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x-emf" Extension="emf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drawingml.chartshapes+xml" PartName="/xl/drawings/drawing2.xml"/>
  <Override ContentType="application/vnd.openxmlformats-officedocument.drawingml.chart+xml" PartName="/xl/charts/chart2.xml"/>
  <Override ContentType="application/vnd.openxmlformats-officedocument.themeOverride+xml" PartName="/xl/theme/themeOverride1.xml"/>
  <Override ContentType="application/vnd.openxmlformats-officedocument.drawingml.chartshapes+xml" PartName="/xl/drawings/drawing3.xml"/>
  <Override ContentType="application/vnd.openxmlformats-officedocument.drawingml.chart+xml" PartName="/xl/charts/chart3.xml"/>
  <Override ContentType="application/vnd.openxmlformats-officedocument.themeOverride+xml" PartName="/xl/theme/themeOverride2.xml"/>
  <Override ContentType="application/vnd.openxmlformats-officedocument.drawingml.chartshapes+xml" PartName="/xl/drawings/drawing4.xml"/>
  <Override ContentType="application/vnd.openxmlformats-officedocument.drawingml.chart+xml" PartName="/xl/charts/chart4.xml"/>
  <Override ContentType="application/vnd.openxmlformats-officedocument.themeOverride+xml" PartName="/xl/theme/themeOverride3.xml"/>
  <Override ContentType="application/vnd.openxmlformats-officedocument.drawingml.chartshapes+xml" PartName="/xl/drawings/drawing5.xml"/>
  <Override ContentType="application/vnd.openxmlformats-officedocument.drawingml.chart+xml" PartName="/xl/charts/chart5.xml"/>
  <Override ContentType="application/vnd.openxmlformats-officedocument.themeOverride+xml" PartName="/xl/theme/themeOverride4.xml"/>
  <Override ContentType="application/vnd.openxmlformats-officedocument.drawingml.chartshapes+xml" PartName="/xl/drawings/drawing6.xml"/>
  <Override ContentType="application/vnd.openxmlformats-officedocument.drawingml.chart+xml" PartName="/xl/charts/chart6.xml"/>
  <Override ContentType="application/vnd.openxmlformats-officedocument.themeOverride+xml" PartName="/xl/theme/themeOverride5.xml"/>
  <Override ContentType="application/vnd.openxmlformats-officedocument.drawingml.chartshapes+xml" PartName="/xl/drawings/drawing7.xml"/>
  <Override ContentType="application/vnd.openxmlformats-officedocument.drawing+xml" PartName="/xl/drawings/drawing8.xml"/>
  <Override ContentType="application/vnd.ms-excel.controlproperties+xml" PartName="/xl/ctrlProps/ctrlProp1.xml"/>
  <Override ContentType="application/vnd.openxmlformats-officedocument.spreadsheetml.queryTable+xml" PartName="/xl/queryTables/queryTable1.xml"/>
  <Override ContentType="application/vnd.openxmlformats-officedocument.drawingml.chart+xml" PartName="/xl/charts/chart7.xml"/>
  <Override ContentType="application/vnd.openxmlformats-officedocument.drawingml.chartshapes+xml" PartName="/xl/drawings/drawing9.xml"/>
  <Override ContentType="application/vnd.openxmlformats-officedocument.drawingml.chart+xml" PartName="/xl/charts/chart8.xml"/>
  <Override ContentType="application/vnd.openxmlformats-officedocument.drawingml.chartshapes+xml" PartName="/xl/drawings/drawing10.xml"/>
  <Override ContentType="application/vnd.openxmlformats-officedocument.drawingml.chart+xml" PartName="/xl/charts/chart9.xml"/>
  <Override ContentType="application/vnd.openxmlformats-officedocument.themeOverride+xml" PartName="/xl/theme/themeOverride6.xml"/>
  <Override ContentType="application/vnd.openxmlformats-officedocument.drawingml.chartshapes+xml" PartName="/xl/drawings/drawing11.xml"/>
  <Override ContentType="application/vnd.openxmlformats-officedocument.drawingml.chart+xml" PartName="/xl/charts/chart10.xml"/>
  <Override ContentType="application/vnd.openxmlformats-officedocument.themeOverride+xml" PartName="/xl/theme/themeOverride7.xml"/>
  <Override ContentType="application/vnd.openxmlformats-officedocument.drawingml.chartshapes+xml" PartName="/xl/drawings/drawing12.xml"/>
  <Override ContentType="application/vnd.openxmlformats-officedocument.drawingml.chart+xml" PartName="/xl/charts/chart11.xml"/>
  <Override ContentType="application/vnd.openxmlformats-officedocument.drawingml.chartshapes+xml" PartName="/xl/drawings/drawing13.xml"/>
  <Override ContentType="application/vnd.openxmlformats-officedocument.drawingml.chart+xml" PartName="/xl/charts/chart12.xml"/>
  <Override ContentType="application/vnd.openxmlformats-officedocument.drawingml.chartshapes+xml" PartName="/xl/drawings/drawing14.xml"/>
  <Override ContentType="application/vnd.openxmlformats-officedocument.drawingml.chart+xml" PartName="/xl/charts/chart13.xml"/>
  <Override ContentType="application/vnd.openxmlformats-officedocument.themeOverride+xml" PartName="/xl/theme/themeOverride8.xml"/>
  <Override ContentType="application/vnd.openxmlformats-officedocument.drawingml.chartshapes+xml" PartName="/xl/drawings/drawing15.xml"/>
  <Override ContentType="application/vnd.openxmlformats-officedocument.drawingml.chart+xml" PartName="/xl/charts/chart14.xml"/>
  <Override ContentType="application/vnd.openxmlformats-officedocument.drawingml.chartshapes+xml" PartName="/xl/drawings/drawing16.xml"/>
  <Override ContentType="application/vnd.openxmlformats-officedocument.drawing+xml" PartName="/xl/drawings/drawing17.xml"/>
  <Override ContentType="application/vnd.ms-excel.controlproperties+xml" PartName="/xl/ctrlProps/ctrlProp2.xml"/>
  <Override ContentType="application/vnd.openxmlformats-officedocument.spreadsheetml.queryTable+xml" PartName="/xl/queryTables/queryTable2.xml"/>
  <Override ContentType="application/vnd.openxmlformats-officedocument.spreadsheetml.queryTable+xml" PartName="/xl/queryTables/queryTable3.xml"/>
  <Override ContentType="application/vnd.openxmlformats-officedocument.drawingml.chart+xml" PartName="/xl/charts/chart15.xml"/>
  <Override ContentType="application/vnd.openxmlformats-officedocument.drawingml.chartshapes+xml" PartName="/xl/drawings/drawing18.xml"/>
  <Override ContentType="application/vnd.openxmlformats-officedocument.drawingml.chart+xml" PartName="/xl/charts/chart16.xml"/>
  <Override ContentType="application/vnd.openxmlformats-officedocument.drawingml.chartshapes+xml" PartName="/xl/drawings/drawing19.xml"/>
  <Override ContentType="application/vnd.openxmlformats-officedocument.drawingml.chart+xml" PartName="/xl/charts/chart17.xml"/>
  <Override ContentType="application/vnd.openxmlformats-officedocument.themeOverride+xml" PartName="/xl/theme/themeOverride9.xml"/>
  <Override ContentType="application/vnd.openxmlformats-officedocument.drawingml.chartshapes+xml" PartName="/xl/drawings/drawing20.xml"/>
  <Override ContentType="application/vnd.openxmlformats-officedocument.drawingml.chart+xml" PartName="/xl/charts/chart18.xml"/>
  <Override ContentType="application/vnd.openxmlformats-officedocument.themeOverride+xml" PartName="/xl/theme/themeOverride10.xml"/>
  <Override ContentType="application/vnd.openxmlformats-officedocument.drawingml.chartshapes+xml" PartName="/xl/drawings/drawing21.xml"/>
  <Override ContentType="application/vnd.openxmlformats-officedocument.drawingml.chart+xml" PartName="/xl/charts/chart19.xml"/>
  <Override ContentType="application/vnd.openxmlformats-officedocument.drawingml.chartshapes+xml" PartName="/xl/drawings/drawing22.xml"/>
  <Override ContentType="application/vnd.openxmlformats-officedocument.drawingml.chart+xml" PartName="/xl/charts/chart20.xml"/>
  <Override ContentType="application/vnd.openxmlformats-officedocument.drawingml.chartshapes+xml" PartName="/xl/drawings/drawing23.xml"/>
  <Override ContentType="application/vnd.openxmlformats-officedocument.drawingml.chart+xml" PartName="/xl/charts/chart21.xml"/>
  <Override ContentType="application/vnd.openxmlformats-officedocument.drawingml.chartshapes+xml" PartName="/xl/drawings/drawing24.xml"/>
  <Override ContentType="application/vnd.openxmlformats-officedocument.drawingml.chart+xml" PartName="/xl/charts/chart22.xml"/>
  <Override ContentType="application/vnd.openxmlformats-officedocument.themeOverride+xml" PartName="/xl/theme/themeOverride11.xml"/>
  <Override ContentType="application/vnd.openxmlformats-officedocument.drawingml.chartshapes+xml" PartName="/xl/drawings/drawing25.xml"/>
  <Override ContentType="application/vnd.openxmlformats-officedocument.drawing+xml" PartName="/xl/drawings/drawing26.xml"/>
  <Override ContentType="application/vnd.openxmlformats-officedocument.spreadsheetml.queryTable+xml" PartName="/xl/queryTables/queryTable4.xml"/>
  <Override ContentType="application/vnd.openxmlformats-officedocument.drawingml.chart+xml" PartName="/xl/charts/chart23.xml"/>
  <Override ContentType="application/vnd.openxmlformats-officedocument.themeOverride+xml" PartName="/xl/theme/themeOverride12.xml"/>
  <Override ContentType="application/vnd.openxmlformats-officedocument.drawingml.chartshapes+xml" PartName="/xl/drawings/drawing27.xml"/>
  <Override ContentType="application/vnd.openxmlformats-officedocument.drawingml.chart+xml" PartName="/xl/charts/chart24.xml"/>
  <Override ContentType="application/vnd.openxmlformats-officedocument.themeOverride+xml" PartName="/xl/theme/themeOverride13.xml"/>
  <Override ContentType="application/vnd.openxmlformats-officedocument.drawingml.chartshapes+xml" PartName="/xl/drawings/drawing28.xml"/>
  <Override ContentType="application/vnd.openxmlformats-officedocument.drawing+xml" PartName="/xl/drawings/drawing29.xml"/>
  <Override ContentType="application/vnd.openxmlformats-officedocument.spreadsheetml.queryTable+xml" PartName="/xl/queryTables/queryTable5.xml"/>
  <Override ContentType="application/vnd.openxmlformats-officedocument.spreadsheetml.queryTable+xml" PartName="/xl/queryTables/queryTable6.xml"/>
  <Override ContentType="application/vnd.openxmlformats-officedocument.spreadsheetml.queryTable+xml" PartName="/xl/queryTables/queryTable7.xml"/>
  <Override ContentType="application/vnd.openxmlformats-officedocument.spreadsheetml.queryTable+xml" PartName="/xl/queryTables/queryTable8.xml"/>
  <Override ContentType="application/vnd.openxmlformats-officedocument.spreadsheetml.queryTable+xml" PartName="/xl/queryTables/queryTable9.xml"/>
  <Override ContentType="application/vnd.openxmlformats-officedocument.spreadsheetml.queryTable+xml" PartName="/xl/queryTables/queryTable10.xml"/>
  <Override ContentType="application/vnd.openxmlformats-officedocument.spreadsheetml.queryTable+xml" PartName="/xl/queryTables/queryTable11.xml"/>
  <Override ContentType="application/vnd.openxmlformats-officedocument.drawingml.chart+xml" PartName="/xl/charts/chart25.xml"/>
  <Override ContentType="application/vnd.openxmlformats-officedocument.themeOverride+xml" PartName="/xl/theme/themeOverride14.xml"/>
  <Override ContentType="application/vnd.openxmlformats-officedocument.drawingml.chartshapes+xml" PartName="/xl/drawings/drawing30.xml"/>
  <Override ContentType="application/vnd.openxmlformats-officedocument.drawingml.chart+xml" PartName="/xl/charts/chart26.xml"/>
  <Override ContentType="application/vnd.openxmlformats-officedocument.themeOverride+xml" PartName="/xl/theme/themeOverride15.xml"/>
  <Override ContentType="application/vnd.openxmlformats-officedocument.drawingml.chartshapes+xml" PartName="/xl/drawings/drawing31.xml"/>
  <Override ContentType="application/vnd.openxmlformats-officedocument.drawingml.chart+xml" PartName="/xl/charts/chart27.xml"/>
  <Override ContentType="application/vnd.openxmlformats-officedocument.themeOverride+xml" PartName="/xl/theme/themeOverride16.xml"/>
  <Override ContentType="application/vnd.openxmlformats-officedocument.drawingml.chartshapes+xml" PartName="/xl/drawings/drawing32.xml"/>
  <Override ContentType="application/vnd.openxmlformats-officedocument.drawingml.chart+xml" PartName="/xl/charts/chart28.xml"/>
  <Override ContentType="application/vnd.openxmlformats-officedocument.themeOverride+xml" PartName="/xl/theme/themeOverride17.xml"/>
  <Override ContentType="application/vnd.openxmlformats-officedocument.drawingml.chartshapes+xml" PartName="/xl/drawings/drawing33.xml"/>
  <Override ContentType="application/vnd.openxmlformats-officedocument.drawing+xml" PartName="/xl/drawings/drawing34.xml"/>
  <Override ContentType="application/vnd.openxmlformats-officedocument.spreadsheetml.queryTable+xml" PartName="/xl/queryTables/queryTable12.xml"/>
  <Override ContentType="application/vnd.openxmlformats-officedocument.spreadsheetml.queryTable+xml" PartName="/xl/queryTables/queryTable13.xml"/>
  <Override ContentType="application/vnd.openxmlformats-officedocument.spreadsheetml.queryTable+xml" PartName="/xl/queryTables/queryTable14.xml"/>
  <Override ContentType="application/vnd.openxmlformats-officedocument.spreadsheetml.queryTable+xml" PartName="/xl/queryTables/queryTable15.xml"/>
  <Override ContentType="application/vnd.openxmlformats-officedocument.spreadsheetml.queryTable+xml" PartName="/xl/queryTables/queryTable16.xml"/>
  <Override ContentType="application/vnd.openxmlformats-officedocument.spreadsheetml.queryTable+xml" PartName="/xl/queryTables/queryTable17.xml"/>
  <Override ContentType="application/vnd.openxmlformats-officedocument.spreadsheetml.queryTable+xml" PartName="/xl/queryTables/queryTable18.xml"/>
  <Override ContentType="application/vnd.openxmlformats-officedocument.spreadsheetml.queryTable+xml" PartName="/xl/queryTables/queryTable19.xml"/>
  <Override ContentType="application/vnd.openxmlformats-officedocument.drawingml.chart+xml" PartName="/xl/charts/chart29.xml"/>
  <Override ContentType="application/vnd.openxmlformats-officedocument.themeOverride+xml" PartName="/xl/theme/themeOverride18.xml"/>
  <Override ContentType="application/vnd.openxmlformats-officedocument.drawingml.chartshapes+xml" PartName="/xl/drawings/drawing35.xml"/>
  <Override ContentType="application/vnd.openxmlformats-officedocument.drawingml.chart+xml" PartName="/xl/charts/chart30.xml"/>
  <Override ContentType="application/vnd.openxmlformats-officedocument.themeOverride+xml" PartName="/xl/theme/themeOverride19.xml"/>
  <Override ContentType="application/vnd.openxmlformats-officedocument.drawingml.chartshapes+xml" PartName="/xl/drawings/drawing36.xml"/>
  <Override ContentType="application/vnd.openxmlformats-officedocument.drawingml.chart+xml" PartName="/xl/charts/chart31.xml"/>
  <Override ContentType="application/vnd.openxmlformats-officedocument.themeOverride+xml" PartName="/xl/theme/themeOverride20.xml"/>
  <Override ContentType="application/vnd.openxmlformats-officedocument.drawingml.chartshapes+xml" PartName="/xl/drawings/drawing37.xml"/>
  <Override ContentType="application/vnd.openxmlformats-officedocument.drawingml.chart+xml" PartName="/xl/charts/chart32.xml"/>
  <Override ContentType="application/vnd.openxmlformats-officedocument.themeOverride+xml" PartName="/xl/theme/themeOverride21.xml"/>
  <Override ContentType="application/vnd.openxmlformats-officedocument.drawingml.chartshapes+xml" PartName="/xl/drawings/drawing38.xml"/>
  <Override ContentType="application/vnd.openxmlformats-officedocument.drawing+xml" PartName="/xl/drawings/drawing39.xml"/>
  <Override ContentType="application/vnd.openxmlformats-officedocument.spreadsheetml.queryTable+xml" PartName="/xl/queryTables/queryTable20.xml"/>
  <Override ContentType="application/vnd.openxmlformats-officedocument.spreadsheetml.queryTable+xml" PartName="/xl/queryTables/queryTable21.xml"/>
  <Override ContentType="application/vnd.openxmlformats-officedocument.drawingml.chart+xml" PartName="/xl/charts/chart33.xml"/>
  <Override ContentType="application/vnd.openxmlformats-officedocument.themeOverride+xml" PartName="/xl/theme/themeOverride22.xml"/>
  <Override ContentType="application/vnd.openxmlformats-officedocument.drawingml.chartshapes+xml" PartName="/xl/drawings/drawing40.xml"/>
  <Override ContentType="application/vnd.openxmlformats-officedocument.drawingml.chart+xml" PartName="/xl/charts/chart34.xml"/>
  <Override ContentType="application/vnd.openxmlformats-officedocument.themeOverride+xml" PartName="/xl/theme/themeOverride23.xml"/>
  <Override ContentType="application/vnd.openxmlformats-officedocument.drawingml.chartshapes+xml" PartName="/xl/drawings/drawing41.xml"/>
  <Override ContentType="application/vnd.openxmlformats-officedocument.drawing+xml" PartName="/xl/drawings/drawing42.xml"/>
  <Override ContentType="application/vnd.ms-excel.controlproperties+xml" PartName="/xl/ctrlProps/ctrlProp3.xml"/>
  <Override ContentType="application/vnd.openxmlformats-officedocument.spreadsheetml.queryTable+xml" PartName="/xl/queryTables/queryTable22.xml"/>
  <Override ContentType="application/vnd.openxmlformats-officedocument.drawingml.chart+xml" PartName="/xl/charts/chart35.xml"/>
  <Override ContentType="application/vnd.openxmlformats-officedocument.drawingml.chartshapes+xml" PartName="/xl/drawings/drawing43.xml"/>
  <Override ContentType="application/vnd.openxmlformats-officedocument.drawingml.chart+xml" PartName="/xl/charts/chart36.xml"/>
  <Override ContentType="application/vnd.openxmlformats-officedocument.drawingml.chartshapes+xml" PartName="/xl/drawings/drawing44.xml"/>
  <Override ContentType="application/vnd.openxmlformats-officedocument.drawingml.chart+xml" PartName="/xl/charts/chart37.xml"/>
  <Override ContentType="application/vnd.openxmlformats-officedocument.themeOverride+xml" PartName="/xl/theme/themeOverride24.xml"/>
  <Override ContentType="application/vnd.openxmlformats-officedocument.drawingml.chartshapes+xml" PartName="/xl/drawings/drawing45.xml"/>
  <Override ContentType="application/vnd.openxmlformats-officedocument.drawingml.chart+xml" PartName="/xl/charts/chart38.xml"/>
  <Override ContentType="application/vnd.openxmlformats-officedocument.themeOverride+xml" PartName="/xl/theme/themeOverride25.xml"/>
  <Override ContentType="application/vnd.openxmlformats-officedocument.drawingml.chartshapes+xml" PartName="/xl/drawings/drawing46.xml"/>
  <Override ContentType="application/vnd.openxmlformats-officedocument.drawingml.chart+xml" PartName="/xl/charts/chart39.xml"/>
  <Override ContentType="application/vnd.openxmlformats-officedocument.drawingml.chartshapes+xml" PartName="/xl/drawings/drawing47.xml"/>
  <Override ContentType="application/vnd.openxmlformats-officedocument.drawingml.chart+xml" PartName="/xl/charts/chart40.xml"/>
  <Override ContentType="application/vnd.openxmlformats-officedocument.drawingml.chartshapes+xml" PartName="/xl/drawings/drawing48.xml"/>
  <Override ContentType="application/vnd.openxmlformats-officedocument.drawingml.chart+xml" PartName="/xl/charts/chart41.xml"/>
  <Override ContentType="application/vnd.openxmlformats-officedocument.themeOverride+xml" PartName="/xl/theme/themeOverride26.xml"/>
  <Override ContentType="application/vnd.openxmlformats-officedocument.drawingml.chartshapes+xml" PartName="/xl/drawings/drawing49.xml"/>
  <Override ContentType="application/vnd.openxmlformats-officedocument.drawingml.chart+xml" PartName="/xl/charts/chart42.xml"/>
  <Override ContentType="application/vnd.openxmlformats-officedocument.drawingml.chartshapes+xml" PartName="/xl/drawings/drawing50.xml"/>
  <Override ContentType="application/vnd.openxmlformats-officedocument.drawing+xml" PartName="/xl/drawings/drawing51.xml"/>
  <Override ContentType="application/vnd.ms-excel.controlproperties+xml" PartName="/xl/ctrlProps/ctrlProp4.xml"/>
  <Override ContentType="application/vnd.openxmlformats-officedocument.spreadsheetml.queryTable+xml" PartName="/xl/queryTables/queryTable23.xml"/>
  <Override ContentType="application/vnd.openxmlformats-officedocument.spreadsheetml.queryTable+xml" PartName="/xl/queryTables/queryTable24.xml"/>
  <Override ContentType="application/vnd.openxmlformats-officedocument.drawingml.chart+xml" PartName="/xl/charts/chart43.xml"/>
  <Override ContentType="application/vnd.openxmlformats-officedocument.drawingml.chartshapes+xml" PartName="/xl/drawings/drawing52.xml"/>
  <Override ContentType="application/vnd.openxmlformats-officedocument.drawingml.chart+xml" PartName="/xl/charts/chart44.xml"/>
  <Override ContentType="application/vnd.openxmlformats-officedocument.drawingml.chartshapes+xml" PartName="/xl/drawings/drawing53.xml"/>
  <Override ContentType="application/vnd.openxmlformats-officedocument.drawingml.chart+xml" PartName="/xl/charts/chart45.xml"/>
  <Override ContentType="application/vnd.openxmlformats-officedocument.themeOverride+xml" PartName="/xl/theme/themeOverride27.xml"/>
  <Override ContentType="application/vnd.openxmlformats-officedocument.drawingml.chartshapes+xml" PartName="/xl/drawings/drawing54.xml"/>
  <Override ContentType="application/vnd.openxmlformats-officedocument.drawingml.chart+xml" PartName="/xl/charts/chart46.xml"/>
  <Override ContentType="application/vnd.openxmlformats-officedocument.themeOverride+xml" PartName="/xl/theme/themeOverride28.xml"/>
  <Override ContentType="application/vnd.openxmlformats-officedocument.drawingml.chartshapes+xml" PartName="/xl/drawings/drawing55.xml"/>
  <Override ContentType="application/vnd.openxmlformats-officedocument.drawingml.chart+xml" PartName="/xl/charts/chart47.xml"/>
  <Override ContentType="application/vnd.openxmlformats-officedocument.drawingml.chartshapes+xml" PartName="/xl/drawings/drawing56.xml"/>
  <Override ContentType="application/vnd.openxmlformats-officedocument.drawingml.chart+xml" PartName="/xl/charts/chart48.xml"/>
  <Override ContentType="application/vnd.openxmlformats-officedocument.drawingml.chartshapes+xml" PartName="/xl/drawings/drawing57.xml"/>
  <Override ContentType="application/vnd.openxmlformats-officedocument.drawingml.chart+xml" PartName="/xl/charts/chart49.xml"/>
  <Override ContentType="application/vnd.openxmlformats-officedocument.drawingml.chartshapes+xml" PartName="/xl/drawings/drawing58.xml"/>
  <Override ContentType="application/vnd.openxmlformats-officedocument.drawingml.chart+xml" PartName="/xl/charts/chart50.xml"/>
  <Override ContentType="application/vnd.openxmlformats-officedocument.themeOverride+xml" PartName="/xl/theme/themeOverride29.xml"/>
  <Override ContentType="application/vnd.openxmlformats-officedocument.drawingml.chartshapes+xml" PartName="/xl/drawings/drawing59.xml"/>
  <Override ContentType="application/vnd.openxmlformats-officedocument.spreadsheetml.sharedStrings+xml" PartName="/xl/sharedStrings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XmlProperties+xml" PartName="/customXml/itemProps4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\\wsl.localhost\Ubuntu\home\giang\Programming\Front-End\ExcelUpload\"/>
    </mc:Choice>
  </mc:AlternateContent>
  <xr:revisionPtr revIDLastSave="0" documentId="13_ncr:1_{07736188-3EFF-49B9-AAC9-5A0B114843BB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Par" sheetId="270" r:id="rId1"/>
    <sheet name="Summary" sheetId="236" r:id="rId2"/>
    <sheet name="Full" sheetId="249" r:id="rId3"/>
    <sheet name="ForNRev" sheetId="250" r:id="rId4"/>
    <sheet name="Rev100" sheetId="259" r:id="rId5"/>
    <sheet name="CVbIV" sheetId="266" r:id="rId6"/>
    <sheet name="CVaIV" sheetId="267" r:id="rId7"/>
    <sheet name="Rev500" sheetId="263" r:id="rId8"/>
    <sheet name="FullAfterRev500" sheetId="265" r:id="rId9"/>
    <sheet name="ForNRevAfterRev500" sheetId="269" r:id="rId10"/>
  </sheets>
  <definedNames>
    <definedName name="B75Dfu" localSheetId="2">Full!$A$7:$B$1212</definedName>
    <definedName name="solver_adj" localSheetId="2" hidden="1">Full!$R$1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Full!$Q$5</definedName>
    <definedName name="solver_pre" localSheetId="2" hidden="1">1E-06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  <definedName name="B75Dfu" localSheetId="3">ForNRev!$A$7:$B$612</definedName>
    <definedName name="B75Dfu_1" localSheetId="3">ForNRev!$D$7:$E$612</definedName>
    <definedName name="solver_adj" localSheetId="3" hidden="1">ForNRev!$R$1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ForNRev!$Q$5</definedName>
    <definedName name="solver_pre" localSheetId="3" hidden="1">1E-06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  <definedName name="B75Dfu" localSheetId="4">'Rev100'!$A$7:$B$511</definedName>
    <definedName name="solver_adj" localSheetId="4" hidden="1">'Rev100'!$R$1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0</definedName>
    <definedName name="solver_nwt" localSheetId="4" hidden="1">1</definedName>
    <definedName name="solver_opt" localSheetId="4" hidden="1">'Rev100'!$Q$5</definedName>
    <definedName name="solver_pre" localSheetId="4" hidden="1">1E-06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3</definedName>
    <definedName name="_C16DAllFreq" localSheetId="5">#REF!</definedName>
    <definedName name="_C16DAllFreq_1" localSheetId="5">CVbIV!$A$10:$C$104</definedName>
    <definedName name="_C16DAllFreq_2" localSheetId="5">CVbIV!$A$10:$B$104</definedName>
    <definedName name="_C16DAllFreq_3" localSheetId="5">CVbIV!$A$10:$E$104</definedName>
    <definedName name="_C16DAllFreq_4" localSheetId="5">CVbIV!$A$10:$F$104</definedName>
    <definedName name="_C16DAllFreq_5" localSheetId="5">CVbIV!$A$10:$D$104</definedName>
    <definedName name="_C16DAllFreq_6" localSheetId="5">CVbIV!$A$10:$E$104</definedName>
    <definedName name="_C16DAllFreq_7" localSheetId="5">CVbIV!$A$10:$G$104</definedName>
    <definedName name="_C16DAllFreq" localSheetId="6">#REF!</definedName>
    <definedName name="_C16DAllFreq_1" localSheetId="6">CVaIV!$A$10:$C$104</definedName>
    <definedName name="_C16DAllFreq_2" localSheetId="6">CVaIV!$A$10:$B$104</definedName>
    <definedName name="_C16DAllFreq_3" localSheetId="6">CVaIV!$A$10:$B$104</definedName>
    <definedName name="_C16DAllFreq_4" localSheetId="6">CVaIV!$A$10:$F$104</definedName>
    <definedName name="_C16DAllFreq_5" localSheetId="6">CVaIV!$A$10:$B$104</definedName>
    <definedName name="_C16DAllFreq_6" localSheetId="6">CVaIV!$A$10:$E$104</definedName>
    <definedName name="_C16DAllFreq_7" localSheetId="6">CVaIV!$A$10:$E$104</definedName>
    <definedName name="_C16DAllFreq_8" localSheetId="6">CVaIV!$A$10:$D$104</definedName>
    <definedName name="_C16DAllFreq_1" localSheetId="7">'Rev500'!$A$3:$C$624</definedName>
    <definedName name="B75Dfu" localSheetId="7">'Rev500'!$A$3:$C$509</definedName>
    <definedName name="B75Dfu" localSheetId="8">FullAfterRev500!$A$7:$B$1212</definedName>
    <definedName name="solver_adj" localSheetId="8" hidden="1">FullAfterRev500!$R$1</definedName>
    <definedName name="solver_cvg" localSheetId="8" hidden="1">0.0001</definedName>
    <definedName name="solver_drv" localSheetId="8" hidden="1">1</definedName>
    <definedName name="solver_eng" localSheetId="8" hidden="1">1</definedName>
    <definedName name="solver_est" localSheetId="8" hidden="1">1</definedName>
    <definedName name="solver_itr" localSheetId="8" hidden="1">2147483647</definedName>
    <definedName name="solver_mip" localSheetId="8" hidden="1">2147483647</definedName>
    <definedName name="solver_mni" localSheetId="8" hidden="1">30</definedName>
    <definedName name="solver_mrt" localSheetId="8" hidden="1">0.075</definedName>
    <definedName name="solver_msl" localSheetId="8" hidden="1">2</definedName>
    <definedName name="solver_neg" localSheetId="8" hidden="1">1</definedName>
    <definedName name="solver_nod" localSheetId="8" hidden="1">2147483647</definedName>
    <definedName name="solver_num" localSheetId="8" hidden="1">0</definedName>
    <definedName name="solver_nwt" localSheetId="8" hidden="1">1</definedName>
    <definedName name="solver_opt" localSheetId="8" hidden="1">FullAfterRev500!$Q$5</definedName>
    <definedName name="solver_pre" localSheetId="8" hidden="1">1E-06</definedName>
    <definedName name="solver_rbv" localSheetId="8" hidden="1">1</definedName>
    <definedName name="solver_rlx" localSheetId="8" hidden="1">2</definedName>
    <definedName name="solver_rsd" localSheetId="8" hidden="1">0</definedName>
    <definedName name="solver_scl" localSheetId="8" hidden="1">1</definedName>
    <definedName name="solver_sho" localSheetId="8" hidden="1">2</definedName>
    <definedName name="solver_ssz" localSheetId="8" hidden="1">100</definedName>
    <definedName name="solver_tim" localSheetId="8" hidden="1">2147483647</definedName>
    <definedName name="solver_tol" localSheetId="8" hidden="1">0.01</definedName>
    <definedName name="solver_typ" localSheetId="8" hidden="1">2</definedName>
    <definedName name="solver_val" localSheetId="8" hidden="1">0</definedName>
    <definedName name="solver_ver" localSheetId="8" hidden="1">3</definedName>
    <definedName name="B75Dfu" localSheetId="9">ForNRevAfterRev500!$A$7:$B$612</definedName>
    <definedName name="B75Dfu_1" localSheetId="9">ForNRevAfterRev500!$D$7:$E$612</definedName>
    <definedName name="solver_adj" localSheetId="9" hidden="1">ForNRevAfterRev500!$R$1</definedName>
    <definedName name="solver_cvg" localSheetId="9" hidden="1">0.0001</definedName>
    <definedName name="solver_drv" localSheetId="9" hidden="1">1</definedName>
    <definedName name="solver_eng" localSheetId="9" hidden="1">1</definedName>
    <definedName name="solver_est" localSheetId="9" hidden="1">1</definedName>
    <definedName name="solver_itr" localSheetId="9" hidden="1">2147483647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0</definedName>
    <definedName name="solver_nwt" localSheetId="9" hidden="1">1</definedName>
    <definedName name="solver_opt" localSheetId="9" hidden="1">ForNRevAfterRev500!$Q$5</definedName>
    <definedName name="solver_pre" localSheetId="9" hidden="1">1E-06</definedName>
    <definedName name="solver_rbv" localSheetId="9" hidden="1">1</definedName>
    <definedName name="solver_rlx" localSheetId="9" hidden="1">2</definedName>
    <definedName name="solver_rsd" localSheetId="9" hidden="1">0</definedName>
    <definedName name="solver_scl" localSheetId="9" hidden="1">1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0.01</definedName>
    <definedName name="solver_typ" localSheetId="9" hidden="1">2</definedName>
    <definedName name="solver_val" localSheetId="9" hidden="1">0</definedName>
    <definedName name="solver_ver" localSheetId="9" hidden="1">3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FDF84F-7238-4C26-8740-BC9F520017A0}" name="B75Dfu2111112" type="6" refreshedVersion="6" background="1" saveData="1">
    <textPr codePage="932" sourceFile="C:\Users\gtd19\OneDrive - University of Canterbury\NZ2208\NghienCuu\SemSem\Projects\betaGa2O3MESFETs\230216_Fab230215\230417_Fab230215\Dev13\A25\I_V Diode Rev [13 A25(3) ; 17_04_2023 3_29_09 p.m.].csv" comma="1">
      <textFields count="2">
        <textField/>
        <textField/>
      </textFields>
    </textPr>
  </connection>
  <connection id="2" xr16:uid="{40F7AB36-4DCB-4482-9673-C0383A1BAD64}" name="B75Dfu21111122" type="6" refreshedVersion="6" background="1" saveData="1">
    <textPr codePage="932" sourceFile="C:\Users\gtd19\OneDrive - University of Canterbury\NZ2208\NghienCuu\SemSem\Projects\betaGa2O3MESFETs\230216_Fab230215\230418_Fab230215\Dev13\A25\NameChange\I_V Diode Rev After Rev500 wo [13 A25 4_14_24 p.m.].csv" comma="1">
      <textFields count="2">
        <textField/>
        <textField/>
      </textFields>
    </textPr>
  </connection>
  <connection id="3" xr16:uid="{1F85439D-4BBE-429F-8A8B-CF1A537FA635}" name="B75Dfu211212" type="6" refreshedVersion="6" background="1" saveData="1">
    <textPr codePage="932" sourceFile="C:\Users\gtd19\OneDrive - University of Canterbury\NZ2208\NghienCuu\SemSem\Projects\betaGa2O3MESFETs\230216_Fab230215\230417_Fab230215\Dev13\A25\I_V Diode For [13 A25(3) ; 17_04_2023 3_26_33 p.m.].csv" comma="1">
      <textFields count="2">
        <textField/>
        <textField/>
      </textFields>
    </textPr>
  </connection>
  <connection id="4" xr16:uid="{927B7268-138D-47FC-B69E-399A9DC1A8E6}" name="B75Dfu2112121111111" type="6" refreshedVersion="6" background="1" saveData="1">
    <textPr codePage="932" sourceFile="C:\Users\gtd19\OneDrive - University of Canterbury\NZ2208\NghienCuu\SemSem\Projects\betaGa2O3MESFETs\230216_Fab230215\230417_Fab230215\Dev13\A25\I_V Diode Rev 100 V [13 A25(3) ; 17_04_2023 3_44_57 p.m.].csv" comma="1">
      <textFields count="2">
        <textField/>
        <textField/>
      </textFields>
    </textPr>
  </connection>
  <connection id="5" xr16:uid="{095AC737-D961-47EE-8794-5A3AF3F59542}" name="B75Dfu2112122" type="6" refreshedVersion="6" background="1" saveData="1">
    <textPr codePage="932" sourceFile="C:\Users\gtd19\OneDrive - University of Canterbury\NZ2208\NghienCuu\SemSem\Projects\betaGa2O3MESFETs\230216_Fab230215\230418_Fab230215\Dev13\A25\NameChange\I_V Diode Rev After Rev500 wo [13 A25 4_14_24 p.m.].csv" comma="1">
      <textFields count="2">
        <textField/>
        <textField/>
      </textFields>
    </textPr>
  </connection>
  <connection id="6" xr16:uid="{FA3B13D0-CA5E-4C4E-90EC-24C3DF19EA92}" name="B75Dfu2121211" type="6" refreshedVersion="6" background="1" saveData="1">
    <textPr codePage="932" sourceFile="C:\Users\gtd19\OneDrive - University of Canterbury\NZ2208\NghienCuu\SemSem\Projects\betaGa2O3MESFETs\Keithley\230418\Dev13\A25\Sweep3A25Star0_StopM500_StepM1.csv" comma="1">
      <textFields count="2">
        <textField/>
        <textField/>
      </textFields>
    </textPr>
  </connection>
  <connection id="7" xr16:uid="{426BAE0A-F4C1-478D-A9BD-6B392B891CDE}" name="B75Dfu21213" type="6" refreshedVersion="6" background="1" saveData="1">
    <textPr codePage="932" sourceFile="C:\Users\gtd19\OneDrive - University of Canterbury\NZ2208\NghienCuu\SemSem\Projects\betaGa2O3MESFETs\230216_Fab230215\230417_Fab230215\Dev13\A25\I_V Diode Full [13 A25(3) ; 17_04_2023 3_24_46 p.m.].csv" comma="1">
      <textFields count="2">
        <textField/>
        <textField/>
      </textFields>
    </textPr>
  </connection>
  <connection id="8" xr16:uid="{E7B939F5-5E5E-430E-AC82-1C51EC7C3F30}" name="B75Dfu212131" type="6" refreshedVersion="6" background="1" saveData="1">
    <textPr codePage="932" sourceFile="C:\Users\gtd19\OneDrive - University of Canterbury\NZ2208\NghienCuu\SemSem\Projects\betaGa2O3MESFETs\230216_Fab230215\230418_Fab230215\Dev13\A25\I_V Diode Full After Rev 500 V [13 A25(4) ; 18_04_2023 4_03_36 p.m.].csv" comma="1">
      <textFields count="2">
        <textField/>
        <textField/>
      </textFields>
    </textPr>
  </connection>
  <connection id="9" xr16:uid="{17DB6317-4671-4292-ACE9-8CFC7DE79E3D}" name="C16DAllFreq1121111" type="6" refreshedVersion="6" background="1" saveData="1">
    <textPr codePage="932" sourceFile="C:\Users\gtd19\OneDrive - University of Canterbury\NZ2208\NghienCuu\SemSem\Projects\betaGa2O3MESFETs\230216_Fab230215\230222_Fab230215\08\C-V Sweep Mod AfterIV [08 A19(1) ; 22_02_2023 1_31_01 p.m.].csv" comma="1">
      <textFields count="3">
        <textField/>
        <textField/>
        <textField/>
      </textFields>
    </textPr>
  </connection>
  <connection id="10" xr16:uid="{F53E6FA1-D305-4880-AC1A-A32F9EC0FF0B}" name="C16DAllFreq11211111" type="6" refreshedVersion="6" background="1" saveData="1">
    <textPr codePage="932" sourceFile="C:\Users\gtd19\OneDrive - University of Canterbury\NZ2208\NghienCuu\SemSem\Projects\betaGa2O3MESFETs\Keithley\230418\Dev08\A19\Sweep3A19Star0_StopM500_StepM1.csv" comma="1">
      <textFields count="3">
        <textField/>
        <textField/>
        <textField/>
      </textFields>
    </textPr>
  </connection>
  <connection id="11" xr16:uid="{88752270-A735-4227-ABF3-CF1B4B516F05}" name="C16DAllFreq112111111" type="6" refreshedVersion="6" background="1" saveData="1">
    <textPr codePage="932" sourceFile="C:\Users\gtd19\OneDrive - University of Canterbury\NZ2208\NghienCuu\SemSem\Projects\betaGa2O3MESFETs\230216_Fab230215\230417_Fab230215\Dev13\A25\C-V Sweep Mod AfterIV [13 A25(1) ; 17_04_2023 3_50_33 p.m.].csv" comma="1">
      <textFields count="3">
        <textField/>
        <textField/>
        <textField/>
      </textFields>
    </textPr>
  </connection>
  <connection id="12" xr16:uid="{5BA954ED-6F2F-4E72-8801-72562FD4CF85}" name="C16DAllFreq1121112" type="6" refreshedVersion="8" background="1" saveData="1">
    <textPr codePage="932" sourceFile="C:\Users\Dell User\OneDrive - University of Canterbury\NZ2208\NghienCuu\SemSem\Projects\betaGa2O3MESFETs\230216_Fab230215\230418_Fab230215\Dev08\C-V Sweep Mod AfterIV [08 A19(1) ; 18_04_2023 5_22_49 p.m.].csv" comma="1">
      <textFields count="3">
        <textField/>
        <textField/>
        <textField/>
      </textFields>
    </textPr>
  </connection>
  <connection id="13" xr16:uid="{1F4A5F52-FE0E-4A13-847A-239D21AA2A59}" name="C16DAllFreq11211121" type="6" refreshedVersion="6" background="1" saveData="1">
    <textPr codePage="932" sourceFile="C:\Users\gtd19\OneDrive - University of Canterbury\NZ2208\NghienCuu\SemSem\Projects\betaGa2O3MESFETs\230216_Fab230215\230222_Fab230215\08\C-V Sweep Mod [08 D4(11) _After IV_; 22_02_2023 4_45_04 p.m.].csv" comma="1">
      <textFields count="3">
        <textField/>
        <textField/>
        <textField/>
      </textFields>
    </textPr>
  </connection>
  <connection id="14" xr16:uid="{826086BA-22C1-47C8-849E-AB58FD47CD27}" name="C16DAllFreq11211131" type="6" refreshedVersion="6" background="1" saveData="1">
    <textPr codePage="932" sourceFile="C:\Users\gtd19\OneDrive - University of Canterbury\NZ2208\NghienCuu\SemSem\Projects\betaGa2O3MESFETs\230216_Fab230215\230222_Fab230215\08\C-V Sweep Mod AfterIV [08 C7(15) ; 22_02_2023 3_26_03 p.m.].csv" comma="1">
      <textFields count="3">
        <textField/>
        <textField/>
        <textField/>
      </textFields>
    </textPr>
  </connection>
  <connection id="15" xr16:uid="{EA049E5D-3FE6-478A-B548-2398BC3FF794}" name="C16DAllFreq11211141" type="6" refreshedVersion="6" background="1" saveData="1">
    <textPr codePage="932" sourceFile="C:\Users\gtd19\OneDrive - University of Canterbury\NZ2208\NghienCuu\SemSem\Projects\betaGa2O3MESFETs\230216_Fab230215\230317_Fab230215\Dev_07\A3\C-V Sweep Mod AfterIV [07 A3(1) ; 17_03_2023 5_51_02 p.m.].csv" comma="1">
      <textFields count="3">
        <textField/>
        <textField/>
        <textField/>
      </textFields>
    </textPr>
  </connection>
  <connection id="16" xr16:uid="{179632AB-7F60-4C7F-91A9-A89AE44A4ED1}" name="C16DAllFreq112112" type="6" refreshedVersion="8" background="1" saveData="1">
    <textPr codePage="932" sourceFile="C:\Users\Dell User\OneDrive - University of Canterbury\NZ2208\NghienCuu\SemSem\Projects\betaGa2O3MESFETs\230216_Fab230215\230418_Fab230215\Dev08\C-V Sweep Mod [08 A19(4) ; 18_04_2023 4_42_19 p.m.].csv" comma="1">
      <textFields count="3">
        <textField/>
        <textField/>
        <textField/>
      </textFields>
    </textPr>
  </connection>
  <connection id="17" xr16:uid="{C7A988E3-E7F7-488B-AE53-243ED7D898A1}" name="C16DAllFreq11211211" type="6" refreshedVersion="6" background="1" saveData="1">
    <textPr codePage="932" sourceFile="C:\Users\gtd19\OneDrive - University of Canterbury\NZ2208\NghienCuu\SemSem\Projects\betaGa2O3MESFETs\230216_Fab230215\230417_Fab230215\Dev13\A25\C-V Sweep Mod [13 A25(2) ; 17_04_2023 3_21_25 p.m.].csv" comma="1">
      <textFields count="3">
        <textField/>
        <textField/>
        <textField/>
      </textFields>
    </textPr>
  </connection>
  <connection id="18" xr16:uid="{769FC1BC-E36B-442B-A728-43986F9DE563}" name="C16DAllFreq112112111" type="6" refreshedVersion="6" background="1" saveData="1">
    <textPr codePage="932" sourceFile="C:\Users\gtd19\OneDrive - University of Canterbury\NZ2208\NghienCuu\SemSem\Projects\betaGa2O3MESFETs\230216_Fab230215\230418_Fab230215\Dev08\C-V Sweep Mod [08 A19(4) ; 18_04_2023 4_42_19 p.m.].csv" comma="1">
      <textFields count="3">
        <textField/>
        <textField/>
        <textField/>
      </textFields>
    </textPr>
  </connection>
  <connection id="19" xr16:uid="{6E4EADEC-9B1B-40D3-98A9-7416A354EDD2}" name="C16DAllFreq1121122" type="6" refreshedVersion="6" background="1" saveData="1">
    <textPr codePage="932" sourceFile="C:\Users\gtd19\OneDrive - University of Canterbury\NZ2208\NghienCuu\SemSem\Projects\betaGa2O3MESFETs\230216_Fab230215\230222_Fab230215\08\C-V Sweep Mod [08 D4(6) ; 22_02_2023 4_12_41 p.m.].csv" comma="1">
      <textFields count="3">
        <textField/>
        <textField/>
        <textField/>
      </textFields>
    </textPr>
  </connection>
  <connection id="20" xr16:uid="{8BB35D09-2881-4530-ACE0-D14764938B3B}" name="C16DAllFreq11211221" type="6" refreshedVersion="6" background="1" saveData="1">
    <textPr codePage="932" sourceFile="C:\Users\gtd19\OneDrive - University of Canterbury\NZ2208\NghienCuu\SemSem\Projects\betaGa2O3MESFETs\230216_Fab230215\230418_Fab230215\Dev08\C-V Sweep Mod AfterIV [08 A19(1) ; 18_04_2023 5_22_49 p.m.].csv" comma="1">
      <textFields count="3">
        <textField/>
        <textField/>
        <textField/>
      </textFields>
    </textPr>
  </connection>
  <connection id="21" xr16:uid="{C86ED263-C1C6-4D79-9BAA-BF2E146D22B5}" name="C16DAllFreq112113" type="6" refreshedVersion="8" background="1" saveData="1">
    <textPr codePage="932" sourceFile="C:\Users\Dell User\OneDrive - University of Canterbury\NZ2208\NghienCuu\SemSem\Projects\betaGa2O3MESFETs\230216_Fab230215\230413_Fab230215\D08\C-V Sweep Mod [07 D8(1) ; 13_04_2023 11_51_58 a.m.].csv" comma="1">
      <textFields count="3">
        <textField/>
        <textField/>
        <textField/>
      </textFields>
    </textPr>
  </connection>
  <connection id="22" xr16:uid="{8B333104-82A3-45D5-8E98-37C31DD65AC0}" name="C16DAllFreq1121131" type="6" refreshedVersion="6" background="1" saveData="1">
    <textPr codePage="932" sourceFile="C:\Users\gtd19\OneDrive - University of Canterbury\NZ2208\NghienCuu\SemSem\Projects\betaGa2O3MESFETs\230216_Fab230215\230412_Fab230215\E05\C-V Sweep Mod [07 E5(1) ; 12_04_2023 4_05_27 p.m.].csv" comma="1">
      <textFields count="3">
        <textField/>
        <textField/>
        <textField/>
      </textFields>
    </textPr>
  </connection>
  <connection id="23" xr16:uid="{75D25B11-12BC-44EB-89D4-A6D44A227760}" name="C16DAllFreq112114" type="6" refreshedVersion="6" background="1" saveData="1">
    <textPr codePage="932" sourceFile="C:\Users\gtd19\OneDrive - University of Canterbury\NZ2208\NghienCuu\SemSem\Projects\betaGa2O3MESFETs\230216_Fab230215\230317_Fab230215\Dev_07\A3\C-V Sweep Mod [07 A3(4) ; 17_03_2023 5_20_21 p.m.].csv" comma="1">
      <textFields count="3">
        <textField/>
        <textField/>
        <textField/>
      </textFields>
    </textPr>
  </connection>
  <connection id="24" xr16:uid="{8D62CD35-B9E7-49EA-A75C-F78255F5CA6B}" name="C16DAllFreq1121141" type="6" refreshedVersion="8" background="1" saveData="1">
    <textPr codePage="932" sourceFile="C:\Users\Dell User\OneDrive - University of Canterbury\NZ2208\NghienCuu\SemSem\Projects\betaGa2O3MESFETs\230216_Fab230215\230412_Fab230215\C10\C-V Sweep Mod [07 C10(1) ; 12_04_2023 12_13_08 p.m.]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<sst xmlns="http://schemas.openxmlformats.org/spreadsheetml/2006/main" count="1264" uniqueCount="1264">
  <si>
    <r xmlns="http://schemas.openxmlformats.org/spreadsheetml/2006/main">
      <t>W(</t>
    </r>
    <r xmlns="http://schemas.openxmlformats.org/spreadsheetml/2006/main">
      <rPr>
        <sz val="11"/>
        <color theme="1"/>
        <rFont val="Symbol"/>
        <family val="1"/>
        <charset val="2"/>
      </rPr>
      <t>m</t>
    </r>
    <r xmlns="http://schemas.openxmlformats.org/spreadsheetml/2006/main">
      <rPr>
        <sz val="11"/>
        <color theme="1"/>
        <rFont val="Times New Roman"/>
        <family val="2"/>
        <scheme val="minor"/>
      </rPr>
      <t>m)/L(</t>
    </r>
    <r xmlns="http://schemas.openxmlformats.org/spreadsheetml/2006/main">
      <rPr>
        <sz val="11"/>
        <color theme="1"/>
        <rFont val="Symbol"/>
        <family val="1"/>
        <charset val="2"/>
      </rPr>
      <t>m</t>
    </r>
    <r xmlns="http://schemas.openxmlformats.org/spreadsheetml/2006/main">
      <rPr>
        <sz val="11"/>
        <color theme="1"/>
        <rFont val="Times New Roman"/>
        <family val="2"/>
        <scheme val="minor"/>
      </rPr>
      <t>m)</t>
    </r>
  </si>
  <si>
    <t>A**, A/cm2/K2</t>
  </si>
  <si>
    <t>ND(Hall),1e19cm-3</t>
  </si>
  <si>
    <t>PRB 74, 195123(2006)</t>
  </si>
  <si>
    <t>q, C</t>
  </si>
  <si>
    <t>d, nm</t>
  </si>
  <si>
    <t>q/kT</t>
  </si>
  <si>
    <r xmlns="http://schemas.openxmlformats.org/spreadsheetml/2006/main">
      <rPr>
        <sz val="11"/>
        <color theme="1"/>
        <rFont val="Symbol"/>
        <family val="1"/>
        <charset val="2"/>
      </rPr>
      <t>e</t>
    </r>
    <r xmlns="http://schemas.openxmlformats.org/spreadsheetml/2006/main">
      <rPr>
        <sz val="11"/>
        <color theme="1"/>
        <rFont val="Times New Roman"/>
        <family val="2"/>
        <scheme val="minor"/>
      </rPr>
      <t>s</t>
    </r>
  </si>
  <si>
    <t>APL64_2715</t>
  </si>
  <si>
    <t>k, m2kgs-2K-1</t>
  </si>
  <si>
    <t>e0</t>
  </si>
  <si>
    <t>T</t>
  </si>
  <si>
    <r xmlns="http://schemas.openxmlformats.org/spreadsheetml/2006/main">
      <t>f</t>
    </r>
    <r xmlns="http://schemas.openxmlformats.org/spreadsheetml/2006/main">
      <rPr>
        <sz val="11"/>
        <color theme="1"/>
        <rFont val="Times New Roman"/>
        <family val="2"/>
        <scheme val="minor"/>
      </rPr>
      <t>Bn, V</t>
    </r>
  </si>
  <si>
    <t>m alpha</t>
  </si>
  <si>
    <t>m/m0</t>
  </si>
  <si>
    <t>VDS, V</t>
  </si>
  <si>
    <t>m beta</t>
  </si>
  <si>
    <t>m</t>
  </si>
  <si>
    <t>VG</t>
  </si>
  <si>
    <t>e/e0</t>
  </si>
  <si>
    <t>VG Step</t>
  </si>
  <si>
    <t>ND(C-V), cm-3</t>
  </si>
  <si>
    <t>Nc/Mc, cm-3</t>
  </si>
  <si>
    <t>ND(Hall), cm-3</t>
  </si>
  <si>
    <t>Mc</t>
  </si>
  <si>
    <t>c</t>
  </si>
  <si>
    <t>kT</t>
  </si>
  <si>
    <t>h</t>
  </si>
  <si>
    <t>C:\Users\gtd19\AppData\Roaming\Microsoft\Templates\Charts</t>
  </si>
  <si>
    <t xml:space="preserve">Circular Diode </t>
  </si>
  <si>
    <t>After Rev 500</t>
  </si>
  <si>
    <t>Diode ID</t>
  </si>
  <si>
    <t>Diameter</t>
  </si>
  <si>
    <t>Areas</t>
  </si>
  <si>
    <t>IV</t>
  </si>
  <si>
    <t>CV b IV</t>
  </si>
  <si>
    <t>C @ 1.5 V</t>
  </si>
  <si>
    <t>um</t>
  </si>
  <si>
    <t>cm2</t>
  </si>
  <si>
    <t>Vbr, Breakdown Voltage</t>
  </si>
  <si>
    <t xml:space="preserve">Rectification ratio </t>
  </si>
  <si>
    <t>Specific on-resistance</t>
  </si>
  <si>
    <t>Barrier Height</t>
  </si>
  <si>
    <t>Ideality Factor</t>
  </si>
  <si>
    <t>J@3V</t>
  </si>
  <si>
    <t>Built-in Potential</t>
  </si>
  <si>
    <t>Carrier Concentration</t>
  </si>
  <si>
    <t>F</t>
  </si>
  <si>
    <t>C/A @ 1.5 V</t>
  </si>
  <si>
    <t>I @ 3V</t>
  </si>
  <si>
    <t>PFOM</t>
  </si>
  <si>
    <t>V</t>
  </si>
  <si>
    <r xmlns="http://schemas.openxmlformats.org/spreadsheetml/2006/main">
      <t>mOhm.</t>
    </r>
    <r xmlns="http://schemas.openxmlformats.org/spreadsheetml/2006/main">
      <rPr>
        <sz val="11"/>
        <color theme="1"/>
        <rFont val="Times New Roman"/>
        <family val="2"/>
        <scheme val="minor"/>
      </rPr>
      <t>cm2</t>
    </r>
  </si>
  <si>
    <t>eV</t>
  </si>
  <si>
    <t>Acm-2</t>
  </si>
  <si>
    <t>cm-3</t>
  </si>
  <si>
    <t>F/cm2</t>
  </si>
  <si>
    <t>A</t>
  </si>
  <si>
    <t>MW/cm2</t>
  </si>
  <si>
    <t>13_A25</t>
  </si>
  <si>
    <t>Column Rev</t>
  </si>
  <si>
    <t>g</t>
  </si>
  <si>
    <t>Column to Move to</t>
  </si>
  <si>
    <t>q</t>
  </si>
  <si>
    <t>D, um</t>
  </si>
  <si>
    <t>lnJ0</t>
  </si>
  <si>
    <t>Slope</t>
  </si>
  <si>
    <t>Start Row</t>
  </si>
  <si>
    <t>I0, A</t>
  </si>
  <si>
    <t>Intercept</t>
  </si>
  <si>
    <t>End Row</t>
  </si>
  <si>
    <t>A, cm2</t>
  </si>
  <si>
    <t>J0, Acm-2</t>
  </si>
  <si>
    <r xmlns="http://schemas.openxmlformats.org/spreadsheetml/2006/main">
      <t xml:space="preserve">Specific on resistance </t>
    </r>
    <r xmlns="http://schemas.openxmlformats.org/spreadsheetml/2006/main">
      <rPr>
        <sz val="11"/>
        <color theme="1"/>
        <rFont val="Symbol"/>
        <family val="1"/>
        <charset val="2"/>
      </rPr>
      <t xml:space="preserve">Ohm. </t>
    </r>
    <r xmlns="http://schemas.openxmlformats.org/spreadsheetml/2006/main">
      <rPr>
        <sz val="11"/>
        <color theme="1"/>
        <rFont val="Times New Roman"/>
        <family val="2"/>
        <scheme val="minor"/>
      </rPr>
      <t>cm2</t>
    </r>
  </si>
  <si>
    <r xmlns="http://schemas.openxmlformats.org/spreadsheetml/2006/main">
      <t xml:space="preserve">Specific on resistance </t>
    </r>
    <r xmlns="http://schemas.openxmlformats.org/spreadsheetml/2006/main">
      <rPr>
        <sz val="11"/>
        <color theme="1"/>
        <rFont val="Symbol"/>
        <family val="1"/>
        <charset val="2"/>
      </rPr>
      <t>Ohm.</t>
    </r>
    <r xmlns="http://schemas.openxmlformats.org/spreadsheetml/2006/main">
      <rPr>
        <sz val="11"/>
        <color theme="1"/>
        <rFont val="Times New Roman"/>
        <family val="2"/>
        <scheme val="minor"/>
      </rPr>
      <t>cm2</t>
    </r>
  </si>
  <si>
    <r xmlns="http://schemas.openxmlformats.org/spreadsheetml/2006/main">
      <t>q/</t>
    </r>
    <r xmlns="http://schemas.openxmlformats.org/spreadsheetml/2006/main">
      <rPr>
        <sz val="11"/>
        <color theme="1"/>
        <rFont val="Symbol"/>
        <family val="1"/>
        <charset val="2"/>
      </rPr>
      <t>h</t>
    </r>
    <r xmlns="http://schemas.openxmlformats.org/spreadsheetml/2006/main">
      <rPr>
        <sz val="11"/>
        <color theme="1"/>
        <rFont val="Times New Roman"/>
        <family val="2"/>
        <scheme val="minor"/>
      </rPr>
      <t>kT, V-1</t>
    </r>
  </si>
  <si>
    <r xmlns="http://schemas.openxmlformats.org/spreadsheetml/2006/main">
      <t>Specific on resistance m</t>
    </r>
    <r xmlns="http://schemas.openxmlformats.org/spreadsheetml/2006/main">
      <rPr>
        <sz val="11"/>
        <color theme="1"/>
        <rFont val="Symbol"/>
        <family val="1"/>
        <charset val="2"/>
      </rPr>
      <t>Ohm.</t>
    </r>
    <r xmlns="http://schemas.openxmlformats.org/spreadsheetml/2006/main">
      <rPr>
        <sz val="11"/>
        <color theme="1"/>
        <rFont val="Times New Roman"/>
        <family val="2"/>
        <scheme val="minor"/>
      </rPr>
      <t>cm3</t>
    </r>
  </si>
  <si>
    <t>q/hkT, V-1</t>
  </si>
  <si>
    <t xml:space="preserve">fBneff,  eV</t>
  </si>
  <si>
    <t>Rectification ration</t>
  </si>
  <si>
    <t>Max current density Acm-2</t>
  </si>
  <si>
    <t xml:space="preserve">For Current density </t>
  </si>
  <si>
    <t xml:space="preserve">Rev Current density </t>
  </si>
  <si>
    <t>I @ -3 V, A</t>
  </si>
  <si>
    <t>I @ 3 V, A</t>
  </si>
  <si>
    <t>1202</t>
  </si>
  <si>
    <t>VG, V</t>
  </si>
  <si>
    <t>ln(IGS)</t>
  </si>
  <si>
    <t>1</t>
  </si>
  <si>
    <t>Va</t>
  </si>
  <si>
    <t>Ia_abs</t>
  </si>
  <si>
    <t>-3</t>
  </si>
  <si>
    <t>1.62E-13</t>
  </si>
  <si>
    <t>-2.99</t>
  </si>
  <si>
    <t>3.6E-14</t>
  </si>
  <si>
    <t>-2.98</t>
  </si>
  <si>
    <t>1.42E-13</t>
  </si>
  <si>
    <t>-2.97</t>
  </si>
  <si>
    <t>1.6E-13</t>
  </si>
  <si>
    <t>-2.96</t>
  </si>
  <si>
    <t>1E-14</t>
  </si>
  <si>
    <t>-2.95</t>
  </si>
  <si>
    <t>1.58E-13</t>
  </si>
  <si>
    <t>-2.94</t>
  </si>
  <si>
    <t>2E-15</t>
  </si>
  <si>
    <t>-2.93</t>
  </si>
  <si>
    <t>1.32E-13</t>
  </si>
  <si>
    <t>-2.92</t>
  </si>
  <si>
    <t>1.98E-13</t>
  </si>
  <si>
    <t>-2.91</t>
  </si>
  <si>
    <t>2.46E-13</t>
  </si>
  <si>
    <t>-2.9</t>
  </si>
  <si>
    <t>1.12E-13</t>
  </si>
  <si>
    <t>-2.89</t>
  </si>
  <si>
    <t>2.6E-14</t>
  </si>
  <si>
    <t>-2.88</t>
  </si>
  <si>
    <t>2.7E-13</t>
  </si>
  <si>
    <t>-2.87</t>
  </si>
  <si>
    <t>-2.86</t>
  </si>
  <si>
    <t>1.78E-13</t>
  </si>
  <si>
    <t>log</t>
  </si>
  <si>
    <t>Start</t>
  </si>
  <si>
    <t>-2.85</t>
  </si>
  <si>
    <t>7.8E-14</t>
  </si>
  <si>
    <t>End</t>
  </si>
  <si>
    <t>-2.84</t>
  </si>
  <si>
    <t>2.2E-14</t>
  </si>
  <si>
    <t>-2.83</t>
  </si>
  <si>
    <t>2.86E-13</t>
  </si>
  <si>
    <t>-2.82</t>
  </si>
  <si>
    <t>2.38E-13</t>
  </si>
  <si>
    <t>-2.81</t>
  </si>
  <si>
    <t>1.1E-13</t>
  </si>
  <si>
    <t>-2.8</t>
  </si>
  <si>
    <t>1.82E-13</t>
  </si>
  <si>
    <t>-2.79</t>
  </si>
  <si>
    <t>1.8E-14</t>
  </si>
  <si>
    <t>-2.78</t>
  </si>
  <si>
    <t>-2.77</t>
  </si>
  <si>
    <t>3E-14</t>
  </si>
  <si>
    <t>-2.76</t>
  </si>
  <si>
    <t>1.46E-13</t>
  </si>
  <si>
    <t>-2.75</t>
  </si>
  <si>
    <t>8.8E-14</t>
  </si>
  <si>
    <t>-2.74</t>
  </si>
  <si>
    <t>5E-14</t>
  </si>
  <si>
    <t>-2.73</t>
  </si>
  <si>
    <t>1.4E-14</t>
  </si>
  <si>
    <t>-2.72</t>
  </si>
  <si>
    <t>1.26E-13</t>
  </si>
  <si>
    <t>-2.71</t>
  </si>
  <si>
    <t>8E-14</t>
  </si>
  <si>
    <t>-2.7</t>
  </si>
  <si>
    <t>-2.69</t>
  </si>
  <si>
    <t>-2.68</t>
  </si>
  <si>
    <t>1.8E-13</t>
  </si>
  <si>
    <t>-2.67</t>
  </si>
  <si>
    <t>1.84E-13</t>
  </si>
  <si>
    <t>-2.66</t>
  </si>
  <si>
    <t>2.6E-13</t>
  </si>
  <si>
    <t>-2.65</t>
  </si>
  <si>
    <t>8.6E-14</t>
  </si>
  <si>
    <t>-2.64</t>
  </si>
  <si>
    <t>1.36E-13</t>
  </si>
  <si>
    <t>-2.63</t>
  </si>
  <si>
    <t>2.8E-14</t>
  </si>
  <si>
    <t>-2.62</t>
  </si>
  <si>
    <t>6E-15</t>
  </si>
  <si>
    <t>-2.61</t>
  </si>
  <si>
    <t>-2.6</t>
  </si>
  <si>
    <t>6.4E-14</t>
  </si>
  <si>
    <t>-2.59</t>
  </si>
  <si>
    <t>1.28E-13</t>
  </si>
  <si>
    <t>-2.58</t>
  </si>
  <si>
    <t>9.8E-14</t>
  </si>
  <si>
    <t>-2.57</t>
  </si>
  <si>
    <t>-2.56</t>
  </si>
  <si>
    <t>2.02E-13</t>
  </si>
  <si>
    <t>-2.55</t>
  </si>
  <si>
    <t>7.6E-14</t>
  </si>
  <si>
    <t>-2.54</t>
  </si>
  <si>
    <t>1.18E-13</t>
  </si>
  <si>
    <t>-2.53</t>
  </si>
  <si>
    <t>4E-15</t>
  </si>
  <si>
    <t>-2.52</t>
  </si>
  <si>
    <t>2.44E-13</t>
  </si>
  <si>
    <t>-2.51</t>
  </si>
  <si>
    <t>2.56E-13</t>
  </si>
  <si>
    <t>-2.5</t>
  </si>
  <si>
    <t>2E-14</t>
  </si>
  <si>
    <t>-2.49</t>
  </si>
  <si>
    <t>1.6E-14</t>
  </si>
  <si>
    <t>-2.48</t>
  </si>
  <si>
    <t>-2.47</t>
  </si>
  <si>
    <t>1.14E-13</t>
  </si>
  <si>
    <t>-2.46</t>
  </si>
  <si>
    <t>9.6E-14</t>
  </si>
  <si>
    <t>-2.45</t>
  </si>
  <si>
    <t>-2.44</t>
  </si>
  <si>
    <t>1.34E-13</t>
  </si>
  <si>
    <t>-2.43</t>
  </si>
  <si>
    <t>1E-13</t>
  </si>
  <si>
    <t>-2.42</t>
  </si>
  <si>
    <t>4.4E-14</t>
  </si>
  <si>
    <t>-2.41</t>
  </si>
  <si>
    <t>5.2E-14</t>
  </si>
  <si>
    <t>-2.4</t>
  </si>
  <si>
    <t>1.2E-14</t>
  </si>
  <si>
    <t>-2.39</t>
  </si>
  <si>
    <t>-2.38</t>
  </si>
  <si>
    <t>-2.37</t>
  </si>
  <si>
    <t>2.48E-13</t>
  </si>
  <si>
    <t>-2.36</t>
  </si>
  <si>
    <t>2.76E-13</t>
  </si>
  <si>
    <t>-2.35</t>
  </si>
  <si>
    <t>1.64E-13</t>
  </si>
  <si>
    <t>-2.34</t>
  </si>
  <si>
    <t>1.2E-13</t>
  </si>
  <si>
    <t>-2.33</t>
  </si>
  <si>
    <t>2.4E-14</t>
  </si>
  <si>
    <t>-2.32</t>
  </si>
  <si>
    <t>-2.31</t>
  </si>
  <si>
    <t>2.98E-13</t>
  </si>
  <si>
    <t>-2.3</t>
  </si>
  <si>
    <t>-2.29</t>
  </si>
  <si>
    <t>-2.28</t>
  </si>
  <si>
    <t>4.6E-14</t>
  </si>
  <si>
    <t>-2.27</t>
  </si>
  <si>
    <t>-2.26</t>
  </si>
  <si>
    <t>2.96E-13</t>
  </si>
  <si>
    <t>-2.25</t>
  </si>
  <si>
    <t>-2.24</t>
  </si>
  <si>
    <t>1.52E-13</t>
  </si>
  <si>
    <t>-2.23</t>
  </si>
  <si>
    <t>-2.22</t>
  </si>
  <si>
    <t>-2.21</t>
  </si>
  <si>
    <t>-2.2</t>
  </si>
  <si>
    <t>1.16E-13</t>
  </si>
  <si>
    <t>-2.19</t>
  </si>
  <si>
    <t>-2.18</t>
  </si>
  <si>
    <t>7E-14</t>
  </si>
  <si>
    <t>-2.17</t>
  </si>
  <si>
    <t>-2.16</t>
  </si>
  <si>
    <t>6.8E-14</t>
  </si>
  <si>
    <t>-2.15</t>
  </si>
  <si>
    <t>1.38E-13</t>
  </si>
  <si>
    <t>-2.14</t>
  </si>
  <si>
    <t>-2.13</t>
  </si>
  <si>
    <t>-2.12</t>
  </si>
  <si>
    <t>-2.11</t>
  </si>
  <si>
    <t>9.4E-14</t>
  </si>
  <si>
    <t>-2.1</t>
  </si>
  <si>
    <t>-2.09</t>
  </si>
  <si>
    <t>-2.08</t>
  </si>
  <si>
    <t>4E-14</t>
  </si>
  <si>
    <t>-2.07</t>
  </si>
  <si>
    <t>7.2E-14</t>
  </si>
  <si>
    <t>-2.06</t>
  </si>
  <si>
    <t>-2.05</t>
  </si>
  <si>
    <t>1.06E-13</t>
  </si>
  <si>
    <t>-2.04</t>
  </si>
  <si>
    <t>3.2E-14</t>
  </si>
  <si>
    <t>-2.03</t>
  </si>
  <si>
    <t>-2.02</t>
  </si>
  <si>
    <t>-2.01</t>
  </si>
  <si>
    <t>-2</t>
  </si>
  <si>
    <t>-1.99</t>
  </si>
  <si>
    <t>8.4E-14</t>
  </si>
  <si>
    <t>-1.98</t>
  </si>
  <si>
    <t>7.4E-14</t>
  </si>
  <si>
    <t>-1.97</t>
  </si>
  <si>
    <t>-1.96</t>
  </si>
  <si>
    <t>-1.95</t>
  </si>
  <si>
    <t>-1.94</t>
  </si>
  <si>
    <t>-1.93</t>
  </si>
  <si>
    <t>2.24E-13</t>
  </si>
  <si>
    <t>-1.92</t>
  </si>
  <si>
    <t>-1.91</t>
  </si>
  <si>
    <t>-1.9</t>
  </si>
  <si>
    <t>-1.89</t>
  </si>
  <si>
    <t>5.8E-14</t>
  </si>
  <si>
    <t>-1.88</t>
  </si>
  <si>
    <t>-1.87</t>
  </si>
  <si>
    <t>-1.86</t>
  </si>
  <si>
    <t>-1.85</t>
  </si>
  <si>
    <t>-1.84</t>
  </si>
  <si>
    <t>-1.83</t>
  </si>
  <si>
    <t>1.96E-13</t>
  </si>
  <si>
    <t>-1.82</t>
  </si>
  <si>
    <t>-1.81</t>
  </si>
  <si>
    <t>-1.8</t>
  </si>
  <si>
    <t>-1.79</t>
  </si>
  <si>
    <t>-1.78</t>
  </si>
  <si>
    <t>-1.77</t>
  </si>
  <si>
    <t>-1.76</t>
  </si>
  <si>
    <t>9.2E-14</t>
  </si>
  <si>
    <t>-1.75</t>
  </si>
  <si>
    <t>-1.74</t>
  </si>
  <si>
    <t>-1.73</t>
  </si>
  <si>
    <t>1.08E-13</t>
  </si>
  <si>
    <t>-1.72</t>
  </si>
  <si>
    <t>-1.71</t>
  </si>
  <si>
    <t>-1.7</t>
  </si>
  <si>
    <t>2.32E-13</t>
  </si>
  <si>
    <t>-1.69</t>
  </si>
  <si>
    <t>-1.68</t>
  </si>
  <si>
    <t>-1.67</t>
  </si>
  <si>
    <t>-1.66</t>
  </si>
  <si>
    <t>-1.65</t>
  </si>
  <si>
    <t>-1.64</t>
  </si>
  <si>
    <t>1.3E-13</t>
  </si>
  <si>
    <t>-1.63</t>
  </si>
  <si>
    <t>-1.62</t>
  </si>
  <si>
    <t>-1.61</t>
  </si>
  <si>
    <t>-1.6</t>
  </si>
  <si>
    <t>-1.59</t>
  </si>
  <si>
    <t>2.16E-13</t>
  </si>
  <si>
    <t>-1.58</t>
  </si>
  <si>
    <t>-1.57</t>
  </si>
  <si>
    <t>2.66E-13</t>
  </si>
  <si>
    <t>-1.56</t>
  </si>
  <si>
    <t>1.54E-13</t>
  </si>
  <si>
    <t>-1.55</t>
  </si>
  <si>
    <t>-1.54</t>
  </si>
  <si>
    <t>-1.53</t>
  </si>
  <si>
    <t>-1.52</t>
  </si>
  <si>
    <t>5.4E-14</t>
  </si>
  <si>
    <t>-1.51</t>
  </si>
  <si>
    <t>2.84E-13</t>
  </si>
  <si>
    <t>-1.5</t>
  </si>
  <si>
    <t>-1.49</t>
  </si>
  <si>
    <t>-1.48</t>
  </si>
  <si>
    <t>1.56E-13</t>
  </si>
  <si>
    <t>-1.47</t>
  </si>
  <si>
    <t>-1.46</t>
  </si>
  <si>
    <t>-1.45</t>
  </si>
  <si>
    <t>-1.44</t>
  </si>
  <si>
    <t>1.44E-13</t>
  </si>
  <si>
    <t>-1.43</t>
  </si>
  <si>
    <t>9E-14</t>
  </si>
  <si>
    <t>-1.42</t>
  </si>
  <si>
    <t>-1.41</t>
  </si>
  <si>
    <t>4.8E-14</t>
  </si>
  <si>
    <t>-1.4</t>
  </si>
  <si>
    <t>-1.39</t>
  </si>
  <si>
    <t>-1.38</t>
  </si>
  <si>
    <t>1.68E-13</t>
  </si>
  <si>
    <t>-1.37</t>
  </si>
  <si>
    <t>3.4E-14</t>
  </si>
  <si>
    <t>-1.36</t>
  </si>
  <si>
    <t>-1.35</t>
  </si>
  <si>
    <t>-1.34</t>
  </si>
  <si>
    <t>-1.33</t>
  </si>
  <si>
    <t>-1.32</t>
  </si>
  <si>
    <t>3.16E-13</t>
  </si>
  <si>
    <t>-1.31</t>
  </si>
  <si>
    <t>-1.3</t>
  </si>
  <si>
    <t>1.02E-13</t>
  </si>
  <si>
    <t>-1.29</t>
  </si>
  <si>
    <t>4E-13</t>
  </si>
  <si>
    <t>-1.28</t>
  </si>
  <si>
    <t>5.6E-14</t>
  </si>
  <si>
    <t>-1.27</t>
  </si>
  <si>
    <t>-1.26</t>
  </si>
  <si>
    <t>1.22E-13</t>
  </si>
  <si>
    <t>-1.25</t>
  </si>
  <si>
    <t>-1.24</t>
  </si>
  <si>
    <t>-1.23</t>
  </si>
  <si>
    <t>-1.22</t>
  </si>
  <si>
    <t>-1.21</t>
  </si>
  <si>
    <t>3.8E-14</t>
  </si>
  <si>
    <t>-1.2</t>
  </si>
  <si>
    <t>-1.19</t>
  </si>
  <si>
    <t>1.5E-13</t>
  </si>
  <si>
    <t>-1.18</t>
  </si>
  <si>
    <t>-1.17</t>
  </si>
  <si>
    <t>-1.16</t>
  </si>
  <si>
    <t>4.2E-14</t>
  </si>
  <si>
    <t>-1.15</t>
  </si>
  <si>
    <t>-1.14</t>
  </si>
  <si>
    <t>-1.13</t>
  </si>
  <si>
    <t>-1.12</t>
  </si>
  <si>
    <t>-1.11</t>
  </si>
  <si>
    <t>2.5E-13</t>
  </si>
  <si>
    <t>-1.1</t>
  </si>
  <si>
    <t>-1.09</t>
  </si>
  <si>
    <t>2.54E-13</t>
  </si>
  <si>
    <t>-1.08</t>
  </si>
  <si>
    <t>1.76E-13</t>
  </si>
  <si>
    <t>-1.07</t>
  </si>
  <si>
    <t>-1.06</t>
  </si>
  <si>
    <t>-1.05</t>
  </si>
  <si>
    <t>-1.04</t>
  </si>
  <si>
    <t>-1.03</t>
  </si>
  <si>
    <t>-1.02</t>
  </si>
  <si>
    <t>-1.01</t>
  </si>
  <si>
    <t>2.3E-13</t>
  </si>
  <si>
    <t>-1</t>
  </si>
  <si>
    <t>-0.99</t>
  </si>
  <si>
    <t>-0.98</t>
  </si>
  <si>
    <t>-0.97</t>
  </si>
  <si>
    <t>-0.96</t>
  </si>
  <si>
    <t>-0.95</t>
  </si>
  <si>
    <t>-0.94</t>
  </si>
  <si>
    <t>-0.93</t>
  </si>
  <si>
    <t>-0.92</t>
  </si>
  <si>
    <t>-0.91</t>
  </si>
  <si>
    <t>-0.9</t>
  </si>
  <si>
    <t>-0.89</t>
  </si>
  <si>
    <t>-0.88</t>
  </si>
  <si>
    <t>-0.87</t>
  </si>
  <si>
    <t>-0.86</t>
  </si>
  <si>
    <t>2.88E-13</t>
  </si>
  <si>
    <t>-0.85</t>
  </si>
  <si>
    <t>8.2E-14</t>
  </si>
  <si>
    <t>-0.84</t>
  </si>
  <si>
    <t>6.6E-14</t>
  </si>
  <si>
    <t>-0.83</t>
  </si>
  <si>
    <t>-0.82</t>
  </si>
  <si>
    <t>-0.81</t>
  </si>
  <si>
    <t>-0.8</t>
  </si>
  <si>
    <t>-0.79</t>
  </si>
  <si>
    <t>-0.78</t>
  </si>
  <si>
    <t>-0.77</t>
  </si>
  <si>
    <t>-0.76</t>
  </si>
  <si>
    <t>-0.75</t>
  </si>
  <si>
    <t>-0.74</t>
  </si>
  <si>
    <t>-0.73</t>
  </si>
  <si>
    <t>-0.72</t>
  </si>
  <si>
    <t>-0.71</t>
  </si>
  <si>
    <t>-0.7</t>
  </si>
  <si>
    <t>-0.69</t>
  </si>
  <si>
    <t>-0.68</t>
  </si>
  <si>
    <t>1.48E-13</t>
  </si>
  <si>
    <t>-0.67</t>
  </si>
  <si>
    <t>-0.66</t>
  </si>
  <si>
    <t>-0.65</t>
  </si>
  <si>
    <t>1.88E-13</t>
  </si>
  <si>
    <t>-0.64</t>
  </si>
  <si>
    <t>-0.63</t>
  </si>
  <si>
    <t>-0.62</t>
  </si>
  <si>
    <t>-0.61</t>
  </si>
  <si>
    <t>-0.6</t>
  </si>
  <si>
    <t>-0.59</t>
  </si>
  <si>
    <t>-0.58</t>
  </si>
  <si>
    <t>-0.57</t>
  </si>
  <si>
    <t>-0.56</t>
  </si>
  <si>
    <t>-0.55</t>
  </si>
  <si>
    <t>-0.54</t>
  </si>
  <si>
    <t>-0.53</t>
  </si>
  <si>
    <t>-0.52</t>
  </si>
  <si>
    <t>-0.51</t>
  </si>
  <si>
    <t>-0.5</t>
  </si>
  <si>
    <t>-0.49</t>
  </si>
  <si>
    <t>-0.48</t>
  </si>
  <si>
    <t>1.04E-13</t>
  </si>
  <si>
    <t>-0.47</t>
  </si>
  <si>
    <t>-0.46</t>
  </si>
  <si>
    <t>-0.45</t>
  </si>
  <si>
    <t>1.86E-13</t>
  </si>
  <si>
    <t>-0.44</t>
  </si>
  <si>
    <t>-0.43</t>
  </si>
  <si>
    <t>2.22E-13</t>
  </si>
  <si>
    <t>-0.42</t>
  </si>
  <si>
    <t>6.2E-14</t>
  </si>
  <si>
    <t>-0.41</t>
  </si>
  <si>
    <t>-0.4</t>
  </si>
  <si>
    <t>-0.39</t>
  </si>
  <si>
    <t>-0.38</t>
  </si>
  <si>
    <t>-0.37</t>
  </si>
  <si>
    <t>1.24E-13</t>
  </si>
  <si>
    <t>-0.36</t>
  </si>
  <si>
    <t>-0.35</t>
  </si>
  <si>
    <t>-0.34</t>
  </si>
  <si>
    <t>-0.33</t>
  </si>
  <si>
    <t>-0.32</t>
  </si>
  <si>
    <t>-0.31</t>
  </si>
  <si>
    <t>2.04E-13</t>
  </si>
  <si>
    <t>-0.3</t>
  </si>
  <si>
    <t>-0.29</t>
  </si>
  <si>
    <t>-0.28</t>
  </si>
  <si>
    <t>-0.27</t>
  </si>
  <si>
    <t>-0.26</t>
  </si>
  <si>
    <t>-0.25</t>
  </si>
  <si>
    <t>-0.24</t>
  </si>
  <si>
    <t>-0.23</t>
  </si>
  <si>
    <t>-0.22</t>
  </si>
  <si>
    <t>-0.21</t>
  </si>
  <si>
    <t>-0.2</t>
  </si>
  <si>
    <t>-0.19</t>
  </si>
  <si>
    <t>-0.18</t>
  </si>
  <si>
    <t>1.74E-13</t>
  </si>
  <si>
    <t>-0.17</t>
  </si>
  <si>
    <t>1.4E-13</t>
  </si>
  <si>
    <t>-0.16</t>
  </si>
  <si>
    <t>3.82E-13</t>
  </si>
  <si>
    <t>-0.15</t>
  </si>
  <si>
    <t>-0.14</t>
  </si>
  <si>
    <t>3.38E-13</t>
  </si>
  <si>
    <t>-0.13</t>
  </si>
  <si>
    <t>-0.12</t>
  </si>
  <si>
    <t>-0.11</t>
  </si>
  <si>
    <t>-0.1</t>
  </si>
  <si>
    <t>1.92E-13</t>
  </si>
  <si>
    <t>-0.09</t>
  </si>
  <si>
    <t>-0.08</t>
  </si>
  <si>
    <t>-0.07</t>
  </si>
  <si>
    <t>-0.06</t>
  </si>
  <si>
    <t>-0.05</t>
  </si>
  <si>
    <t>-0.04</t>
  </si>
  <si>
    <t>-0.03</t>
  </si>
  <si>
    <t>-0.02</t>
  </si>
  <si>
    <t>-0.01</t>
  </si>
  <si>
    <t>0</t>
  </si>
  <si>
    <t>0.01</t>
  </si>
  <si>
    <t>0.02</t>
  </si>
  <si>
    <t>0.03</t>
  </si>
  <si>
    <t>0.04</t>
  </si>
  <si>
    <t>0.05</t>
  </si>
  <si>
    <t>0.06</t>
  </si>
  <si>
    <t>0.07</t>
  </si>
  <si>
    <t>0.08</t>
  </si>
  <si>
    <t>8E-15</t>
  </si>
  <si>
    <t>0.09</t>
  </si>
  <si>
    <t>0.1</t>
  </si>
  <si>
    <t>0.11</t>
  </si>
  <si>
    <t>0.12</t>
  </si>
  <si>
    <t>0.13</t>
  </si>
  <si>
    <t>0.14</t>
  </si>
  <si>
    <t>0.15</t>
  </si>
  <si>
    <t>1.66E-13</t>
  </si>
  <si>
    <t>0.16</t>
  </si>
  <si>
    <t>0.17</t>
  </si>
  <si>
    <t>0.18</t>
  </si>
  <si>
    <t>1.72E-13</t>
  </si>
  <si>
    <t>0.19</t>
  </si>
  <si>
    <t>2.4E-13</t>
  </si>
  <si>
    <t>0.2</t>
  </si>
  <si>
    <t>2.28E-13</t>
  </si>
  <si>
    <t>0.21</t>
  </si>
  <si>
    <t>0.22</t>
  </si>
  <si>
    <t>0.23</t>
  </si>
  <si>
    <t>0.24</t>
  </si>
  <si>
    <t>0.25</t>
  </si>
  <si>
    <t>0.26</t>
  </si>
  <si>
    <t>0.27</t>
  </si>
  <si>
    <t>0.28</t>
  </si>
  <si>
    <t>0.29</t>
  </si>
  <si>
    <t>0.3</t>
  </si>
  <si>
    <t>0.31</t>
  </si>
  <si>
    <t>0.32</t>
  </si>
  <si>
    <t>0.33</t>
  </si>
  <si>
    <t>0.34</t>
  </si>
  <si>
    <t>0.35</t>
  </si>
  <si>
    <t>0.36</t>
  </si>
  <si>
    <t>0.37</t>
  </si>
  <si>
    <t>0.38</t>
  </si>
  <si>
    <t>0.39</t>
  </si>
  <si>
    <t>2.12E-13</t>
  </si>
  <si>
    <t>0.4</t>
  </si>
  <si>
    <t>0.41</t>
  </si>
  <si>
    <t>0.42</t>
  </si>
  <si>
    <t>0.43</t>
  </si>
  <si>
    <t>0.44</t>
  </si>
  <si>
    <t>0.45</t>
  </si>
  <si>
    <t>0.46</t>
  </si>
  <si>
    <t>0.47</t>
  </si>
  <si>
    <t>0.48</t>
  </si>
  <si>
    <t>0.49</t>
  </si>
  <si>
    <t>0.5</t>
  </si>
  <si>
    <t>0.51</t>
  </si>
  <si>
    <t>0.52</t>
  </si>
  <si>
    <t>0.53</t>
  </si>
  <si>
    <t>0.54</t>
  </si>
  <si>
    <t>0.55</t>
  </si>
  <si>
    <t>0.56</t>
  </si>
  <si>
    <t>0.57</t>
  </si>
  <si>
    <t>0.58</t>
  </si>
  <si>
    <t>0.59</t>
  </si>
  <si>
    <t>0.6</t>
  </si>
  <si>
    <t>0.61</t>
  </si>
  <si>
    <t>0.62</t>
  </si>
  <si>
    <t>0.63</t>
  </si>
  <si>
    <t>0.64</t>
  </si>
  <si>
    <t>0.65</t>
  </si>
  <si>
    <t>0.66</t>
  </si>
  <si>
    <t>0.67</t>
  </si>
  <si>
    <t>0.68</t>
  </si>
  <si>
    <t>0.69</t>
  </si>
  <si>
    <t>0.7</t>
  </si>
  <si>
    <t>0.71</t>
  </si>
  <si>
    <t>0.72</t>
  </si>
  <si>
    <t>0.73</t>
  </si>
  <si>
    <t>0.74</t>
  </si>
  <si>
    <t>0.75</t>
  </si>
  <si>
    <t>0.76</t>
  </si>
  <si>
    <t>0.77</t>
  </si>
  <si>
    <t>0.78</t>
  </si>
  <si>
    <t>0.79</t>
  </si>
  <si>
    <t>0.8</t>
  </si>
  <si>
    <t>0.81</t>
  </si>
  <si>
    <t>0.82</t>
  </si>
  <si>
    <t>0.83</t>
  </si>
  <si>
    <t>0.84</t>
  </si>
  <si>
    <t>0.85</t>
  </si>
  <si>
    <t>0.86</t>
  </si>
  <si>
    <t>0.87</t>
  </si>
  <si>
    <t>0.88</t>
  </si>
  <si>
    <t>0.89</t>
  </si>
  <si>
    <t>0.9</t>
  </si>
  <si>
    <t>0.91</t>
  </si>
  <si>
    <t>0.92</t>
  </si>
  <si>
    <t>0.93</t>
  </si>
  <si>
    <t>0.94</t>
  </si>
  <si>
    <t>2.26E-13</t>
  </si>
  <si>
    <t>0.95</t>
  </si>
  <si>
    <t>0.96</t>
  </si>
  <si>
    <t>0.97</t>
  </si>
  <si>
    <t>0.98</t>
  </si>
  <si>
    <t>0.99</t>
  </si>
  <si>
    <t>2.78E-13</t>
  </si>
  <si>
    <t>1.01</t>
  </si>
  <si>
    <t>3.74E-13</t>
  </si>
  <si>
    <t>1.02</t>
  </si>
  <si>
    <t>5.32E-13</t>
  </si>
  <si>
    <t>1.03</t>
  </si>
  <si>
    <t>6.2E-13</t>
  </si>
  <si>
    <t>1.04</t>
  </si>
  <si>
    <t>1.03E-12</t>
  </si>
  <si>
    <t>1.05</t>
  </si>
  <si>
    <t>1.388E-12</t>
  </si>
  <si>
    <t>1.06</t>
  </si>
  <si>
    <t>1.846E-12</t>
  </si>
  <si>
    <t>1.07</t>
  </si>
  <si>
    <t>2.88E-12</t>
  </si>
  <si>
    <t>1.08</t>
  </si>
  <si>
    <t>4.068E-12</t>
  </si>
  <si>
    <t>1.09</t>
  </si>
  <si>
    <t>5.854E-12</t>
  </si>
  <si>
    <t>1.1</t>
  </si>
  <si>
    <t>8.59E-12</t>
  </si>
  <si>
    <t>1.11</t>
  </si>
  <si>
    <t>1.2958E-11</t>
  </si>
  <si>
    <t>1.12</t>
  </si>
  <si>
    <t>1.875E-11</t>
  </si>
  <si>
    <t>1.13</t>
  </si>
  <si>
    <t>2.769E-11</t>
  </si>
  <si>
    <t>1.14</t>
  </si>
  <si>
    <t>4.0542E-11</t>
  </si>
  <si>
    <t>1.15</t>
  </si>
  <si>
    <t>5.975E-11</t>
  </si>
  <si>
    <t>1.16</t>
  </si>
  <si>
    <t>8.7514E-11</t>
  </si>
  <si>
    <t>1.17</t>
  </si>
  <si>
    <t>1.27174E-10</t>
  </si>
  <si>
    <t>1.18</t>
  </si>
  <si>
    <t>1.87402E-10</t>
  </si>
  <si>
    <t>1.19</t>
  </si>
  <si>
    <t>2.73856E-10</t>
  </si>
  <si>
    <t>1.2</t>
  </si>
  <si>
    <t>4.03224E-10</t>
  </si>
  <si>
    <t>1.21</t>
  </si>
  <si>
    <t>5.892E-10</t>
  </si>
  <si>
    <t>1.22</t>
  </si>
  <si>
    <t>8.66606E-10</t>
  </si>
  <si>
    <t>1.23</t>
  </si>
  <si>
    <t>1.26484E-09</t>
  </si>
  <si>
    <t>1.24</t>
  </si>
  <si>
    <t>1.8605E-09</t>
  </si>
  <si>
    <t>1.25</t>
  </si>
  <si>
    <t>2.71424E-09</t>
  </si>
  <si>
    <t>1.26</t>
  </si>
  <si>
    <t>3.98916E-09</t>
  </si>
  <si>
    <t>1.27</t>
  </si>
  <si>
    <t>5.81014E-09</t>
  </si>
  <si>
    <t>1.28</t>
  </si>
  <si>
    <t>8.5286E-09</t>
  </si>
  <si>
    <t>1.29</t>
  </si>
  <si>
    <t>1.25462E-08</t>
  </si>
  <si>
    <t>1.3</t>
  </si>
  <si>
    <t>1.8389E-08</t>
  </si>
  <si>
    <t>1.31</t>
  </si>
  <si>
    <t>2.67351E-08</t>
  </si>
  <si>
    <t>1.32</t>
  </si>
  <si>
    <t>3.91491E-08</t>
  </si>
  <si>
    <t>1.33</t>
  </si>
  <si>
    <t>5.67717E-08</t>
  </si>
  <si>
    <t>1.34</t>
  </si>
  <si>
    <t>8.28642E-08</t>
  </si>
  <si>
    <t>1.35</t>
  </si>
  <si>
    <t>1.1983E-07</t>
  </si>
  <si>
    <t>1.36</t>
  </si>
  <si>
    <t>1.7446E-07</t>
  </si>
  <si>
    <t>1.37</t>
  </si>
  <si>
    <t>2.5075E-07</t>
  </si>
  <si>
    <t>1.38</t>
  </si>
  <si>
    <t>3.6136E-07</t>
  </si>
  <si>
    <t>1.39</t>
  </si>
  <si>
    <t>5.159E-07</t>
  </si>
  <si>
    <t>1.4</t>
  </si>
  <si>
    <t>7.3581E-07</t>
  </si>
  <si>
    <t>1.41</t>
  </si>
  <si>
    <t>1.03338E-06</t>
  </si>
  <si>
    <t>1.42</t>
  </si>
  <si>
    <t>1.4196E-06</t>
  </si>
  <si>
    <t>1.43</t>
  </si>
  <si>
    <t>1.9616E-06</t>
  </si>
  <si>
    <t>1.44</t>
  </si>
  <si>
    <t>2.6773E-06</t>
  </si>
  <si>
    <t>1.45</t>
  </si>
  <si>
    <t>3.6022E-06</t>
  </si>
  <si>
    <t>1.46</t>
  </si>
  <si>
    <t>4.7889E-06</t>
  </si>
  <si>
    <t>1.47</t>
  </si>
  <si>
    <t>6.118E-06</t>
  </si>
  <si>
    <t>1.48</t>
  </si>
  <si>
    <t>7.7801E-06</t>
  </si>
  <si>
    <t>1.49</t>
  </si>
  <si>
    <t>9.6878E-06</t>
  </si>
  <si>
    <t>1.5</t>
  </si>
  <si>
    <t>1.136E-05</t>
  </si>
  <si>
    <t>1.51</t>
  </si>
  <si>
    <t>1.4133E-05</t>
  </si>
  <si>
    <t>1.52</t>
  </si>
  <si>
    <t>1.6535E-05</t>
  </si>
  <si>
    <t>1.53</t>
  </si>
  <si>
    <t>1.951E-05</t>
  </si>
  <si>
    <t>1.54</t>
  </si>
  <si>
    <t>2.2662E-05</t>
  </si>
  <si>
    <t>1.55</t>
  </si>
  <si>
    <t>2.5516E-05</t>
  </si>
  <si>
    <t>1.56</t>
  </si>
  <si>
    <t>2.8432E-05</t>
  </si>
  <si>
    <t>1.57</t>
  </si>
  <si>
    <t>3.1087E-05</t>
  </si>
  <si>
    <t>1.58</t>
  </si>
  <si>
    <t>3.5138E-05</t>
  </si>
  <si>
    <t>1.59</t>
  </si>
  <si>
    <t>3.8802E-05</t>
  </si>
  <si>
    <t>1.6</t>
  </si>
  <si>
    <t>4.152E-05</t>
  </si>
  <si>
    <t>1.61</t>
  </si>
  <si>
    <t>4.5746E-05</t>
  </si>
  <si>
    <t>1.62</t>
  </si>
  <si>
    <t>5.2292E-05</t>
  </si>
  <si>
    <t>1.63</t>
  </si>
  <si>
    <t>5.6006E-05</t>
  </si>
  <si>
    <t>1.64</t>
  </si>
  <si>
    <t>5.939E-05</t>
  </si>
  <si>
    <t>1.65</t>
  </si>
  <si>
    <t>6.4038E-05</t>
  </si>
  <si>
    <t>1.66</t>
  </si>
  <si>
    <t>6.902E-05</t>
  </si>
  <si>
    <t>1.67</t>
  </si>
  <si>
    <t>7.515E-05</t>
  </si>
  <si>
    <t>1.68</t>
  </si>
  <si>
    <t>8.8684E-05</t>
  </si>
  <si>
    <t>1.69</t>
  </si>
  <si>
    <t>9.3047E-05</t>
  </si>
  <si>
    <t>1.7</t>
  </si>
  <si>
    <t>0.000100156</t>
  </si>
  <si>
    <t>1.71</t>
  </si>
  <si>
    <t>0.000104633</t>
  </si>
  <si>
    <t>1.72</t>
  </si>
  <si>
    <t>0.000108075</t>
  </si>
  <si>
    <t>1.73</t>
  </si>
  <si>
    <t>0.00011021</t>
  </si>
  <si>
    <t>1.74</t>
  </si>
  <si>
    <t>0.00011954</t>
  </si>
  <si>
    <t>1.75</t>
  </si>
  <si>
    <t>0.00012653</t>
  </si>
  <si>
    <t>1.76</t>
  </si>
  <si>
    <t>0.00012281</t>
  </si>
  <si>
    <t>1.77</t>
  </si>
  <si>
    <t>0.00012418</t>
  </si>
  <si>
    <t>1.78</t>
  </si>
  <si>
    <t>0.00012723</t>
  </si>
  <si>
    <t>1.79</t>
  </si>
  <si>
    <t>0.00013401</t>
  </si>
  <si>
    <t>1.8</t>
  </si>
  <si>
    <t>0.00014221</t>
  </si>
  <si>
    <t>1.81</t>
  </si>
  <si>
    <t>0.00015192</t>
  </si>
  <si>
    <t>1.82</t>
  </si>
  <si>
    <t>0.00015271</t>
  </si>
  <si>
    <t>1.83</t>
  </si>
  <si>
    <t>0.00016372</t>
  </si>
  <si>
    <t>1.84</t>
  </si>
  <si>
    <t>0.00016449</t>
  </si>
  <si>
    <t>1.85</t>
  </si>
  <si>
    <t>0.00017011</t>
  </si>
  <si>
    <t>1.86</t>
  </si>
  <si>
    <t>0.00017884</t>
  </si>
  <si>
    <t>1.87</t>
  </si>
  <si>
    <t>0.00016798</t>
  </si>
  <si>
    <t>1.88</t>
  </si>
  <si>
    <t>0.00020372</t>
  </si>
  <si>
    <t>1.89</t>
  </si>
  <si>
    <t>0.00020546</t>
  </si>
  <si>
    <t>1.9</t>
  </si>
  <si>
    <t>0.0002169</t>
  </si>
  <si>
    <t>1.91</t>
  </si>
  <si>
    <t>0.00022862</t>
  </si>
  <si>
    <t>1.92</t>
  </si>
  <si>
    <t>0.00022229</t>
  </si>
  <si>
    <t>1.93</t>
  </si>
  <si>
    <t>0.00022431</t>
  </si>
  <si>
    <t>1.94</t>
  </si>
  <si>
    <t>0.00025023</t>
  </si>
  <si>
    <t>1.95</t>
  </si>
  <si>
    <t>0.00025671</t>
  </si>
  <si>
    <t>1.96</t>
  </si>
  <si>
    <t>0.0002508</t>
  </si>
  <si>
    <t>1.97</t>
  </si>
  <si>
    <t>0.00024262</t>
  </si>
  <si>
    <t>1.98</t>
  </si>
  <si>
    <t>0.00026038</t>
  </si>
  <si>
    <t>1.99</t>
  </si>
  <si>
    <t>0.00026559</t>
  </si>
  <si>
    <t>2</t>
  </si>
  <si>
    <t>0.00027831</t>
  </si>
  <si>
    <t>2.01</t>
  </si>
  <si>
    <t>0.00027099</t>
  </si>
  <si>
    <t>2.02</t>
  </si>
  <si>
    <t>0.00026895</t>
  </si>
  <si>
    <t>2.03</t>
  </si>
  <si>
    <t>0.00027269</t>
  </si>
  <si>
    <t>2.04</t>
  </si>
  <si>
    <t>0.00028297</t>
  </si>
  <si>
    <t>2.05</t>
  </si>
  <si>
    <t>0.00029889</t>
  </si>
  <si>
    <t>2.06</t>
  </si>
  <si>
    <t>0.00031288</t>
  </si>
  <si>
    <t>2.07</t>
  </si>
  <si>
    <t>0.00034136</t>
  </si>
  <si>
    <t>2.08</t>
  </si>
  <si>
    <t>0.00033191</t>
  </si>
  <si>
    <t>2.09</t>
  </si>
  <si>
    <t>0.00036743</t>
  </si>
  <si>
    <t>2.1</t>
  </si>
  <si>
    <t>0.00035838</t>
  </si>
  <si>
    <t>2.11</t>
  </si>
  <si>
    <t>0.00039817</t>
  </si>
  <si>
    <t>2.12</t>
  </si>
  <si>
    <t>0.00039984</t>
  </si>
  <si>
    <t>2.13</t>
  </si>
  <si>
    <t>0.00041446</t>
  </si>
  <si>
    <t>2.14</t>
  </si>
  <si>
    <t>0.00043482</t>
  </si>
  <si>
    <t>2.15</t>
  </si>
  <si>
    <t>0.00045164</t>
  </si>
  <si>
    <t>2.16</t>
  </si>
  <si>
    <t>0.00045417</t>
  </si>
  <si>
    <t>2.17</t>
  </si>
  <si>
    <t>0.00050141</t>
  </si>
  <si>
    <t>2.18</t>
  </si>
  <si>
    <t>0.00054225</t>
  </si>
  <si>
    <t>2.19</t>
  </si>
  <si>
    <t>0.00053763</t>
  </si>
  <si>
    <t>2.2</t>
  </si>
  <si>
    <t>0.00060991</t>
  </si>
  <si>
    <t>2.21</t>
  </si>
  <si>
    <t>0.0007556</t>
  </si>
  <si>
    <t>2.22</t>
  </si>
  <si>
    <t>0.00087217</t>
  </si>
  <si>
    <t>2.23</t>
  </si>
  <si>
    <t>0.0011713</t>
  </si>
  <si>
    <t>2.24</t>
  </si>
  <si>
    <t>0.0013002</t>
  </si>
  <si>
    <t>2.25</t>
  </si>
  <si>
    <t>0.0014494</t>
  </si>
  <si>
    <t>2.26</t>
  </si>
  <si>
    <t>0.0015521</t>
  </si>
  <si>
    <t>2.27</t>
  </si>
  <si>
    <t>0.0016402</t>
  </si>
  <si>
    <t>2.28</t>
  </si>
  <si>
    <t>0.0017282</t>
  </si>
  <si>
    <t>2.29</t>
  </si>
  <si>
    <t>0.0017505</t>
  </si>
  <si>
    <t>2.3</t>
  </si>
  <si>
    <t>0.0017996</t>
  </si>
  <si>
    <t>2.31</t>
  </si>
  <si>
    <t>0.001881</t>
  </si>
  <si>
    <t>2.32</t>
  </si>
  <si>
    <t>0.0018993</t>
  </si>
  <si>
    <t>2.33</t>
  </si>
  <si>
    <t>0.0019914</t>
  </si>
  <si>
    <t>2.34</t>
  </si>
  <si>
    <t>0.0020494</t>
  </si>
  <si>
    <t>2.35</t>
  </si>
  <si>
    <t>0.0021166</t>
  </si>
  <si>
    <t>2.36</t>
  </si>
  <si>
    <t>0.0021748</t>
  </si>
  <si>
    <t>2.37</t>
  </si>
  <si>
    <t>0.0022108</t>
  </si>
  <si>
    <t>2.38</t>
  </si>
  <si>
    <t>0.0023066</t>
  </si>
  <si>
    <t>2.39</t>
  </si>
  <si>
    <t>0.0023938</t>
  </si>
  <si>
    <t>2.4</t>
  </si>
  <si>
    <t>0.0024389</t>
  </si>
  <si>
    <t>2.41</t>
  </si>
  <si>
    <t>0.0025349</t>
  </si>
  <si>
    <t>2.42</t>
  </si>
  <si>
    <t>0.0026066</t>
  </si>
  <si>
    <t>2.43</t>
  </si>
  <si>
    <t>0.002667</t>
  </si>
  <si>
    <t>2.44</t>
  </si>
  <si>
    <t>0.0026847</t>
  </si>
  <si>
    <t>2.45</t>
  </si>
  <si>
    <t>0.0027715</t>
  </si>
  <si>
    <t>2.46</t>
  </si>
  <si>
    <t>0.0028279</t>
  </si>
  <si>
    <t>2.47</t>
  </si>
  <si>
    <t>0.0029121</t>
  </si>
  <si>
    <t>2.48</t>
  </si>
  <si>
    <t>0.0029815</t>
  </si>
  <si>
    <t>2.49</t>
  </si>
  <si>
    <t>0.0030368</t>
  </si>
  <si>
    <t>2.5</t>
  </si>
  <si>
    <t>0.0030893</t>
  </si>
  <si>
    <t>2.51</t>
  </si>
  <si>
    <t>0.0031364</t>
  </si>
  <si>
    <t>2.52</t>
  </si>
  <si>
    <t>0.0031834</t>
  </si>
  <si>
    <t>2.53</t>
  </si>
  <si>
    <t>0.0032766</t>
  </si>
  <si>
    <t>2.54</t>
  </si>
  <si>
    <t>0.0033266</t>
  </si>
  <si>
    <t>2.55</t>
  </si>
  <si>
    <t>0.0033989</t>
  </si>
  <si>
    <t>2.56</t>
  </si>
  <si>
    <t>0.0034662</t>
  </si>
  <si>
    <t>2.57</t>
  </si>
  <si>
    <t>0.0035396</t>
  </si>
  <si>
    <t>2.58</t>
  </si>
  <si>
    <t>0.0036081</t>
  </si>
  <si>
    <t>2.59</t>
  </si>
  <si>
    <t>0.0036829</t>
  </si>
  <si>
    <t>2.6</t>
  </si>
  <si>
    <t>0.0037615</t>
  </si>
  <si>
    <t>2.61</t>
  </si>
  <si>
    <t>0.0038346</t>
  </si>
  <si>
    <t>2.62</t>
  </si>
  <si>
    <t>0.0038915</t>
  </si>
  <si>
    <t>2.63</t>
  </si>
  <si>
    <t>0.0040113</t>
  </si>
  <si>
    <t>2.64</t>
  </si>
  <si>
    <t>0.0040637</t>
  </si>
  <si>
    <t>2.65</t>
  </si>
  <si>
    <t>0.0041254</t>
  </si>
  <si>
    <t>2.66</t>
  </si>
  <si>
    <t>0.0042098</t>
  </si>
  <si>
    <t>2.67</t>
  </si>
  <si>
    <t>0.0042863</t>
  </si>
  <si>
    <t>2.68</t>
  </si>
  <si>
    <t>0.0043338</t>
  </si>
  <si>
    <t>2.69</t>
  </si>
  <si>
    <t>0.0044001</t>
  </si>
  <si>
    <t>2.7</t>
  </si>
  <si>
    <t>0.0044716</t>
  </si>
  <si>
    <t>2.71</t>
  </si>
  <si>
    <t>0.0045289</t>
  </si>
  <si>
    <t>2.72</t>
  </si>
  <si>
    <t>0.0046085</t>
  </si>
  <si>
    <t>2.73</t>
  </si>
  <si>
    <t>0.0046809</t>
  </si>
  <si>
    <t>2.74</t>
  </si>
  <si>
    <t>0.0047542</t>
  </si>
  <si>
    <t>2.75</t>
  </si>
  <si>
    <t>0.0048221</t>
  </si>
  <si>
    <t>2.76</t>
  </si>
  <si>
    <t>0.0048834</t>
  </si>
  <si>
    <t>2.77</t>
  </si>
  <si>
    <t>0.0049411</t>
  </si>
  <si>
    <t>2.78</t>
  </si>
  <si>
    <t>0.0050381</t>
  </si>
  <si>
    <t>2.79</t>
  </si>
  <si>
    <t>0.0050696</t>
  </si>
  <si>
    <t>2.8</t>
  </si>
  <si>
    <t>0.0051406</t>
  </si>
  <si>
    <t>2.81</t>
  </si>
  <si>
    <t>0.0051129</t>
  </si>
  <si>
    <t>2.82</t>
  </si>
  <si>
    <t>0.0052285</t>
  </si>
  <si>
    <t>2.83</t>
  </si>
  <si>
    <t>0.0053101</t>
  </si>
  <si>
    <t>2.84</t>
  </si>
  <si>
    <t>0.0053849</t>
  </si>
  <si>
    <t>2.85</t>
  </si>
  <si>
    <t>0.0054664</t>
  </si>
  <si>
    <t>2.86</t>
  </si>
  <si>
    <t>0.0055052</t>
  </si>
  <si>
    <t>2.87</t>
  </si>
  <si>
    <t>0.0055616</t>
  </si>
  <si>
    <t>2.88</t>
  </si>
  <si>
    <t>0.00563</t>
  </si>
  <si>
    <t>2.89</t>
  </si>
  <si>
    <t>0.0056995</t>
  </si>
  <si>
    <t>2.9</t>
  </si>
  <si>
    <t>0.0061442</t>
  </si>
  <si>
    <t>2.91</t>
  </si>
  <si>
    <t>0.006314</t>
  </si>
  <si>
    <t>2.92</t>
  </si>
  <si>
    <t>0.0064091</t>
  </si>
  <si>
    <t>2.93</t>
  </si>
  <si>
    <t>0.0064452</t>
  </si>
  <si>
    <t>2.94</t>
  </si>
  <si>
    <t>0.0065185</t>
  </si>
  <si>
    <t>2.95</t>
  </si>
  <si>
    <t>0.0065766</t>
  </si>
  <si>
    <t>2.96</t>
  </si>
  <si>
    <t>0.0066638</t>
  </si>
  <si>
    <t>2.97</t>
  </si>
  <si>
    <t>0.0067146</t>
  </si>
  <si>
    <t>2.98</t>
  </si>
  <si>
    <t>0.0067831</t>
  </si>
  <si>
    <t>2.99</t>
  </si>
  <si>
    <t>0.0068422</t>
  </si>
  <si>
    <t>3</t>
  </si>
  <si>
    <t>0.0068948</t>
  </si>
  <si>
    <t>0.0068881</t>
  </si>
  <si>
    <t>0.006819</t>
  </si>
  <si>
    <t>0.0068023</t>
  </si>
  <si>
    <t>0.0067834</t>
  </si>
  <si>
    <t>0.0067229</t>
  </si>
  <si>
    <t>0.0066652</t>
  </si>
  <si>
    <t>0.006607</t>
  </si>
  <si>
    <t>0.0065681</t>
  </si>
  <si>
    <t>0.0065177</t>
  </si>
  <si>
    <t>0.0064626</t>
  </si>
  <si>
    <t>0.0064058</t>
  </si>
  <si>
    <t>0.0063481</t>
  </si>
  <si>
    <t>0.0062888</t>
  </si>
  <si>
    <t>0.0062486</t>
  </si>
  <si>
    <t>0.0061912</t>
  </si>
  <si>
    <t>0.0061343</t>
  </si>
  <si>
    <t>0.00608</t>
  </si>
  <si>
    <t>0.0060291</t>
  </si>
  <si>
    <t>0.0059794</t>
  </si>
  <si>
    <t>0.0059235</t>
  </si>
  <si>
    <t>0.0058691</t>
  </si>
  <si>
    <t>0.0058175</t>
  </si>
  <si>
    <t>0.0057605</t>
  </si>
  <si>
    <t>0.0057095</t>
  </si>
  <si>
    <t>0.0056575</t>
  </si>
  <si>
    <t>0.0056054</t>
  </si>
  <si>
    <t>0.0055498</t>
  </si>
  <si>
    <t>0.0054965</t>
  </si>
  <si>
    <t>0.0054441</t>
  </si>
  <si>
    <t>0.0053899</t>
  </si>
  <si>
    <t>0.0053386</t>
  </si>
  <si>
    <t>0.0052855</t>
  </si>
  <si>
    <t>0.0052353</t>
  </si>
  <si>
    <t>0.0051788</t>
  </si>
  <si>
    <t>0.0051226</t>
  </si>
  <si>
    <t>0.0050717</t>
  </si>
  <si>
    <t>0.0050198</t>
  </si>
  <si>
    <t>0.0049665</t>
  </si>
  <si>
    <t>0.004914</t>
  </si>
  <si>
    <t>0.0048553</t>
  </si>
  <si>
    <t>0.004808</t>
  </si>
  <si>
    <t>0.0047551</t>
  </si>
  <si>
    <t>0.0046987</t>
  </si>
  <si>
    <t>0.0046463</t>
  </si>
  <si>
    <t>0.0045931</t>
  </si>
  <si>
    <t>0.0045379</t>
  </si>
  <si>
    <t>0.0044886</t>
  </si>
  <si>
    <t>0.0044283</t>
  </si>
  <si>
    <t>0.0043811</t>
  </si>
  <si>
    <t>0.004325</t>
  </si>
  <si>
    <t>0.0042718</t>
  </si>
  <si>
    <t>0.0042184</t>
  </si>
  <si>
    <t>0.0041567</t>
  </si>
  <si>
    <t>0.0041019</t>
  </si>
  <si>
    <t>0.0040494</t>
  </si>
  <si>
    <t>0.0040004</t>
  </si>
  <si>
    <t>0.0039496</t>
  </si>
  <si>
    <t>0.0038978</t>
  </si>
  <si>
    <t>0.0038451</t>
  </si>
  <si>
    <t>0.0037872</t>
  </si>
  <si>
    <t>0.0037351</t>
  </si>
  <si>
    <t>0.0036892</t>
  </si>
  <si>
    <t>0.0036307</t>
  </si>
  <si>
    <t>0.0034859</t>
  </si>
  <si>
    <t>0.0032947</t>
  </si>
  <si>
    <t>0.0032552</t>
  </si>
  <si>
    <t>0.003203</t>
  </si>
  <si>
    <t>0.0031501</t>
  </si>
  <si>
    <t>0.0031012</t>
  </si>
  <si>
    <t>0.0030565</t>
  </si>
  <si>
    <t>0.0030032</t>
  </si>
  <si>
    <t>0.0029621</t>
  </si>
  <si>
    <t>0.002868</t>
  </si>
  <si>
    <t>0.0028177</t>
  </si>
  <si>
    <t>0.0027649</t>
  </si>
  <si>
    <t>0.002723</t>
  </si>
  <si>
    <t>0.0026783</t>
  </si>
  <si>
    <t>0.0026312</t>
  </si>
  <si>
    <t>0.0025696</t>
  </si>
  <si>
    <t>0.0024945</t>
  </si>
  <si>
    <t>0.0024688</t>
  </si>
  <si>
    <t>0.0023728</t>
  </si>
  <si>
    <t>0.0023308</t>
  </si>
  <si>
    <t>0.0022837</t>
  </si>
  <si>
    <t>0.0022223</t>
  </si>
  <si>
    <t>0.0021091</t>
  </si>
  <si>
    <t>0.0020102</t>
  </si>
  <si>
    <t>0.0019789</t>
  </si>
  <si>
    <t>0.0019264</t>
  </si>
  <si>
    <t>0.0018834</t>
  </si>
  <si>
    <t>0.0018527</t>
  </si>
  <si>
    <t>0.0018043</t>
  </si>
  <si>
    <t>0.0017557</t>
  </si>
  <si>
    <t>0.0016763</t>
  </si>
  <si>
    <t>0.0016319</t>
  </si>
  <si>
    <t>0.001597</t>
  </si>
  <si>
    <t>0.0015464</t>
  </si>
  <si>
    <t>0.0014229</t>
  </si>
  <si>
    <t>0.0013803</t>
  </si>
  <si>
    <t>0.0013439</t>
  </si>
  <si>
    <t>0.0013089</t>
  </si>
  <si>
    <t>0.0012755</t>
  </si>
  <si>
    <t>0.0012495</t>
  </si>
  <si>
    <t>0.0012064</t>
  </si>
  <si>
    <t>0.001167</t>
  </si>
  <si>
    <t>0.0011072</t>
  </si>
  <si>
    <t>0.0010678</t>
  </si>
  <si>
    <t>0.0010315</t>
  </si>
  <si>
    <t>0.0009999</t>
  </si>
  <si>
    <t>0.00096466</t>
  </si>
  <si>
    <t>0.00093</t>
  </si>
  <si>
    <t>0.00089641</t>
  </si>
  <si>
    <t>0.00086195</t>
  </si>
  <si>
    <t>0.00082605</t>
  </si>
  <si>
    <t>0.00079323</t>
  </si>
  <si>
    <t>0.00076712</t>
  </si>
  <si>
    <t>0.0007147</t>
  </si>
  <si>
    <t>0.00070228</t>
  </si>
  <si>
    <t>0.00066322</t>
  </si>
  <si>
    <t>0.00063335</t>
  </si>
  <si>
    <t>0.00060299</t>
  </si>
  <si>
    <t>0.00055169</t>
  </si>
  <si>
    <t>0.00053345</t>
  </si>
  <si>
    <t>0.00051208</t>
  </si>
  <si>
    <t>0.00047992</t>
  </si>
  <si>
    <t>0.00045278</t>
  </si>
  <si>
    <t>0.00042985</t>
  </si>
  <si>
    <t>0.00039949</t>
  </si>
  <si>
    <t>0.00037208</t>
  </si>
  <si>
    <t>0.0003426</t>
  </si>
  <si>
    <t>0.00031667</t>
  </si>
  <si>
    <t>0.00029077</t>
  </si>
  <si>
    <t>0.00026185</t>
  </si>
  <si>
    <t>0.00024008</t>
  </si>
  <si>
    <t>0.0002177</t>
  </si>
  <si>
    <t>0.00019462</t>
  </si>
  <si>
    <t>0.00017247</t>
  </si>
  <si>
    <t>0.00015072</t>
  </si>
  <si>
    <t>0.00013143</t>
  </si>
  <si>
    <t>0.00011385</t>
  </si>
  <si>
    <t>9.6528E-05</t>
  </si>
  <si>
    <t>8.1542E-05</t>
  </si>
  <si>
    <t>6.7253E-05</t>
  </si>
  <si>
    <t>5.4823E-05</t>
  </si>
  <si>
    <t>4.3958E-05</t>
  </si>
  <si>
    <t>3.4854E-05</t>
  </si>
  <si>
    <t>2.6908E-05</t>
  </si>
  <si>
    <t>2.0612E-05</t>
  </si>
  <si>
    <t>1.5457E-05</t>
  </si>
  <si>
    <t>1.1469E-05</t>
  </si>
  <si>
    <t>8.3813E-06</t>
  </si>
  <si>
    <t>6.106E-06</t>
  </si>
  <si>
    <t>4.3818E-06</t>
  </si>
  <si>
    <t>3.1454E-06</t>
  </si>
  <si>
    <t>2.2277E-06</t>
  </si>
  <si>
    <t>1.583E-06</t>
  </si>
  <si>
    <t>1.1136E-06</t>
  </si>
  <si>
    <t>7.9439E-07</t>
  </si>
  <si>
    <t>5.5662E-07</t>
  </si>
  <si>
    <t>3.9114E-07</t>
  </si>
  <si>
    <t>2.7239E-07</t>
  </si>
  <si>
    <t>1.9094E-07</t>
  </si>
  <si>
    <t>1.3267E-07</t>
  </si>
  <si>
    <t>9.27999E-08</t>
  </si>
  <si>
    <t>6.43083E-08</t>
  </si>
  <si>
    <t>4.48332E-08</t>
  </si>
  <si>
    <t>3.09881E-08</t>
  </si>
  <si>
    <t>2.15537E-08</t>
  </si>
  <si>
    <t>1.48701E-08</t>
  </si>
  <si>
    <t>1.03332E-08</t>
  </si>
  <si>
    <t>7.04032E-09</t>
  </si>
  <si>
    <t>4.88308E-09</t>
  </si>
  <si>
    <t>3.3581E-09</t>
  </si>
  <si>
    <t>2.32404E-09</t>
  </si>
  <si>
    <t>1.5956E-09</t>
  </si>
  <si>
    <t>1.10126E-09</t>
  </si>
  <si>
    <t>7.55912E-10</t>
  </si>
  <si>
    <t>5.21116E-10</t>
  </si>
  <si>
    <t>3.57262E-10</t>
  </si>
  <si>
    <t>2.4553E-10</t>
  </si>
  <si>
    <t>1.6816E-10</t>
  </si>
  <si>
    <t>1.157E-10</t>
  </si>
  <si>
    <t>7.9274E-11</t>
  </si>
  <si>
    <t>5.4606E-11</t>
  </si>
  <si>
    <t>3.7368E-11</t>
  </si>
  <si>
    <t>2.5666E-11</t>
  </si>
  <si>
    <t>1.7612E-11</t>
  </si>
  <si>
    <t>1.1696E-11</t>
  </si>
  <si>
    <t>8.29E-12</t>
  </si>
  <si>
    <t>5.594E-12</t>
  </si>
  <si>
    <t>3.836E-12</t>
  </si>
  <si>
    <t>2.544E-12</t>
  </si>
  <si>
    <t>1.778E-12</t>
  </si>
  <si>
    <t>1.238E-12</t>
  </si>
  <si>
    <t>6.6E-13</t>
  </si>
  <si>
    <t>6.14E-13</t>
  </si>
  <si>
    <t>4.16E-13</t>
  </si>
  <si>
    <t>3.34E-13</t>
  </si>
  <si>
    <t>2.1E-13</t>
  </si>
  <si>
    <t>2.08E-13</t>
  </si>
  <si>
    <t>1.7E-13</t>
  </si>
  <si>
    <t>6E-14</t>
  </si>
  <si>
    <t>2.2E-13</t>
  </si>
  <si>
    <t>1.94E-13</t>
  </si>
  <si>
    <t>3.1E-13</t>
  </si>
  <si>
    <t>3.4E-13</t>
  </si>
  <si>
    <t>2E-13</t>
  </si>
  <si>
    <t>3.02E-13</t>
  </si>
  <si>
    <t>2.64E-13</t>
  </si>
  <si>
    <t>2.42E-13</t>
  </si>
  <si>
    <t>2.82E-13</t>
  </si>
  <si>
    <t>2.74E-13</t>
  </si>
  <si>
    <t>1.9E-13</t>
  </si>
  <si>
    <t>3.06E-13</t>
  </si>
  <si>
    <t>d(1/C^2)/dV</t>
  </si>
  <si>
    <t>ND, cm-3</t>
  </si>
  <si>
    <t>X Variable 1</t>
  </si>
  <si>
    <t>Vbi, V</t>
  </si>
  <si>
    <t>VBias</t>
  </si>
  <si>
    <t>C</t>
  </si>
  <si>
    <t>Cm2</t>
  </si>
  <si>
    <t>Vbias true</t>
  </si>
  <si>
    <t>1/C2</t>
  </si>
  <si>
    <t>1/C2 (fit)</t>
  </si>
  <si>
    <t>A2/C2</t>
  </si>
  <si>
    <t>A2/C2 (fit)</t>
  </si>
  <si>
    <t>F-22</t>
  </si>
  <si>
    <t>F-2</t>
  </si>
  <si>
    <t>cm4/F-2</t>
  </si>
  <si>
    <t>vRange</t>
  </si>
  <si>
    <t>vILIMIT</t>
  </si>
  <si>
    <t>1/A, cm-2</t>
  </si>
  <si>
    <t>iRange</t>
  </si>
  <si>
    <t>Breakdown Voltage (V)</t>
  </si>
  <si>
    <t>iNPLC</t>
  </si>
  <si>
    <t>Max diff</t>
  </si>
  <si>
    <t>data Number</t>
  </si>
  <si>
    <t>Current density</t>
  </si>
  <si>
    <t>Current density breakdown</t>
  </si>
  <si>
    <t>V_cal</t>
  </si>
  <si>
    <t>I</t>
  </si>
  <si>
    <t>abs_I</t>
  </si>
  <si>
    <t>A/cm2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</si>
</sst>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">
    <font>
      <sz val="11"/>
      <color theme="1"/>
      <name val="Times New Roman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Times New Roman"/>
      <family val="2"/>
      <scheme val="minor"/>
    </font>
    <font>
      <sz val="11"/>
      <color theme="1"/>
      <name val="Times New Roman"/>
      <family val="1"/>
      <scheme val="minor"/>
    </font>
    <font>
      <sz val="11"/>
      <color rgb="FF006100"/>
      <name val="Times New Roman"/>
      <family val="2"/>
      <scheme val="minor"/>
    </font>
    <font>
      <sz val="11"/>
      <color rgb="FF3F3F76"/>
      <name val="Times New Roman"/>
      <family val="2"/>
      <scheme val="minor"/>
    </font>
    <font>
      <u/>
      <sz val="11"/>
      <color theme="10"/>
      <name val="Times New Roman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applyNumberFormat="0" fontId="4" applyFont="1" fillId="2" applyFill="1" borderId="0" applyBorder="0" applyProtection="0" applyAlignment="0"/>
    <xf numFmtId="0" applyNumberFormat="0" fontId="6" applyFont="1" fillId="0" applyFill="0" borderId="0" applyBorder="0" applyProtection="0" applyAlignment="0"/>
    <xf numFmtId="0" applyNumberFormat="0" fontId="5" applyFont="1" fillId="3" applyFill="1" borderId="1" applyBorder="1" applyProtection="0" applyAlignment="0"/>
  </cellStyleXfs>
  <cellXfs count="15">
    <xf numFmtId="0" fontId="0" fillId="0" borderId="0" xfId="0"/>
    <xf numFmtId="11" applyNumberFormat="1" fontId="0" fillId="0" borderId="0" xfId="0"/>
    <xf numFmtId="0" fontId="1" applyFont="1" fillId="0" borderId="0" xfId="0"/>
    <xf numFmtId="0" fontId="2" applyFont="1" fillId="0" borderId="0" xfId="0" applyAlignment="1">
      <alignment horizontal="center"/>
    </xf>
    <xf numFmtId="11" applyNumberFormat="1" fontId="1" applyFont="1" fillId="0" borderId="0" xfId="0"/>
    <xf numFmtId="0" fontId="0" fillId="0" borderId="0" xfId="0" applyAlignment="1">
      <alignment horizontal="center"/>
    </xf>
    <xf numFmtId="0" fontId="3" applyFont="1" fillId="0" borderId="0" xfId="0"/>
    <xf numFmtId="0" fontId="4" applyFont="1" fillId="2" applyFill="1" borderId="0" xfId="1"/>
    <xf numFmtId="0" fontId="5" applyFont="1" fillId="3" applyFill="1" borderId="1" applyBorder="1" xfId="3"/>
    <xf numFmtId="11" applyNumberFormat="1" fontId="4" applyFont="1" fillId="2" applyFill="1" borderId="0" xfId="1"/>
    <xf numFmtId="0" fontId="4" applyFont="1" fillId="2" applyFill="1" borderId="0" applyBorder="1" xfId="1"/>
    <xf numFmtId="0" fontId="6" applyFont="1" fillId="0" borderId="0" xfId="2"/>
    <xf numFmtId="49" applyNumberFormat="1" fontId="0" fillId="0" borderId="0" xfId="0"/>
    <xf numFmtId="49" applyNumberFormat="1" fontId="0" fillId="0" borderId="0" xfId="0" applyAlignment="1">
      <alignment vertical="center"/>
    </xf>
    <xf numFmtId="0" applyNumberFormat="1" fontId="4" applyFont="1" fillId="2" applyFill="1" borderId="0" xfId="1"/>
  </cellXfs>
  <cellStyles count="4">
    <cellStyle name="Good" xfId="1" builtinId="26"/>
    <cellStyle name="Hyperlink" xfId="2" builtinId="8"/>
    <cellStyle name="Input" xfId="3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20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4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3.xml"/></Relationships>
</file>

<file path=xl/charts/_rels/chart5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4.xml"/></Relationships>
</file>

<file path=xl/charts/_rels/chart6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5.xml"/></Relationships>
</file>

<file path=xl/charts/_rels/chart7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8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9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6.xml"/></Relationships>
</file>

<file path=xl/charts/_rels/chart10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7.xml"/></Relationships>
</file>

<file path=xl/charts/_rels/chart11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2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8.xml"/></Relationships>
</file>

<file path=xl/charts/_rels/chart14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5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6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7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0.xml"/><Relationship Id="rId1" Type="http://schemas.openxmlformats.org/officeDocument/2006/relationships/themeOverride" Target="../theme/themeOverride9.xml"/></Relationships>
</file>

<file path=xl/charts/_rels/chart18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10.xml"/></Relationships>
</file>

<file path=xl/charts/_rels/chart19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0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1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2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11.xml"/></Relationships>
</file>

<file path=xl/charts/_rels/chart2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12.xml"/></Relationships>
</file>

<file path=xl/charts/_rels/chart24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13.xml"/></Relationships>
</file>

<file path=xl/charts/_rels/chart25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14.xml"/></Relationships>
</file>

<file path=xl/charts/_rels/chart26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1.xml"/><Relationship Id="rId1" Type="http://schemas.openxmlformats.org/officeDocument/2006/relationships/themeOverride" Target="../theme/themeOverride15.xml"/></Relationships>
</file>

<file path=xl/charts/_rels/chart27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16.xml"/></Relationships>
</file>

<file path=xl/charts/_rels/chart28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3.xml"/><Relationship Id="rId1" Type="http://schemas.openxmlformats.org/officeDocument/2006/relationships/themeOverride" Target="../theme/themeOverride17.xml"/></Relationships>
</file>

<file path=xl/charts/_rels/chart29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5.xml"/><Relationship Id="rId1" Type="http://schemas.openxmlformats.org/officeDocument/2006/relationships/themeOverride" Target="../theme/themeOverride18.xml"/></Relationships>
</file>

<file path=xl/charts/_rels/chart30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6.xml"/><Relationship Id="rId1" Type="http://schemas.openxmlformats.org/officeDocument/2006/relationships/themeOverride" Target="../theme/themeOverride19.xml"/></Relationships>
</file>

<file path=xl/charts/_rels/chart31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7.xml"/><Relationship Id="rId1" Type="http://schemas.openxmlformats.org/officeDocument/2006/relationships/themeOverride" Target="../theme/themeOverride20.xml"/></Relationships>
</file>

<file path=xl/charts/_rels/chart32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8.xml"/><Relationship Id="rId1" Type="http://schemas.openxmlformats.org/officeDocument/2006/relationships/themeOverride" Target="../theme/themeOverride21.xml"/></Relationships>
</file>

<file path=xl/charts/_rels/chart3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0.xml"/><Relationship Id="rId1" Type="http://schemas.openxmlformats.org/officeDocument/2006/relationships/themeOverride" Target="../theme/themeOverride22.xml"/></Relationships>
</file>

<file path=xl/charts/_rels/chart34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1.xml"/><Relationship Id="rId1" Type="http://schemas.openxmlformats.org/officeDocument/2006/relationships/themeOverride" Target="../theme/themeOverride23.xml"/></Relationships>
</file>

<file path=xl/charts/_rels/chart35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36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37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5.xml"/><Relationship Id="rId1" Type="http://schemas.openxmlformats.org/officeDocument/2006/relationships/themeOverride" Target="../theme/themeOverride24.xml"/></Relationships>
</file>

<file path=xl/charts/_rels/chart38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6.xml"/><Relationship Id="rId1" Type="http://schemas.openxmlformats.org/officeDocument/2006/relationships/themeOverride" Target="../theme/themeOverride25.xml"/></Relationships>
</file>

<file path=xl/charts/_rels/chart39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0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1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9.xml"/><Relationship Id="rId1" Type="http://schemas.openxmlformats.org/officeDocument/2006/relationships/themeOverride" Target="../theme/themeOverride26.xml"/></Relationships>
</file>

<file path=xl/charts/_rels/chart42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3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44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45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4.xml"/><Relationship Id="rId1" Type="http://schemas.openxmlformats.org/officeDocument/2006/relationships/themeOverride" Target="../theme/themeOverride27.xml"/></Relationships>
</file>

<file path=xl/charts/_rels/chart46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5.xml"/><Relationship Id="rId1" Type="http://schemas.openxmlformats.org/officeDocument/2006/relationships/themeOverride" Target="../theme/themeOverride28.xml"/></Relationships>
</file>

<file path=xl/charts/_rels/chart47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48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49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50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9.xml"/><Relationship Id="rId1" Type="http://schemas.openxmlformats.org/officeDocument/2006/relationships/themeOverride" Target="../theme/themeOverrid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11647959141199"/>
          <c:y val="3.4167499193168104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19-4D6F-9A88-C1AA7E3F2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19-4D6F-9A88-C1AA7E3F2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(current</a:t>
                </a:r>
                <a:r>
                  <a:rPr lang="en-NZ" sz="3200" baseline="0"/>
                  <a:t> density) </a:t>
                </a:r>
                <a:r>
                  <a:rPr lang="en-NZ" sz="3200"/>
                  <a:t>(log)</a:t>
                </a:r>
              </a:p>
            </c:rich>
          </c:tx>
          <c:layout>
            <c:manualLayout>
              <c:xMode val="edge"/>
              <c:yMode val="edge"/>
              <c:x val="1.073071790566568E-2"/>
              <c:y val="4.791250005255715E-2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6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(current density)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2938191733075426"/>
              <c:y val="8.9150560501307305E-2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6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03886005927373"/>
          <c:y val="6.4135395374384646E-2"/>
          <c:w val="0.18390347697506207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Current</c:v>
          </c:tx>
          <c:spPr>
            <a:ln w="38100"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'Rev100'!$A$11:$A$511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'Rev100'!$B$11:$B$511</c:f>
              <c:numCache>
                <c:formatCode>0.00E+00</c:formatCode>
                <c:ptCount val="501"/>
                <c:pt idx="0">
                  <c:v>2.26E-13</c:v>
                </c:pt>
                <c:pt idx="1">
                  <c:v>6.4000000000000005E-14</c:v>
                </c:pt>
                <c:pt idx="2">
                  <c:v>8.0000000000000006E-15</c:v>
                </c:pt>
                <c:pt idx="3">
                  <c:v>1.06E-13</c:v>
                </c:pt>
                <c:pt idx="4">
                  <c:v>8.9999999999999995E-14</c:v>
                </c:pt>
                <c:pt idx="5">
                  <c:v>2.1599999999999999E-13</c:v>
                </c:pt>
                <c:pt idx="6">
                  <c:v>0</c:v>
                </c:pt>
                <c:pt idx="7">
                  <c:v>3.2000000000000002E-14</c:v>
                </c:pt>
                <c:pt idx="8">
                  <c:v>7.6000000000000004E-14</c:v>
                </c:pt>
                <c:pt idx="9">
                  <c:v>1.5800000000000001E-13</c:v>
                </c:pt>
                <c:pt idx="10">
                  <c:v>2.9999999999999998E-14</c:v>
                </c:pt>
                <c:pt idx="11">
                  <c:v>1.7000000000000001E-13</c:v>
                </c:pt>
                <c:pt idx="12">
                  <c:v>1.96E-13</c:v>
                </c:pt>
                <c:pt idx="13">
                  <c:v>2.3400000000000001E-13</c:v>
                </c:pt>
                <c:pt idx="14">
                  <c:v>2.4199999999999998E-13</c:v>
                </c:pt>
                <c:pt idx="15">
                  <c:v>9.1999999999999999E-14</c:v>
                </c:pt>
                <c:pt idx="16">
                  <c:v>1.9400000000000001E-13</c:v>
                </c:pt>
                <c:pt idx="17">
                  <c:v>1.1E-13</c:v>
                </c:pt>
                <c:pt idx="18">
                  <c:v>5.9999999999999997E-14</c:v>
                </c:pt>
                <c:pt idx="19">
                  <c:v>1.2599999999999999E-13</c:v>
                </c:pt>
                <c:pt idx="20">
                  <c:v>1.4000000000000001E-13</c:v>
                </c:pt>
                <c:pt idx="21">
                  <c:v>3.0199999999999998E-13</c:v>
                </c:pt>
                <c:pt idx="22">
                  <c:v>1.2800000000000001E-13</c:v>
                </c:pt>
                <c:pt idx="23">
                  <c:v>5.9999999999999997E-14</c:v>
                </c:pt>
                <c:pt idx="24">
                  <c:v>4E-14</c:v>
                </c:pt>
                <c:pt idx="25">
                  <c:v>2.02E-13</c:v>
                </c:pt>
                <c:pt idx="26">
                  <c:v>2.9999999999999998E-13</c:v>
                </c:pt>
                <c:pt idx="27">
                  <c:v>1.18E-13</c:v>
                </c:pt>
                <c:pt idx="28">
                  <c:v>1.6000000000000001E-14</c:v>
                </c:pt>
                <c:pt idx="29">
                  <c:v>1.24E-13</c:v>
                </c:pt>
                <c:pt idx="30">
                  <c:v>2.8200000000000001E-13</c:v>
                </c:pt>
                <c:pt idx="31">
                  <c:v>1.5599999999999999E-13</c:v>
                </c:pt>
                <c:pt idx="32">
                  <c:v>3.0999999999999999E-13</c:v>
                </c:pt>
                <c:pt idx="33">
                  <c:v>9.7999999999999999E-14</c:v>
                </c:pt>
                <c:pt idx="34">
                  <c:v>8.8000000000000004E-14</c:v>
                </c:pt>
                <c:pt idx="35">
                  <c:v>2.3999999999999999E-14</c:v>
                </c:pt>
                <c:pt idx="36">
                  <c:v>2.2E-13</c:v>
                </c:pt>
                <c:pt idx="37">
                  <c:v>9.5999999999999995E-14</c:v>
                </c:pt>
                <c:pt idx="38">
                  <c:v>1.0199999999999999E-13</c:v>
                </c:pt>
                <c:pt idx="39">
                  <c:v>0</c:v>
                </c:pt>
                <c:pt idx="40">
                  <c:v>7.1999999999999996E-14</c:v>
                </c:pt>
                <c:pt idx="41">
                  <c:v>2.6E-13</c:v>
                </c:pt>
                <c:pt idx="42">
                  <c:v>9.4000000000000003E-14</c:v>
                </c:pt>
                <c:pt idx="43">
                  <c:v>1.8200000000000001E-13</c:v>
                </c:pt>
                <c:pt idx="44">
                  <c:v>3.2800000000000002E-13</c:v>
                </c:pt>
                <c:pt idx="45">
                  <c:v>5.0000000000000002E-14</c:v>
                </c:pt>
                <c:pt idx="46">
                  <c:v>1.2800000000000001E-13</c:v>
                </c:pt>
                <c:pt idx="47">
                  <c:v>1.1999999999999999E-13</c:v>
                </c:pt>
                <c:pt idx="48">
                  <c:v>2.0000000000000001E-13</c:v>
                </c:pt>
                <c:pt idx="49">
                  <c:v>1.7399999999999999E-13</c:v>
                </c:pt>
                <c:pt idx="50">
                  <c:v>1.8599999999999999E-13</c:v>
                </c:pt>
                <c:pt idx="51">
                  <c:v>3.5999999999999998E-14</c:v>
                </c:pt>
                <c:pt idx="52">
                  <c:v>4.1000000000000002E-13</c:v>
                </c:pt>
                <c:pt idx="53">
                  <c:v>1.2800000000000001E-13</c:v>
                </c:pt>
                <c:pt idx="54">
                  <c:v>3.68E-13</c:v>
                </c:pt>
                <c:pt idx="55">
                  <c:v>1.84E-13</c:v>
                </c:pt>
                <c:pt idx="56">
                  <c:v>2.5199999999999999E-13</c:v>
                </c:pt>
                <c:pt idx="57">
                  <c:v>2.3999999999999999E-14</c:v>
                </c:pt>
                <c:pt idx="58">
                  <c:v>2.14E-13</c:v>
                </c:pt>
                <c:pt idx="59">
                  <c:v>4.0000000000000003E-15</c:v>
                </c:pt>
                <c:pt idx="60">
                  <c:v>2.6800000000000002E-13</c:v>
                </c:pt>
                <c:pt idx="61">
                  <c:v>2.14E-13</c:v>
                </c:pt>
                <c:pt idx="62">
                  <c:v>1.24E-13</c:v>
                </c:pt>
                <c:pt idx="63">
                  <c:v>3.3399999999999999E-13</c:v>
                </c:pt>
                <c:pt idx="64">
                  <c:v>4.26E-13</c:v>
                </c:pt>
                <c:pt idx="65">
                  <c:v>1.96E-13</c:v>
                </c:pt>
                <c:pt idx="66">
                  <c:v>3.6600000000000001E-13</c:v>
                </c:pt>
                <c:pt idx="67">
                  <c:v>3.0999999999999999E-13</c:v>
                </c:pt>
                <c:pt idx="68">
                  <c:v>4.02E-13</c:v>
                </c:pt>
                <c:pt idx="69">
                  <c:v>2.9999999999999998E-13</c:v>
                </c:pt>
                <c:pt idx="70">
                  <c:v>3.0999999999999999E-13</c:v>
                </c:pt>
                <c:pt idx="71">
                  <c:v>1.5200000000000001E-13</c:v>
                </c:pt>
                <c:pt idx="72">
                  <c:v>3.7199999999999998E-13</c:v>
                </c:pt>
                <c:pt idx="73">
                  <c:v>2.0999999999999999E-13</c:v>
                </c:pt>
                <c:pt idx="74">
                  <c:v>3.32E-13</c:v>
                </c:pt>
                <c:pt idx="75">
                  <c:v>2.08E-13</c:v>
                </c:pt>
                <c:pt idx="76">
                  <c:v>2.08E-13</c:v>
                </c:pt>
                <c:pt idx="77">
                  <c:v>2.5199999999999999E-13</c:v>
                </c:pt>
                <c:pt idx="78">
                  <c:v>2.7000000000000001E-13</c:v>
                </c:pt>
                <c:pt idx="79">
                  <c:v>3.9E-13</c:v>
                </c:pt>
                <c:pt idx="80">
                  <c:v>2.6199999999999999E-13</c:v>
                </c:pt>
                <c:pt idx="81">
                  <c:v>2.4400000000000002E-13</c:v>
                </c:pt>
                <c:pt idx="82">
                  <c:v>1.3E-13</c:v>
                </c:pt>
                <c:pt idx="83">
                  <c:v>2.0999999999999999E-13</c:v>
                </c:pt>
                <c:pt idx="84">
                  <c:v>1.6199999999999999E-13</c:v>
                </c:pt>
                <c:pt idx="85">
                  <c:v>1.6400000000000001E-13</c:v>
                </c:pt>
                <c:pt idx="86">
                  <c:v>4.38E-13</c:v>
                </c:pt>
                <c:pt idx="87">
                  <c:v>8.2000000000000004E-14</c:v>
                </c:pt>
                <c:pt idx="88">
                  <c:v>1.2599999999999999E-13</c:v>
                </c:pt>
                <c:pt idx="89">
                  <c:v>2.2E-13</c:v>
                </c:pt>
                <c:pt idx="90">
                  <c:v>2.5800000000000001E-13</c:v>
                </c:pt>
                <c:pt idx="91">
                  <c:v>2.3200000000000002E-13</c:v>
                </c:pt>
                <c:pt idx="92">
                  <c:v>3.3800000000000002E-13</c:v>
                </c:pt>
                <c:pt idx="93">
                  <c:v>1.4600000000000001E-13</c:v>
                </c:pt>
                <c:pt idx="94">
                  <c:v>2.9999999999999998E-13</c:v>
                </c:pt>
                <c:pt idx="95">
                  <c:v>2.6599999999999998E-13</c:v>
                </c:pt>
                <c:pt idx="96">
                  <c:v>2.6800000000000002E-13</c:v>
                </c:pt>
                <c:pt idx="97">
                  <c:v>8.3999999999999995E-14</c:v>
                </c:pt>
                <c:pt idx="98">
                  <c:v>2.0999999999999999E-13</c:v>
                </c:pt>
                <c:pt idx="99">
                  <c:v>1.6199999999999999E-13</c:v>
                </c:pt>
                <c:pt idx="100">
                  <c:v>1.9E-13</c:v>
                </c:pt>
                <c:pt idx="101">
                  <c:v>1.7399999999999999E-13</c:v>
                </c:pt>
                <c:pt idx="102">
                  <c:v>3.4000000000000002E-13</c:v>
                </c:pt>
                <c:pt idx="103">
                  <c:v>3.5999999999999998E-13</c:v>
                </c:pt>
                <c:pt idx="104">
                  <c:v>3.2800000000000002E-13</c:v>
                </c:pt>
                <c:pt idx="105">
                  <c:v>3.2800000000000002E-13</c:v>
                </c:pt>
                <c:pt idx="106">
                  <c:v>2.6599999999999998E-13</c:v>
                </c:pt>
                <c:pt idx="107">
                  <c:v>2.4600000000000001E-13</c:v>
                </c:pt>
                <c:pt idx="108">
                  <c:v>2.7599999999999999E-13</c:v>
                </c:pt>
                <c:pt idx="109">
                  <c:v>2.6599999999999998E-13</c:v>
                </c:pt>
                <c:pt idx="110">
                  <c:v>2.8599999999999999E-13</c:v>
                </c:pt>
                <c:pt idx="111">
                  <c:v>1.9400000000000001E-13</c:v>
                </c:pt>
                <c:pt idx="112">
                  <c:v>1.4600000000000001E-13</c:v>
                </c:pt>
                <c:pt idx="113">
                  <c:v>5.7599999999999997E-13</c:v>
                </c:pt>
                <c:pt idx="114">
                  <c:v>1.6400000000000001E-13</c:v>
                </c:pt>
                <c:pt idx="115">
                  <c:v>3.56E-13</c:v>
                </c:pt>
                <c:pt idx="116">
                  <c:v>2.4999999999999999E-13</c:v>
                </c:pt>
                <c:pt idx="117">
                  <c:v>3.5400000000000001E-13</c:v>
                </c:pt>
                <c:pt idx="118">
                  <c:v>3.2E-13</c:v>
                </c:pt>
                <c:pt idx="119">
                  <c:v>1.9799999999999999E-13</c:v>
                </c:pt>
                <c:pt idx="120">
                  <c:v>1.4600000000000001E-13</c:v>
                </c:pt>
                <c:pt idx="121">
                  <c:v>2.6199999999999999E-13</c:v>
                </c:pt>
                <c:pt idx="122">
                  <c:v>1.3199999999999999E-13</c:v>
                </c:pt>
                <c:pt idx="123">
                  <c:v>4.5999999999999996E-13</c:v>
                </c:pt>
                <c:pt idx="124">
                  <c:v>1.66E-13</c:v>
                </c:pt>
                <c:pt idx="125">
                  <c:v>3.6999999999999999E-13</c:v>
                </c:pt>
                <c:pt idx="126">
                  <c:v>2.6E-13</c:v>
                </c:pt>
                <c:pt idx="127">
                  <c:v>2.38E-13</c:v>
                </c:pt>
                <c:pt idx="128">
                  <c:v>2.8999999999999998E-13</c:v>
                </c:pt>
                <c:pt idx="129">
                  <c:v>3.08E-13</c:v>
                </c:pt>
                <c:pt idx="130">
                  <c:v>5.1200000000000004E-13</c:v>
                </c:pt>
                <c:pt idx="131">
                  <c:v>3.7199999999999998E-13</c:v>
                </c:pt>
                <c:pt idx="132">
                  <c:v>3.4200000000000001E-13</c:v>
                </c:pt>
                <c:pt idx="133">
                  <c:v>4.14E-13</c:v>
                </c:pt>
                <c:pt idx="134">
                  <c:v>2.48E-13</c:v>
                </c:pt>
                <c:pt idx="135">
                  <c:v>5.2399999999999999E-13</c:v>
                </c:pt>
                <c:pt idx="136">
                  <c:v>3.56E-13</c:v>
                </c:pt>
                <c:pt idx="137">
                  <c:v>2.3999999999999999E-13</c:v>
                </c:pt>
                <c:pt idx="138">
                  <c:v>2.7000000000000001E-13</c:v>
                </c:pt>
                <c:pt idx="139">
                  <c:v>2.6E-13</c:v>
                </c:pt>
                <c:pt idx="140">
                  <c:v>2.08E-13</c:v>
                </c:pt>
                <c:pt idx="141">
                  <c:v>3.2399999999999998E-13</c:v>
                </c:pt>
                <c:pt idx="142">
                  <c:v>4.4199999999999998E-13</c:v>
                </c:pt>
                <c:pt idx="143">
                  <c:v>3.08E-13</c:v>
                </c:pt>
                <c:pt idx="144">
                  <c:v>3.44E-13</c:v>
                </c:pt>
                <c:pt idx="145">
                  <c:v>1.8599999999999999E-13</c:v>
                </c:pt>
                <c:pt idx="146">
                  <c:v>4.2999999999999999E-13</c:v>
                </c:pt>
                <c:pt idx="147">
                  <c:v>3.5999999999999998E-13</c:v>
                </c:pt>
                <c:pt idx="148">
                  <c:v>3.5000000000000002E-13</c:v>
                </c:pt>
                <c:pt idx="149">
                  <c:v>4.5199999999999999E-13</c:v>
                </c:pt>
                <c:pt idx="150">
                  <c:v>5.6000000000000004E-13</c:v>
                </c:pt>
                <c:pt idx="151">
                  <c:v>1.4399999999999999E-13</c:v>
                </c:pt>
                <c:pt idx="152">
                  <c:v>2.38E-13</c:v>
                </c:pt>
                <c:pt idx="153">
                  <c:v>2.9799999999999999E-13</c:v>
                </c:pt>
                <c:pt idx="154">
                  <c:v>2.5399999999999998E-13</c:v>
                </c:pt>
                <c:pt idx="155">
                  <c:v>2.6800000000000002E-13</c:v>
                </c:pt>
                <c:pt idx="156">
                  <c:v>4.5799999999999997E-13</c:v>
                </c:pt>
                <c:pt idx="157">
                  <c:v>3.9E-13</c:v>
                </c:pt>
                <c:pt idx="158">
                  <c:v>3.1800000000000001E-13</c:v>
                </c:pt>
                <c:pt idx="159">
                  <c:v>1E-13</c:v>
                </c:pt>
                <c:pt idx="160">
                  <c:v>4.0000000000000001E-13</c:v>
                </c:pt>
                <c:pt idx="161">
                  <c:v>2.3200000000000002E-13</c:v>
                </c:pt>
                <c:pt idx="162">
                  <c:v>2.6199999999999999E-13</c:v>
                </c:pt>
                <c:pt idx="163">
                  <c:v>2.72E-13</c:v>
                </c:pt>
                <c:pt idx="164">
                  <c:v>4.5E-13</c:v>
                </c:pt>
                <c:pt idx="165">
                  <c:v>3.7199999999999998E-13</c:v>
                </c:pt>
                <c:pt idx="166">
                  <c:v>2.1800000000000001E-13</c:v>
                </c:pt>
                <c:pt idx="167">
                  <c:v>3.2399999999999998E-13</c:v>
                </c:pt>
                <c:pt idx="168">
                  <c:v>3.2E-13</c:v>
                </c:pt>
                <c:pt idx="169">
                  <c:v>4.7000000000000002E-13</c:v>
                </c:pt>
                <c:pt idx="170">
                  <c:v>1.4399999999999999E-13</c:v>
                </c:pt>
                <c:pt idx="171">
                  <c:v>3.6400000000000001E-13</c:v>
                </c:pt>
                <c:pt idx="172">
                  <c:v>4.04E-13</c:v>
                </c:pt>
                <c:pt idx="173">
                  <c:v>1.8800000000000001E-13</c:v>
                </c:pt>
                <c:pt idx="174">
                  <c:v>5.0599999999999996E-13</c:v>
                </c:pt>
                <c:pt idx="175">
                  <c:v>4.4199999999999998E-13</c:v>
                </c:pt>
                <c:pt idx="176">
                  <c:v>5.44E-13</c:v>
                </c:pt>
                <c:pt idx="177">
                  <c:v>4.1799999999999999E-13</c:v>
                </c:pt>
                <c:pt idx="178">
                  <c:v>2.26E-13</c:v>
                </c:pt>
                <c:pt idx="179">
                  <c:v>6.7800000000000004E-13</c:v>
                </c:pt>
                <c:pt idx="180">
                  <c:v>2.8599999999999999E-13</c:v>
                </c:pt>
                <c:pt idx="181">
                  <c:v>4.7999999999999997E-13</c:v>
                </c:pt>
                <c:pt idx="182">
                  <c:v>5.1000000000000005E-13</c:v>
                </c:pt>
                <c:pt idx="183">
                  <c:v>3.3399999999999999E-13</c:v>
                </c:pt>
                <c:pt idx="184">
                  <c:v>3.6400000000000001E-13</c:v>
                </c:pt>
                <c:pt idx="185">
                  <c:v>2.6E-13</c:v>
                </c:pt>
                <c:pt idx="186">
                  <c:v>3.2E-13</c:v>
                </c:pt>
                <c:pt idx="187">
                  <c:v>5.6600000000000001E-13</c:v>
                </c:pt>
                <c:pt idx="188">
                  <c:v>4.14E-13</c:v>
                </c:pt>
                <c:pt idx="189">
                  <c:v>5.3600000000000004E-13</c:v>
                </c:pt>
                <c:pt idx="190">
                  <c:v>2.26E-13</c:v>
                </c:pt>
                <c:pt idx="191">
                  <c:v>4.5999999999999996E-13</c:v>
                </c:pt>
                <c:pt idx="192">
                  <c:v>4.3400000000000002E-13</c:v>
                </c:pt>
                <c:pt idx="193">
                  <c:v>4.0599999999999999E-13</c:v>
                </c:pt>
                <c:pt idx="194">
                  <c:v>3.2E-13</c:v>
                </c:pt>
                <c:pt idx="195">
                  <c:v>5.1000000000000005E-13</c:v>
                </c:pt>
                <c:pt idx="196">
                  <c:v>3.0199999999999998E-13</c:v>
                </c:pt>
                <c:pt idx="197">
                  <c:v>4.5599999999999998E-13</c:v>
                </c:pt>
                <c:pt idx="198">
                  <c:v>4.5999999999999996E-13</c:v>
                </c:pt>
                <c:pt idx="199">
                  <c:v>3.92E-13</c:v>
                </c:pt>
                <c:pt idx="200">
                  <c:v>6.1400000000000001E-13</c:v>
                </c:pt>
                <c:pt idx="201">
                  <c:v>3.5799999999999999E-13</c:v>
                </c:pt>
                <c:pt idx="202">
                  <c:v>2.9400000000000001E-13</c:v>
                </c:pt>
                <c:pt idx="203">
                  <c:v>5.5800000000000005E-13</c:v>
                </c:pt>
                <c:pt idx="204">
                  <c:v>3.5400000000000001E-13</c:v>
                </c:pt>
                <c:pt idx="205">
                  <c:v>4.04E-13</c:v>
                </c:pt>
                <c:pt idx="206">
                  <c:v>6.39E-13</c:v>
                </c:pt>
                <c:pt idx="207">
                  <c:v>5.8200000000000004E-13</c:v>
                </c:pt>
                <c:pt idx="208">
                  <c:v>4.98E-13</c:v>
                </c:pt>
                <c:pt idx="209">
                  <c:v>5.46E-13</c:v>
                </c:pt>
                <c:pt idx="210">
                  <c:v>6.15E-13</c:v>
                </c:pt>
                <c:pt idx="211">
                  <c:v>2.7900000000000002E-13</c:v>
                </c:pt>
                <c:pt idx="212">
                  <c:v>3.8399999999999998E-13</c:v>
                </c:pt>
                <c:pt idx="213">
                  <c:v>5.0199999999999998E-13</c:v>
                </c:pt>
                <c:pt idx="214">
                  <c:v>5.3299999999999995E-13</c:v>
                </c:pt>
                <c:pt idx="215">
                  <c:v>3.7700000000000001E-13</c:v>
                </c:pt>
                <c:pt idx="216">
                  <c:v>3.4000000000000002E-13</c:v>
                </c:pt>
                <c:pt idx="217">
                  <c:v>4.0599999999999999E-13</c:v>
                </c:pt>
                <c:pt idx="218">
                  <c:v>4.98E-13</c:v>
                </c:pt>
                <c:pt idx="219">
                  <c:v>4.0499999999999999E-13</c:v>
                </c:pt>
                <c:pt idx="220">
                  <c:v>4.51E-13</c:v>
                </c:pt>
                <c:pt idx="221">
                  <c:v>3.8600000000000002E-13</c:v>
                </c:pt>
                <c:pt idx="222">
                  <c:v>3.3800000000000002E-13</c:v>
                </c:pt>
                <c:pt idx="223">
                  <c:v>3.6099999999999998E-13</c:v>
                </c:pt>
                <c:pt idx="224">
                  <c:v>3.7500000000000002E-13</c:v>
                </c:pt>
                <c:pt idx="225">
                  <c:v>5.3400000000000005E-13</c:v>
                </c:pt>
                <c:pt idx="226">
                  <c:v>4.2300000000000002E-13</c:v>
                </c:pt>
                <c:pt idx="227">
                  <c:v>4.6199999999999995E-13</c:v>
                </c:pt>
                <c:pt idx="228">
                  <c:v>4.7899999999999998E-13</c:v>
                </c:pt>
                <c:pt idx="229">
                  <c:v>4.03E-13</c:v>
                </c:pt>
                <c:pt idx="230">
                  <c:v>5.3700000000000003E-13</c:v>
                </c:pt>
                <c:pt idx="231">
                  <c:v>5.1200000000000004E-13</c:v>
                </c:pt>
                <c:pt idx="232">
                  <c:v>6.0700000000000004E-13</c:v>
                </c:pt>
                <c:pt idx="233">
                  <c:v>5.0199999999999998E-13</c:v>
                </c:pt>
                <c:pt idx="234">
                  <c:v>1.0990000000000001E-12</c:v>
                </c:pt>
                <c:pt idx="235">
                  <c:v>1.0409999999999999E-12</c:v>
                </c:pt>
                <c:pt idx="236">
                  <c:v>1.3399999999999999E-12</c:v>
                </c:pt>
                <c:pt idx="237">
                  <c:v>1.1749999999999999E-12</c:v>
                </c:pt>
                <c:pt idx="238">
                  <c:v>1.119E-12</c:v>
                </c:pt>
                <c:pt idx="239">
                  <c:v>4.4099999999999999E-13</c:v>
                </c:pt>
                <c:pt idx="240">
                  <c:v>9.2100000000000001E-13</c:v>
                </c:pt>
                <c:pt idx="241">
                  <c:v>4.2899999999999999E-13</c:v>
                </c:pt>
                <c:pt idx="242">
                  <c:v>2.9389999999999999E-12</c:v>
                </c:pt>
                <c:pt idx="243">
                  <c:v>4.0599999999999999E-13</c:v>
                </c:pt>
                <c:pt idx="244">
                  <c:v>4.39E-13</c:v>
                </c:pt>
                <c:pt idx="245">
                  <c:v>5.6100000000000003E-13</c:v>
                </c:pt>
                <c:pt idx="246">
                  <c:v>4.75E-13</c:v>
                </c:pt>
                <c:pt idx="247">
                  <c:v>6.2599999999999996E-13</c:v>
                </c:pt>
                <c:pt idx="248">
                  <c:v>5.2599999999999998E-13</c:v>
                </c:pt>
                <c:pt idx="249">
                  <c:v>6.8999999999999999E-13</c:v>
                </c:pt>
                <c:pt idx="250">
                  <c:v>9.1700000000000003E-13</c:v>
                </c:pt>
                <c:pt idx="251">
                  <c:v>5.7099999999999999E-13</c:v>
                </c:pt>
                <c:pt idx="252">
                  <c:v>1.416E-12</c:v>
                </c:pt>
                <c:pt idx="253">
                  <c:v>3.8399999999999998E-13</c:v>
                </c:pt>
                <c:pt idx="254">
                  <c:v>4.8399999999999996E-13</c:v>
                </c:pt>
                <c:pt idx="255">
                  <c:v>6.9099999999999998E-13</c:v>
                </c:pt>
                <c:pt idx="256">
                  <c:v>8.1800000000000005E-13</c:v>
                </c:pt>
                <c:pt idx="257">
                  <c:v>1.551E-12</c:v>
                </c:pt>
                <c:pt idx="258">
                  <c:v>1.0990000000000001E-12</c:v>
                </c:pt>
                <c:pt idx="259">
                  <c:v>7.6499999999999997E-13</c:v>
                </c:pt>
                <c:pt idx="260">
                  <c:v>6.6200000000000001E-13</c:v>
                </c:pt>
                <c:pt idx="261">
                  <c:v>4.8700000000000005E-13</c:v>
                </c:pt>
                <c:pt idx="262">
                  <c:v>5.8900000000000001E-13</c:v>
                </c:pt>
                <c:pt idx="263">
                  <c:v>7.6399999999999998E-13</c:v>
                </c:pt>
                <c:pt idx="264">
                  <c:v>5.9799999999999998E-13</c:v>
                </c:pt>
                <c:pt idx="265">
                  <c:v>6.8600000000000001E-13</c:v>
                </c:pt>
                <c:pt idx="266">
                  <c:v>5.3199999999999995E-13</c:v>
                </c:pt>
                <c:pt idx="267">
                  <c:v>9.6700000000000002E-13</c:v>
                </c:pt>
                <c:pt idx="268">
                  <c:v>4.9899999999999999E-13</c:v>
                </c:pt>
                <c:pt idx="269">
                  <c:v>5.4999999999999998E-13</c:v>
                </c:pt>
                <c:pt idx="270">
                  <c:v>5.4699999999999999E-13</c:v>
                </c:pt>
                <c:pt idx="271">
                  <c:v>5.1800000000000001E-13</c:v>
                </c:pt>
                <c:pt idx="272">
                  <c:v>4.0599999999999999E-13</c:v>
                </c:pt>
                <c:pt idx="273">
                  <c:v>6.2599999999999996E-13</c:v>
                </c:pt>
                <c:pt idx="274">
                  <c:v>4.1100000000000002E-13</c:v>
                </c:pt>
                <c:pt idx="275">
                  <c:v>5.5399999999999996E-13</c:v>
                </c:pt>
                <c:pt idx="276">
                  <c:v>5.2399999999999999E-13</c:v>
                </c:pt>
                <c:pt idx="277">
                  <c:v>5.3400000000000005E-13</c:v>
                </c:pt>
                <c:pt idx="278">
                  <c:v>5.3800000000000003E-13</c:v>
                </c:pt>
                <c:pt idx="279">
                  <c:v>4.8800000000000004E-13</c:v>
                </c:pt>
                <c:pt idx="280">
                  <c:v>5.6500000000000002E-13</c:v>
                </c:pt>
                <c:pt idx="281">
                  <c:v>7.6899999999999995E-13</c:v>
                </c:pt>
                <c:pt idx="282">
                  <c:v>5.3900000000000003E-13</c:v>
                </c:pt>
                <c:pt idx="283">
                  <c:v>6.0500000000000005E-13</c:v>
                </c:pt>
                <c:pt idx="284">
                  <c:v>7.4499999999999996E-13</c:v>
                </c:pt>
                <c:pt idx="285">
                  <c:v>7.8699999999999998E-13</c:v>
                </c:pt>
                <c:pt idx="286">
                  <c:v>7.0300000000000003E-13</c:v>
                </c:pt>
                <c:pt idx="287">
                  <c:v>6.1000000000000003E-13</c:v>
                </c:pt>
                <c:pt idx="288">
                  <c:v>4.8299999999999996E-13</c:v>
                </c:pt>
                <c:pt idx="289">
                  <c:v>7.4599999999999995E-13</c:v>
                </c:pt>
                <c:pt idx="290">
                  <c:v>7.5200000000000003E-13</c:v>
                </c:pt>
                <c:pt idx="291">
                  <c:v>6.8600000000000001E-13</c:v>
                </c:pt>
                <c:pt idx="292">
                  <c:v>7.2700000000000003E-13</c:v>
                </c:pt>
                <c:pt idx="293">
                  <c:v>8.9300000000000003E-13</c:v>
                </c:pt>
                <c:pt idx="294">
                  <c:v>6.1100000000000002E-13</c:v>
                </c:pt>
                <c:pt idx="295">
                  <c:v>8.2800000000000001E-13</c:v>
                </c:pt>
                <c:pt idx="296">
                  <c:v>8.6099999999999997E-13</c:v>
                </c:pt>
                <c:pt idx="297">
                  <c:v>7.2600000000000004E-13</c:v>
                </c:pt>
                <c:pt idx="298">
                  <c:v>7.3999999999999998E-13</c:v>
                </c:pt>
                <c:pt idx="299">
                  <c:v>6.6499999999999999E-13</c:v>
                </c:pt>
                <c:pt idx="300">
                  <c:v>9.5199999999999998E-13</c:v>
                </c:pt>
                <c:pt idx="301">
                  <c:v>7.5600000000000001E-13</c:v>
                </c:pt>
                <c:pt idx="302">
                  <c:v>7.3999999999999998E-13</c:v>
                </c:pt>
                <c:pt idx="303">
                  <c:v>8.5599999999999999E-13</c:v>
                </c:pt>
                <c:pt idx="304">
                  <c:v>9.1100000000000006E-13</c:v>
                </c:pt>
                <c:pt idx="305">
                  <c:v>1.148E-12</c:v>
                </c:pt>
                <c:pt idx="306">
                  <c:v>7.8899999999999997E-13</c:v>
                </c:pt>
                <c:pt idx="307">
                  <c:v>7.0900000000000001E-13</c:v>
                </c:pt>
                <c:pt idx="308">
                  <c:v>9.6900000000000001E-13</c:v>
                </c:pt>
                <c:pt idx="309">
                  <c:v>8.7100000000000002E-13</c:v>
                </c:pt>
                <c:pt idx="310">
                  <c:v>8.1599999999999996E-13</c:v>
                </c:pt>
                <c:pt idx="311">
                  <c:v>1.075E-12</c:v>
                </c:pt>
                <c:pt idx="312">
                  <c:v>1.395E-12</c:v>
                </c:pt>
                <c:pt idx="313">
                  <c:v>9.25E-13</c:v>
                </c:pt>
                <c:pt idx="314">
                  <c:v>1.238E-12</c:v>
                </c:pt>
                <c:pt idx="315">
                  <c:v>9.8499999999999994E-13</c:v>
                </c:pt>
                <c:pt idx="316">
                  <c:v>1.3810000000000001E-12</c:v>
                </c:pt>
                <c:pt idx="317">
                  <c:v>6.8100000000000003E-13</c:v>
                </c:pt>
                <c:pt idx="318">
                  <c:v>9.5199999999999998E-13</c:v>
                </c:pt>
                <c:pt idx="319">
                  <c:v>8.4200000000000005E-13</c:v>
                </c:pt>
                <c:pt idx="320">
                  <c:v>1.0619999999999999E-12</c:v>
                </c:pt>
                <c:pt idx="321">
                  <c:v>7.2199999999999995E-13</c:v>
                </c:pt>
                <c:pt idx="322">
                  <c:v>8.5799999999999998E-13</c:v>
                </c:pt>
                <c:pt idx="323">
                  <c:v>1.103E-12</c:v>
                </c:pt>
                <c:pt idx="324">
                  <c:v>1.5460000000000001E-12</c:v>
                </c:pt>
                <c:pt idx="325">
                  <c:v>1.086E-12</c:v>
                </c:pt>
                <c:pt idx="326">
                  <c:v>1.14E-12</c:v>
                </c:pt>
                <c:pt idx="327">
                  <c:v>1.063E-12</c:v>
                </c:pt>
                <c:pt idx="328">
                  <c:v>1.4290000000000001E-12</c:v>
                </c:pt>
                <c:pt idx="329">
                  <c:v>1.391E-12</c:v>
                </c:pt>
                <c:pt idx="330">
                  <c:v>2.335E-12</c:v>
                </c:pt>
                <c:pt idx="331">
                  <c:v>1.017E-12</c:v>
                </c:pt>
                <c:pt idx="332">
                  <c:v>6.9899999999999995E-13</c:v>
                </c:pt>
                <c:pt idx="333">
                  <c:v>1.3419999999999999E-12</c:v>
                </c:pt>
                <c:pt idx="334">
                  <c:v>1.197E-12</c:v>
                </c:pt>
                <c:pt idx="335">
                  <c:v>1.305E-12</c:v>
                </c:pt>
                <c:pt idx="336">
                  <c:v>8.4300000000000004E-13</c:v>
                </c:pt>
                <c:pt idx="337">
                  <c:v>8.6399999999999995E-13</c:v>
                </c:pt>
                <c:pt idx="338">
                  <c:v>2.973E-12</c:v>
                </c:pt>
                <c:pt idx="339">
                  <c:v>9.4499999999999991E-13</c:v>
                </c:pt>
                <c:pt idx="340">
                  <c:v>9.6500000000000003E-13</c:v>
                </c:pt>
                <c:pt idx="341">
                  <c:v>1.1999999999999999E-12</c:v>
                </c:pt>
                <c:pt idx="342">
                  <c:v>1.096E-12</c:v>
                </c:pt>
                <c:pt idx="343">
                  <c:v>1.3499999999999999E-12</c:v>
                </c:pt>
                <c:pt idx="344">
                  <c:v>9.4000000000000003E-13</c:v>
                </c:pt>
                <c:pt idx="345">
                  <c:v>1.0329999999999999E-12</c:v>
                </c:pt>
                <c:pt idx="346">
                  <c:v>1.458E-12</c:v>
                </c:pt>
                <c:pt idx="347">
                  <c:v>8.6099999999999997E-13</c:v>
                </c:pt>
                <c:pt idx="348">
                  <c:v>9.0699999999999997E-13</c:v>
                </c:pt>
                <c:pt idx="349">
                  <c:v>1.0369999999999999E-12</c:v>
                </c:pt>
                <c:pt idx="350">
                  <c:v>8.52E-13</c:v>
                </c:pt>
                <c:pt idx="351">
                  <c:v>1.2059999999999999E-12</c:v>
                </c:pt>
                <c:pt idx="352">
                  <c:v>1.3229999999999999E-12</c:v>
                </c:pt>
                <c:pt idx="353">
                  <c:v>1.9140000000000001E-12</c:v>
                </c:pt>
                <c:pt idx="354">
                  <c:v>1.8159999999999999E-12</c:v>
                </c:pt>
                <c:pt idx="355">
                  <c:v>1.3390000000000001E-12</c:v>
                </c:pt>
                <c:pt idx="356">
                  <c:v>1.353E-12</c:v>
                </c:pt>
                <c:pt idx="357">
                  <c:v>1.537E-12</c:v>
                </c:pt>
                <c:pt idx="358">
                  <c:v>1.6109999999999999E-12</c:v>
                </c:pt>
                <c:pt idx="359">
                  <c:v>1.5500000000000001E-12</c:v>
                </c:pt>
                <c:pt idx="360">
                  <c:v>1.842E-12</c:v>
                </c:pt>
                <c:pt idx="361">
                  <c:v>1.5230000000000001E-12</c:v>
                </c:pt>
                <c:pt idx="362">
                  <c:v>1.4919999999999999E-12</c:v>
                </c:pt>
                <c:pt idx="363">
                  <c:v>1.128E-12</c:v>
                </c:pt>
                <c:pt idx="364">
                  <c:v>1.2709999999999999E-12</c:v>
                </c:pt>
                <c:pt idx="365">
                  <c:v>2.619E-12</c:v>
                </c:pt>
                <c:pt idx="366">
                  <c:v>1.8869999999999999E-12</c:v>
                </c:pt>
                <c:pt idx="367">
                  <c:v>1.7E-12</c:v>
                </c:pt>
                <c:pt idx="368">
                  <c:v>1.512E-12</c:v>
                </c:pt>
                <c:pt idx="369">
                  <c:v>1.4419999999999999E-12</c:v>
                </c:pt>
                <c:pt idx="370">
                  <c:v>1.5299999999999999E-12</c:v>
                </c:pt>
                <c:pt idx="371">
                  <c:v>1.4810000000000001E-12</c:v>
                </c:pt>
                <c:pt idx="372">
                  <c:v>1.3649999999999999E-12</c:v>
                </c:pt>
                <c:pt idx="373">
                  <c:v>2.3119999999999998E-12</c:v>
                </c:pt>
                <c:pt idx="374">
                  <c:v>1.5250000000000001E-12</c:v>
                </c:pt>
                <c:pt idx="375">
                  <c:v>1.313E-12</c:v>
                </c:pt>
                <c:pt idx="376">
                  <c:v>1.025E-12</c:v>
                </c:pt>
                <c:pt idx="377">
                  <c:v>1.547E-12</c:v>
                </c:pt>
                <c:pt idx="378">
                  <c:v>2.418E-12</c:v>
                </c:pt>
                <c:pt idx="379">
                  <c:v>2.2900000000000001E-12</c:v>
                </c:pt>
                <c:pt idx="380">
                  <c:v>1.8619999999999999E-12</c:v>
                </c:pt>
                <c:pt idx="381">
                  <c:v>1.76E-12</c:v>
                </c:pt>
                <c:pt idx="382">
                  <c:v>4.0410000000000002E-12</c:v>
                </c:pt>
                <c:pt idx="383">
                  <c:v>4.0219999999999996E-12</c:v>
                </c:pt>
                <c:pt idx="384">
                  <c:v>2.8429999999999999E-12</c:v>
                </c:pt>
                <c:pt idx="385">
                  <c:v>1.996E-12</c:v>
                </c:pt>
                <c:pt idx="386">
                  <c:v>2.2570000000000002E-12</c:v>
                </c:pt>
                <c:pt idx="387">
                  <c:v>1.744E-12</c:v>
                </c:pt>
                <c:pt idx="388">
                  <c:v>3.2479999999999999E-12</c:v>
                </c:pt>
                <c:pt idx="389">
                  <c:v>3.4479999999999998E-12</c:v>
                </c:pt>
                <c:pt idx="390">
                  <c:v>2.7660000000000001E-12</c:v>
                </c:pt>
                <c:pt idx="391">
                  <c:v>2.961E-12</c:v>
                </c:pt>
                <c:pt idx="392">
                  <c:v>2.7839999999999999E-12</c:v>
                </c:pt>
                <c:pt idx="393">
                  <c:v>2.4030000000000002E-12</c:v>
                </c:pt>
                <c:pt idx="394">
                  <c:v>2.1289999999999999E-12</c:v>
                </c:pt>
                <c:pt idx="395">
                  <c:v>2.3749999999999999E-12</c:v>
                </c:pt>
                <c:pt idx="396">
                  <c:v>2.752E-12</c:v>
                </c:pt>
                <c:pt idx="397">
                  <c:v>2.2140000000000001E-12</c:v>
                </c:pt>
                <c:pt idx="398">
                  <c:v>2.635E-12</c:v>
                </c:pt>
                <c:pt idx="399">
                  <c:v>5.8190000000000001E-12</c:v>
                </c:pt>
                <c:pt idx="400">
                  <c:v>3.1189999999999999E-12</c:v>
                </c:pt>
                <c:pt idx="401">
                  <c:v>2.7889999999999999E-12</c:v>
                </c:pt>
                <c:pt idx="402">
                  <c:v>1.8739999999999999E-12</c:v>
                </c:pt>
                <c:pt idx="403">
                  <c:v>1.7800000000000001E-12</c:v>
                </c:pt>
                <c:pt idx="404">
                  <c:v>2.568E-12</c:v>
                </c:pt>
                <c:pt idx="405">
                  <c:v>2.6950000000000001E-12</c:v>
                </c:pt>
                <c:pt idx="406">
                  <c:v>2.865E-12</c:v>
                </c:pt>
                <c:pt idx="407">
                  <c:v>1.988E-12</c:v>
                </c:pt>
                <c:pt idx="408">
                  <c:v>2.0220000000000001E-12</c:v>
                </c:pt>
                <c:pt idx="409">
                  <c:v>2.0079999999999999E-12</c:v>
                </c:pt>
                <c:pt idx="410">
                  <c:v>1.81E-12</c:v>
                </c:pt>
                <c:pt idx="411">
                  <c:v>3.6340000000000001E-12</c:v>
                </c:pt>
                <c:pt idx="412">
                  <c:v>4.899E-12</c:v>
                </c:pt>
                <c:pt idx="413">
                  <c:v>2.6299999999999999E-12</c:v>
                </c:pt>
                <c:pt idx="414">
                  <c:v>2.5129999999999999E-12</c:v>
                </c:pt>
                <c:pt idx="415">
                  <c:v>2.439E-12</c:v>
                </c:pt>
                <c:pt idx="416">
                  <c:v>2.3310000000000001E-12</c:v>
                </c:pt>
                <c:pt idx="417">
                  <c:v>6.4039999999999998E-12</c:v>
                </c:pt>
                <c:pt idx="418">
                  <c:v>2.4839999999999999E-12</c:v>
                </c:pt>
                <c:pt idx="419">
                  <c:v>3.2979999999999999E-12</c:v>
                </c:pt>
                <c:pt idx="420">
                  <c:v>3.0370000000000001E-12</c:v>
                </c:pt>
                <c:pt idx="421">
                  <c:v>2.8210000000000002E-12</c:v>
                </c:pt>
                <c:pt idx="422">
                  <c:v>1.587E-12</c:v>
                </c:pt>
                <c:pt idx="423">
                  <c:v>2.802E-12</c:v>
                </c:pt>
                <c:pt idx="424">
                  <c:v>2.4629999999999999E-12</c:v>
                </c:pt>
                <c:pt idx="425">
                  <c:v>2.644E-12</c:v>
                </c:pt>
                <c:pt idx="426">
                  <c:v>2.79E-12</c:v>
                </c:pt>
                <c:pt idx="427">
                  <c:v>3.454E-12</c:v>
                </c:pt>
                <c:pt idx="428">
                  <c:v>3.9940000000000001E-12</c:v>
                </c:pt>
                <c:pt idx="429">
                  <c:v>2.2570000000000002E-12</c:v>
                </c:pt>
                <c:pt idx="430">
                  <c:v>2.7839999999999999E-12</c:v>
                </c:pt>
                <c:pt idx="431">
                  <c:v>2.1390000000000001E-12</c:v>
                </c:pt>
                <c:pt idx="432">
                  <c:v>4.2360000000000001E-12</c:v>
                </c:pt>
                <c:pt idx="433">
                  <c:v>3.947E-12</c:v>
                </c:pt>
                <c:pt idx="434">
                  <c:v>2.4240000000000002E-12</c:v>
                </c:pt>
                <c:pt idx="435">
                  <c:v>2.2239999999999998E-12</c:v>
                </c:pt>
                <c:pt idx="436">
                  <c:v>3.3269999999999999E-12</c:v>
                </c:pt>
                <c:pt idx="437">
                  <c:v>2.2390000000000001E-12</c:v>
                </c:pt>
                <c:pt idx="438">
                  <c:v>3.074E-12</c:v>
                </c:pt>
                <c:pt idx="439">
                  <c:v>3.7120000000000003E-12</c:v>
                </c:pt>
                <c:pt idx="440">
                  <c:v>2.9979999999999999E-12</c:v>
                </c:pt>
                <c:pt idx="441">
                  <c:v>3.9490000000000002E-12</c:v>
                </c:pt>
                <c:pt idx="442">
                  <c:v>3.5319999999999999E-12</c:v>
                </c:pt>
                <c:pt idx="443">
                  <c:v>3.003E-12</c:v>
                </c:pt>
                <c:pt idx="444">
                  <c:v>2.848E-12</c:v>
                </c:pt>
                <c:pt idx="445">
                  <c:v>3.5930000000000001E-12</c:v>
                </c:pt>
                <c:pt idx="446">
                  <c:v>3.6220000000000001E-12</c:v>
                </c:pt>
                <c:pt idx="447">
                  <c:v>3.0590000000000002E-12</c:v>
                </c:pt>
                <c:pt idx="448">
                  <c:v>4.3570000000000001E-12</c:v>
                </c:pt>
                <c:pt idx="449">
                  <c:v>2.9059999999999999E-12</c:v>
                </c:pt>
                <c:pt idx="450">
                  <c:v>3.3710000000000001E-12</c:v>
                </c:pt>
                <c:pt idx="451">
                  <c:v>3.596E-12</c:v>
                </c:pt>
                <c:pt idx="452">
                  <c:v>5.7290000000000003E-12</c:v>
                </c:pt>
                <c:pt idx="453">
                  <c:v>3.1790000000000001E-12</c:v>
                </c:pt>
                <c:pt idx="454">
                  <c:v>3.5979999999999998E-12</c:v>
                </c:pt>
                <c:pt idx="455">
                  <c:v>4.0990000000000002E-12</c:v>
                </c:pt>
                <c:pt idx="456">
                  <c:v>2.9259999999999999E-12</c:v>
                </c:pt>
                <c:pt idx="457">
                  <c:v>4.9439999999999999E-12</c:v>
                </c:pt>
                <c:pt idx="458">
                  <c:v>4.5289999999999998E-12</c:v>
                </c:pt>
                <c:pt idx="459">
                  <c:v>3.353E-12</c:v>
                </c:pt>
                <c:pt idx="460">
                  <c:v>4.0590000000000004E-12</c:v>
                </c:pt>
                <c:pt idx="461">
                  <c:v>3.1969999999999998E-12</c:v>
                </c:pt>
                <c:pt idx="462">
                  <c:v>3.5890000000000002E-12</c:v>
                </c:pt>
                <c:pt idx="463">
                  <c:v>2.6499999999999998E-12</c:v>
                </c:pt>
                <c:pt idx="464">
                  <c:v>4.5629999999999998E-12</c:v>
                </c:pt>
                <c:pt idx="465">
                  <c:v>3.2970000000000002E-12</c:v>
                </c:pt>
                <c:pt idx="466">
                  <c:v>4.6239999999999997E-12</c:v>
                </c:pt>
                <c:pt idx="467">
                  <c:v>4.2750000000000003E-12</c:v>
                </c:pt>
                <c:pt idx="468">
                  <c:v>6.9669999999999997E-12</c:v>
                </c:pt>
                <c:pt idx="469">
                  <c:v>3.2090000000000002E-12</c:v>
                </c:pt>
                <c:pt idx="470">
                  <c:v>5.843E-12</c:v>
                </c:pt>
                <c:pt idx="471">
                  <c:v>4.87E-12</c:v>
                </c:pt>
                <c:pt idx="472">
                  <c:v>6.5950000000000001E-12</c:v>
                </c:pt>
                <c:pt idx="473">
                  <c:v>4.9729999999999999E-12</c:v>
                </c:pt>
                <c:pt idx="474">
                  <c:v>5.0179999999999998E-12</c:v>
                </c:pt>
                <c:pt idx="475">
                  <c:v>3.8799999999999996E-12</c:v>
                </c:pt>
                <c:pt idx="476">
                  <c:v>3.8170000000000004E-12</c:v>
                </c:pt>
                <c:pt idx="477">
                  <c:v>6.3199999999999997E-12</c:v>
                </c:pt>
                <c:pt idx="478">
                  <c:v>4.6289999999999998E-12</c:v>
                </c:pt>
                <c:pt idx="479">
                  <c:v>6.2929999999999999E-12</c:v>
                </c:pt>
                <c:pt idx="480">
                  <c:v>7.037E-12</c:v>
                </c:pt>
                <c:pt idx="481">
                  <c:v>6.4089999999999999E-12</c:v>
                </c:pt>
                <c:pt idx="482">
                  <c:v>9.1739999999999995E-12</c:v>
                </c:pt>
                <c:pt idx="483">
                  <c:v>6.7080000000000001E-12</c:v>
                </c:pt>
                <c:pt idx="484">
                  <c:v>5.9350000000000001E-12</c:v>
                </c:pt>
                <c:pt idx="485">
                  <c:v>5.0800000000000002E-12</c:v>
                </c:pt>
                <c:pt idx="486">
                  <c:v>9.0590000000000001E-12</c:v>
                </c:pt>
                <c:pt idx="487">
                  <c:v>7.5019999999999993E-12</c:v>
                </c:pt>
                <c:pt idx="488">
                  <c:v>9.6210000000000003E-12</c:v>
                </c:pt>
                <c:pt idx="489">
                  <c:v>6.3810000000000004E-12</c:v>
                </c:pt>
                <c:pt idx="490">
                  <c:v>7.0340000000000001E-12</c:v>
                </c:pt>
                <c:pt idx="491">
                  <c:v>5.7049999999999996E-12</c:v>
                </c:pt>
                <c:pt idx="492">
                  <c:v>8.3799999999999994E-12</c:v>
                </c:pt>
                <c:pt idx="493">
                  <c:v>6.9390000000000002E-12</c:v>
                </c:pt>
                <c:pt idx="494">
                  <c:v>5.7270000000000001E-12</c:v>
                </c:pt>
                <c:pt idx="495">
                  <c:v>5.667E-12</c:v>
                </c:pt>
                <c:pt idx="496">
                  <c:v>4.9869999999999997E-12</c:v>
                </c:pt>
                <c:pt idx="497">
                  <c:v>5.8340000000000004E-12</c:v>
                </c:pt>
                <c:pt idx="498">
                  <c:v>5.9370000000000002E-12</c:v>
                </c:pt>
                <c:pt idx="499">
                  <c:v>8.2920000000000006E-12</c:v>
                </c:pt>
                <c:pt idx="500">
                  <c:v>6.114E-12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C-4D28-B4CB-73B70B9E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Current Density</c:v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'Rev100'!$A$11:$A$2814</c:f>
              <c:numCache>
                <c:formatCode>General</c:formatCode>
                <c:ptCount val="2804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'Rev100'!$G$11:$G$2814</c:f>
              <c:numCache>
                <c:formatCode>0.00E+00</c:formatCode>
                <c:ptCount val="2804"/>
                <c:pt idx="0">
                  <c:v>1.1510085484405871E-8</c:v>
                </c:pt>
                <c:pt idx="1">
                  <c:v>3.2594932345220169E-9</c:v>
                </c:pt>
                <c:pt idx="2">
                  <c:v>4.0743665431525211E-10</c:v>
                </c:pt>
                <c:pt idx="3">
                  <c:v>5.39853566967709E-9</c:v>
                </c:pt>
                <c:pt idx="4">
                  <c:v>4.5836623610465858E-9</c:v>
                </c:pt>
                <c:pt idx="5">
                  <c:v>1.1000789666511806E-8</c:v>
                </c:pt>
                <c:pt idx="6">
                  <c:v>0</c:v>
                </c:pt>
                <c:pt idx="7">
                  <c:v>1.6297466172610085E-9</c:v>
                </c:pt>
                <c:pt idx="8">
                  <c:v>3.8706482159948953E-9</c:v>
                </c:pt>
                <c:pt idx="9">
                  <c:v>8.0468739227262285E-9</c:v>
                </c:pt>
                <c:pt idx="10">
                  <c:v>1.5278874536821951E-9</c:v>
                </c:pt>
                <c:pt idx="11">
                  <c:v>8.6580289041991077E-9</c:v>
                </c:pt>
                <c:pt idx="12">
                  <c:v>9.9821980307236766E-9</c:v>
                </c:pt>
                <c:pt idx="13">
                  <c:v>1.1917522138721125E-8</c:v>
                </c:pt>
                <c:pt idx="14">
                  <c:v>1.2324958793036375E-8</c:v>
                </c:pt>
                <c:pt idx="15">
                  <c:v>4.6855215246253987E-9</c:v>
                </c:pt>
                <c:pt idx="16">
                  <c:v>9.8803388671448628E-9</c:v>
                </c:pt>
                <c:pt idx="17">
                  <c:v>5.6022539968347158E-9</c:v>
                </c:pt>
                <c:pt idx="18">
                  <c:v>3.0557749073643902E-9</c:v>
                </c:pt>
                <c:pt idx="19">
                  <c:v>6.4171273054652201E-9</c:v>
                </c:pt>
                <c:pt idx="20">
                  <c:v>7.1301414505169122E-9</c:v>
                </c:pt>
                <c:pt idx="21">
                  <c:v>1.5380733700400766E-8</c:v>
                </c:pt>
                <c:pt idx="22">
                  <c:v>6.5189864690440338E-9</c:v>
                </c:pt>
                <c:pt idx="23">
                  <c:v>3.0557749073643902E-9</c:v>
                </c:pt>
                <c:pt idx="24">
                  <c:v>2.0371832715762606E-9</c:v>
                </c:pt>
                <c:pt idx="25">
                  <c:v>1.0287775521460115E-8</c:v>
                </c:pt>
                <c:pt idx="26">
                  <c:v>1.5278874536821954E-8</c:v>
                </c:pt>
                <c:pt idx="27">
                  <c:v>6.0096906511499684E-9</c:v>
                </c:pt>
                <c:pt idx="28">
                  <c:v>8.1487330863050423E-10</c:v>
                </c:pt>
                <c:pt idx="29">
                  <c:v>6.3152681418864071E-9</c:v>
                </c:pt>
                <c:pt idx="30">
                  <c:v>1.4362142064612636E-8</c:v>
                </c:pt>
                <c:pt idx="31">
                  <c:v>7.9450147591474148E-9</c:v>
                </c:pt>
                <c:pt idx="32">
                  <c:v>1.5788170354716017E-8</c:v>
                </c:pt>
                <c:pt idx="33">
                  <c:v>4.9910990153618383E-9</c:v>
                </c:pt>
                <c:pt idx="34">
                  <c:v>4.4818031974677728E-9</c:v>
                </c:pt>
                <c:pt idx="35">
                  <c:v>1.2223099629457561E-9</c:v>
                </c:pt>
                <c:pt idx="36">
                  <c:v>1.1204507993669432E-8</c:v>
                </c:pt>
                <c:pt idx="37">
                  <c:v>4.8892398517830245E-9</c:v>
                </c:pt>
                <c:pt idx="38">
                  <c:v>5.1948173425194641E-9</c:v>
                </c:pt>
                <c:pt idx="39">
                  <c:v>0</c:v>
                </c:pt>
                <c:pt idx="40">
                  <c:v>3.6669298888372686E-9</c:v>
                </c:pt>
                <c:pt idx="41">
                  <c:v>1.3241691265245693E-8</c:v>
                </c:pt>
                <c:pt idx="42">
                  <c:v>4.7873806882042124E-9</c:v>
                </c:pt>
                <c:pt idx="43">
                  <c:v>9.2691838856719853E-9</c:v>
                </c:pt>
                <c:pt idx="44">
                  <c:v>1.6704902826925336E-8</c:v>
                </c:pt>
                <c:pt idx="45">
                  <c:v>2.5464790894703256E-9</c:v>
                </c:pt>
                <c:pt idx="46">
                  <c:v>6.5189864690440338E-9</c:v>
                </c:pt>
                <c:pt idx="47">
                  <c:v>6.1115498147287805E-9</c:v>
                </c:pt>
                <c:pt idx="48">
                  <c:v>1.0185916357881302E-8</c:v>
                </c:pt>
                <c:pt idx="49">
                  <c:v>8.8617472313567319E-9</c:v>
                </c:pt>
                <c:pt idx="50">
                  <c:v>9.4729022128296111E-9</c:v>
                </c:pt>
                <c:pt idx="51">
                  <c:v>1.8334649444186343E-9</c:v>
                </c:pt>
                <c:pt idx="52">
                  <c:v>2.0881128533656669E-8</c:v>
                </c:pt>
                <c:pt idx="53">
                  <c:v>6.5189864690440338E-9</c:v>
                </c:pt>
                <c:pt idx="54">
                  <c:v>1.8742086098501595E-8</c:v>
                </c:pt>
                <c:pt idx="55">
                  <c:v>9.3710430492507974E-9</c:v>
                </c:pt>
                <c:pt idx="56">
                  <c:v>1.283425461093044E-8</c:v>
                </c:pt>
                <c:pt idx="57">
                  <c:v>1.2223099629457561E-9</c:v>
                </c:pt>
                <c:pt idx="58">
                  <c:v>1.0898930502932994E-8</c:v>
                </c:pt>
                <c:pt idx="59">
                  <c:v>2.0371832715762606E-10</c:v>
                </c:pt>
                <c:pt idx="60">
                  <c:v>1.3649127919560945E-8</c:v>
                </c:pt>
                <c:pt idx="61">
                  <c:v>1.0898930502932994E-8</c:v>
                </c:pt>
                <c:pt idx="62">
                  <c:v>6.3152681418864071E-9</c:v>
                </c:pt>
                <c:pt idx="63">
                  <c:v>1.7010480317661773E-8</c:v>
                </c:pt>
                <c:pt idx="64">
                  <c:v>2.1696001842287172E-8</c:v>
                </c:pt>
                <c:pt idx="65">
                  <c:v>9.9821980307236766E-9</c:v>
                </c:pt>
                <c:pt idx="66">
                  <c:v>1.8640226934922783E-8</c:v>
                </c:pt>
                <c:pt idx="67">
                  <c:v>1.5788170354716017E-8</c:v>
                </c:pt>
                <c:pt idx="68">
                  <c:v>2.0473691879341417E-8</c:v>
                </c:pt>
                <c:pt idx="69">
                  <c:v>1.5278874536821954E-8</c:v>
                </c:pt>
                <c:pt idx="70">
                  <c:v>1.5788170354716017E-8</c:v>
                </c:pt>
                <c:pt idx="71">
                  <c:v>7.7412964319897906E-9</c:v>
                </c:pt>
                <c:pt idx="72">
                  <c:v>1.8945804425659222E-8</c:v>
                </c:pt>
                <c:pt idx="73">
                  <c:v>1.0695212175775366E-8</c:v>
                </c:pt>
                <c:pt idx="74">
                  <c:v>1.690862115408296E-8</c:v>
                </c:pt>
                <c:pt idx="75">
                  <c:v>1.0593353012196554E-8</c:v>
                </c:pt>
                <c:pt idx="76">
                  <c:v>1.0593353012196554E-8</c:v>
                </c:pt>
                <c:pt idx="77">
                  <c:v>1.283425461093044E-8</c:v>
                </c:pt>
                <c:pt idx="78">
                  <c:v>1.3750987083139759E-8</c:v>
                </c:pt>
                <c:pt idx="79">
                  <c:v>1.9862536897868538E-8</c:v>
                </c:pt>
                <c:pt idx="80">
                  <c:v>1.3343550428824506E-8</c:v>
                </c:pt>
                <c:pt idx="81">
                  <c:v>1.242681795661519E-8</c:v>
                </c:pt>
                <c:pt idx="82">
                  <c:v>6.6208456326228467E-9</c:v>
                </c:pt>
                <c:pt idx="83">
                  <c:v>1.0695212175775366E-8</c:v>
                </c:pt>
                <c:pt idx="84">
                  <c:v>8.2505922498838544E-9</c:v>
                </c:pt>
                <c:pt idx="85">
                  <c:v>8.3524514134626681E-9</c:v>
                </c:pt>
                <c:pt idx="86">
                  <c:v>2.2307156823760051E-8</c:v>
                </c:pt>
                <c:pt idx="87">
                  <c:v>4.1762257067313341E-9</c:v>
                </c:pt>
                <c:pt idx="88">
                  <c:v>6.4171273054652201E-9</c:v>
                </c:pt>
                <c:pt idx="89">
                  <c:v>1.1204507993669432E-8</c:v>
                </c:pt>
                <c:pt idx="90">
                  <c:v>1.313983210166688E-8</c:v>
                </c:pt>
                <c:pt idx="91">
                  <c:v>1.1815662975142311E-8</c:v>
                </c:pt>
                <c:pt idx="92">
                  <c:v>1.72141986448194E-8</c:v>
                </c:pt>
                <c:pt idx="93">
                  <c:v>7.435718941253351E-9</c:v>
                </c:pt>
                <c:pt idx="94">
                  <c:v>1.5278874536821954E-8</c:v>
                </c:pt>
                <c:pt idx="95">
                  <c:v>1.354726875598213E-8</c:v>
                </c:pt>
                <c:pt idx="96">
                  <c:v>1.3649127919560945E-8</c:v>
                </c:pt>
                <c:pt idx="97">
                  <c:v>4.278084870310147E-9</c:v>
                </c:pt>
                <c:pt idx="98">
                  <c:v>1.0695212175775366E-8</c:v>
                </c:pt>
                <c:pt idx="99">
                  <c:v>8.2505922498838544E-9</c:v>
                </c:pt>
                <c:pt idx="100">
                  <c:v>9.676620539987237E-9</c:v>
                </c:pt>
                <c:pt idx="101">
                  <c:v>8.8617472313567319E-9</c:v>
                </c:pt>
                <c:pt idx="102">
                  <c:v>1.7316057808398215E-8</c:v>
                </c:pt>
                <c:pt idx="103">
                  <c:v>1.8334649444186343E-8</c:v>
                </c:pt>
                <c:pt idx="104">
                  <c:v>1.6704902826925336E-8</c:v>
                </c:pt>
                <c:pt idx="105">
                  <c:v>1.6704902826925336E-8</c:v>
                </c:pt>
                <c:pt idx="106">
                  <c:v>1.354726875598213E-8</c:v>
                </c:pt>
                <c:pt idx="107">
                  <c:v>1.2528677120194002E-8</c:v>
                </c:pt>
                <c:pt idx="108">
                  <c:v>1.4056564573876195E-8</c:v>
                </c:pt>
                <c:pt idx="109">
                  <c:v>1.354726875598213E-8</c:v>
                </c:pt>
                <c:pt idx="110">
                  <c:v>1.4565860391770261E-8</c:v>
                </c:pt>
                <c:pt idx="111">
                  <c:v>9.8803388671448628E-9</c:v>
                </c:pt>
                <c:pt idx="112">
                  <c:v>7.435718941253351E-9</c:v>
                </c:pt>
                <c:pt idx="113">
                  <c:v>2.9335439110698149E-8</c:v>
                </c:pt>
                <c:pt idx="114">
                  <c:v>8.3524514134626681E-9</c:v>
                </c:pt>
                <c:pt idx="115">
                  <c:v>1.8130931117028719E-8</c:v>
                </c:pt>
                <c:pt idx="116">
                  <c:v>1.2732395447351628E-8</c:v>
                </c:pt>
                <c:pt idx="117">
                  <c:v>1.8029071953449903E-8</c:v>
                </c:pt>
                <c:pt idx="118">
                  <c:v>1.6297466172610085E-8</c:v>
                </c:pt>
                <c:pt idx="119">
                  <c:v>1.0084057194302489E-8</c:v>
                </c:pt>
                <c:pt idx="120">
                  <c:v>7.435718941253351E-9</c:v>
                </c:pt>
                <c:pt idx="121">
                  <c:v>1.3343550428824506E-8</c:v>
                </c:pt>
                <c:pt idx="122">
                  <c:v>6.7227047962016588E-9</c:v>
                </c:pt>
                <c:pt idx="123">
                  <c:v>2.3427607623126991E-8</c:v>
                </c:pt>
                <c:pt idx="124">
                  <c:v>8.4543105770414802E-9</c:v>
                </c:pt>
                <c:pt idx="125">
                  <c:v>1.8843945262080407E-8</c:v>
                </c:pt>
                <c:pt idx="126">
                  <c:v>1.3241691265245693E-8</c:v>
                </c:pt>
                <c:pt idx="127">
                  <c:v>1.2121240465878749E-8</c:v>
                </c:pt>
                <c:pt idx="128">
                  <c:v>1.4769578718927887E-8</c:v>
                </c:pt>
                <c:pt idx="129">
                  <c:v>1.5686311191137205E-8</c:v>
                </c:pt>
                <c:pt idx="130">
                  <c:v>2.6075945876176135E-8</c:v>
                </c:pt>
                <c:pt idx="131">
                  <c:v>1.8945804425659222E-8</c:v>
                </c:pt>
                <c:pt idx="132">
                  <c:v>1.7417916971977028E-8</c:v>
                </c:pt>
                <c:pt idx="133">
                  <c:v>2.1084846860814296E-8</c:v>
                </c:pt>
                <c:pt idx="134">
                  <c:v>1.2630536283772814E-8</c:v>
                </c:pt>
                <c:pt idx="135">
                  <c:v>2.6687100857649011E-8</c:v>
                </c:pt>
                <c:pt idx="136">
                  <c:v>1.8130931117028719E-8</c:v>
                </c:pt>
                <c:pt idx="137">
                  <c:v>1.2223099629457561E-8</c:v>
                </c:pt>
                <c:pt idx="138">
                  <c:v>1.3750987083139759E-8</c:v>
                </c:pt>
                <c:pt idx="139">
                  <c:v>1.3241691265245693E-8</c:v>
                </c:pt>
                <c:pt idx="140">
                  <c:v>1.0593353012196554E-8</c:v>
                </c:pt>
                <c:pt idx="141">
                  <c:v>1.6501184499767709E-8</c:v>
                </c:pt>
                <c:pt idx="142">
                  <c:v>2.2510875150917675E-8</c:v>
                </c:pt>
                <c:pt idx="143">
                  <c:v>1.5686311191137205E-8</c:v>
                </c:pt>
                <c:pt idx="144">
                  <c:v>1.751977613555584E-8</c:v>
                </c:pt>
                <c:pt idx="145">
                  <c:v>9.4729022128296111E-9</c:v>
                </c:pt>
                <c:pt idx="146">
                  <c:v>2.18997201694448E-8</c:v>
                </c:pt>
                <c:pt idx="147">
                  <c:v>1.8334649444186343E-8</c:v>
                </c:pt>
                <c:pt idx="148">
                  <c:v>1.7825353626292279E-8</c:v>
                </c:pt>
                <c:pt idx="149">
                  <c:v>2.3020170968811743E-8</c:v>
                </c:pt>
                <c:pt idx="150">
                  <c:v>2.8520565802067649E-8</c:v>
                </c:pt>
                <c:pt idx="151">
                  <c:v>7.3338597776745372E-9</c:v>
                </c:pt>
                <c:pt idx="152">
                  <c:v>1.2121240465878749E-8</c:v>
                </c:pt>
                <c:pt idx="153">
                  <c:v>1.5177015373243138E-8</c:v>
                </c:pt>
                <c:pt idx="154">
                  <c:v>1.2936113774509252E-8</c:v>
                </c:pt>
                <c:pt idx="155">
                  <c:v>1.3649127919560945E-8</c:v>
                </c:pt>
                <c:pt idx="156">
                  <c:v>2.3325748459548179E-8</c:v>
                </c:pt>
                <c:pt idx="157">
                  <c:v>1.9862536897868538E-8</c:v>
                </c:pt>
                <c:pt idx="158">
                  <c:v>1.6195607009031269E-8</c:v>
                </c:pt>
                <c:pt idx="159">
                  <c:v>5.0929581789406512E-9</c:v>
                </c:pt>
                <c:pt idx="160">
                  <c:v>2.0371832715762605E-8</c:v>
                </c:pt>
                <c:pt idx="161">
                  <c:v>1.1815662975142311E-8</c:v>
                </c:pt>
                <c:pt idx="162">
                  <c:v>1.3343550428824506E-8</c:v>
                </c:pt>
                <c:pt idx="163">
                  <c:v>1.3852846246718571E-8</c:v>
                </c:pt>
                <c:pt idx="164">
                  <c:v>2.291831180523293E-8</c:v>
                </c:pt>
                <c:pt idx="165">
                  <c:v>1.8945804425659222E-8</c:v>
                </c:pt>
                <c:pt idx="166">
                  <c:v>1.110264883009062E-8</c:v>
                </c:pt>
                <c:pt idx="167">
                  <c:v>1.6501184499767709E-8</c:v>
                </c:pt>
                <c:pt idx="168">
                  <c:v>1.6297466172610085E-8</c:v>
                </c:pt>
                <c:pt idx="169">
                  <c:v>2.3936903441021061E-8</c:v>
                </c:pt>
                <c:pt idx="170">
                  <c:v>7.3338597776745372E-9</c:v>
                </c:pt>
                <c:pt idx="171">
                  <c:v>1.8538367771343971E-8</c:v>
                </c:pt>
                <c:pt idx="172">
                  <c:v>2.0575551042920229E-8</c:v>
                </c:pt>
                <c:pt idx="173">
                  <c:v>9.5747613764084249E-9</c:v>
                </c:pt>
                <c:pt idx="174">
                  <c:v>2.5770368385439692E-8</c:v>
                </c:pt>
                <c:pt idx="175">
                  <c:v>2.2510875150917675E-8</c:v>
                </c:pt>
                <c:pt idx="176">
                  <c:v>2.7705692493437142E-8</c:v>
                </c:pt>
                <c:pt idx="177">
                  <c:v>2.128856518797192E-8</c:v>
                </c:pt>
                <c:pt idx="178">
                  <c:v>1.1510085484405871E-8</c:v>
                </c:pt>
                <c:pt idx="179">
                  <c:v>3.4530256453217619E-8</c:v>
                </c:pt>
                <c:pt idx="180">
                  <c:v>1.4565860391770261E-8</c:v>
                </c:pt>
                <c:pt idx="181">
                  <c:v>2.4446199258915122E-8</c:v>
                </c:pt>
                <c:pt idx="182">
                  <c:v>2.5974086712597323E-8</c:v>
                </c:pt>
                <c:pt idx="183">
                  <c:v>1.7010480317661773E-8</c:v>
                </c:pt>
                <c:pt idx="184">
                  <c:v>1.8538367771343971E-8</c:v>
                </c:pt>
                <c:pt idx="185">
                  <c:v>1.3241691265245693E-8</c:v>
                </c:pt>
                <c:pt idx="186">
                  <c:v>1.6297466172610085E-8</c:v>
                </c:pt>
                <c:pt idx="187">
                  <c:v>2.8826143292804085E-8</c:v>
                </c:pt>
                <c:pt idx="188">
                  <c:v>2.1084846860814296E-8</c:v>
                </c:pt>
                <c:pt idx="189">
                  <c:v>2.729825583912189E-8</c:v>
                </c:pt>
                <c:pt idx="190">
                  <c:v>1.1510085484405871E-8</c:v>
                </c:pt>
                <c:pt idx="191">
                  <c:v>2.3427607623126991E-8</c:v>
                </c:pt>
                <c:pt idx="192">
                  <c:v>2.2103438496602427E-8</c:v>
                </c:pt>
                <c:pt idx="193">
                  <c:v>2.0677410206499041E-8</c:v>
                </c:pt>
                <c:pt idx="194">
                  <c:v>1.6297466172610085E-8</c:v>
                </c:pt>
                <c:pt idx="195">
                  <c:v>2.5974086712597323E-8</c:v>
                </c:pt>
                <c:pt idx="196">
                  <c:v>1.5380733700400766E-8</c:v>
                </c:pt>
                <c:pt idx="197">
                  <c:v>2.3223889295969367E-8</c:v>
                </c:pt>
                <c:pt idx="198">
                  <c:v>2.3427607623126991E-8</c:v>
                </c:pt>
                <c:pt idx="199">
                  <c:v>1.9964396061447353E-8</c:v>
                </c:pt>
                <c:pt idx="200">
                  <c:v>3.1270763218695599E-8</c:v>
                </c:pt>
                <c:pt idx="201">
                  <c:v>1.8232790280607531E-8</c:v>
                </c:pt>
                <c:pt idx="202">
                  <c:v>1.4973297046085514E-8</c:v>
                </c:pt>
                <c:pt idx="203">
                  <c:v>2.8418706638488833E-8</c:v>
                </c:pt>
                <c:pt idx="204">
                  <c:v>1.8029071953449903E-8</c:v>
                </c:pt>
                <c:pt idx="205">
                  <c:v>2.0575551042920229E-8</c:v>
                </c:pt>
                <c:pt idx="206">
                  <c:v>3.254400276343076E-8</c:v>
                </c:pt>
                <c:pt idx="207">
                  <c:v>2.9641016601434592E-8</c:v>
                </c:pt>
                <c:pt idx="208">
                  <c:v>2.5362931731124441E-8</c:v>
                </c:pt>
                <c:pt idx="209">
                  <c:v>2.7807551657015954E-8</c:v>
                </c:pt>
                <c:pt idx="210">
                  <c:v>3.1321692800485001E-8</c:v>
                </c:pt>
                <c:pt idx="211">
                  <c:v>1.4209353319244417E-8</c:v>
                </c:pt>
                <c:pt idx="212">
                  <c:v>1.9556959407132098E-8</c:v>
                </c:pt>
                <c:pt idx="213">
                  <c:v>2.5566650058282068E-8</c:v>
                </c:pt>
                <c:pt idx="214">
                  <c:v>2.7145467093753666E-8</c:v>
                </c:pt>
                <c:pt idx="215">
                  <c:v>1.9200452334606256E-8</c:v>
                </c:pt>
                <c:pt idx="216">
                  <c:v>1.7316057808398215E-8</c:v>
                </c:pt>
                <c:pt idx="217">
                  <c:v>2.0677410206499041E-8</c:v>
                </c:pt>
                <c:pt idx="218">
                  <c:v>2.5362931731124441E-8</c:v>
                </c:pt>
                <c:pt idx="219">
                  <c:v>2.0626480624709635E-8</c:v>
                </c:pt>
                <c:pt idx="220">
                  <c:v>2.2969241387022336E-8</c:v>
                </c:pt>
                <c:pt idx="221">
                  <c:v>1.9658818570710914E-8</c:v>
                </c:pt>
                <c:pt idx="222">
                  <c:v>1.72141986448194E-8</c:v>
                </c:pt>
                <c:pt idx="223">
                  <c:v>1.8385579025975749E-8</c:v>
                </c:pt>
                <c:pt idx="224">
                  <c:v>1.9098593171027444E-8</c:v>
                </c:pt>
                <c:pt idx="225">
                  <c:v>2.7196396675543078E-8</c:v>
                </c:pt>
                <c:pt idx="226">
                  <c:v>2.1543213096918954E-8</c:v>
                </c:pt>
                <c:pt idx="227">
                  <c:v>2.3529466786705806E-8</c:v>
                </c:pt>
                <c:pt idx="228">
                  <c:v>2.4395269677125716E-8</c:v>
                </c:pt>
                <c:pt idx="229">
                  <c:v>2.0524621461130823E-8</c:v>
                </c:pt>
                <c:pt idx="230">
                  <c:v>2.7349185420911296E-8</c:v>
                </c:pt>
                <c:pt idx="231">
                  <c:v>2.6075945876176135E-8</c:v>
                </c:pt>
                <c:pt idx="232">
                  <c:v>3.0914256146169753E-8</c:v>
                </c:pt>
                <c:pt idx="233">
                  <c:v>2.5566650058282068E-8</c:v>
                </c:pt>
                <c:pt idx="234">
                  <c:v>5.5971610386557761E-8</c:v>
                </c:pt>
                <c:pt idx="235">
                  <c:v>5.301769464277217E-8</c:v>
                </c:pt>
                <c:pt idx="236">
                  <c:v>6.8245639597804714E-8</c:v>
                </c:pt>
                <c:pt idx="237">
                  <c:v>5.9842258602552647E-8</c:v>
                </c:pt>
                <c:pt idx="238">
                  <c:v>5.6990202022345882E-8</c:v>
                </c:pt>
                <c:pt idx="239">
                  <c:v>2.2459945569128269E-8</c:v>
                </c:pt>
                <c:pt idx="240">
                  <c:v>4.6906144828043398E-8</c:v>
                </c:pt>
                <c:pt idx="241">
                  <c:v>2.1848790587655393E-8</c:v>
                </c:pt>
                <c:pt idx="242">
                  <c:v>1.4968204087906574E-7</c:v>
                </c:pt>
                <c:pt idx="243">
                  <c:v>2.0677410206499041E-8</c:v>
                </c:pt>
                <c:pt idx="244">
                  <c:v>2.2358086405549457E-8</c:v>
                </c:pt>
                <c:pt idx="245">
                  <c:v>2.8571495383857055E-8</c:v>
                </c:pt>
                <c:pt idx="246">
                  <c:v>2.4191551349968092E-8</c:v>
                </c:pt>
                <c:pt idx="247">
                  <c:v>3.1881918200168471E-8</c:v>
                </c:pt>
                <c:pt idx="248">
                  <c:v>2.6788960021227823E-8</c:v>
                </c:pt>
                <c:pt idx="249">
                  <c:v>3.5141411434690491E-8</c:v>
                </c:pt>
                <c:pt idx="250">
                  <c:v>4.6702426500885774E-8</c:v>
                </c:pt>
                <c:pt idx="251">
                  <c:v>2.9080791201751115E-8</c:v>
                </c:pt>
                <c:pt idx="252">
                  <c:v>7.2116287813799614E-8</c:v>
                </c:pt>
                <c:pt idx="253">
                  <c:v>1.9556959407132098E-8</c:v>
                </c:pt>
                <c:pt idx="254">
                  <c:v>2.4649917586072749E-8</c:v>
                </c:pt>
                <c:pt idx="255">
                  <c:v>3.5192341016479901E-8</c:v>
                </c:pt>
                <c:pt idx="256">
                  <c:v>4.1660397903734525E-8</c:v>
                </c:pt>
                <c:pt idx="257">
                  <c:v>7.8991781355369493E-8</c:v>
                </c:pt>
                <c:pt idx="258">
                  <c:v>5.5971610386557761E-8</c:v>
                </c:pt>
                <c:pt idx="259">
                  <c:v>3.8961130068895981E-8</c:v>
                </c:pt>
                <c:pt idx="260">
                  <c:v>3.3715383144587109E-8</c:v>
                </c:pt>
                <c:pt idx="261">
                  <c:v>2.4802706331440974E-8</c:v>
                </c:pt>
                <c:pt idx="262">
                  <c:v>2.9997523673960437E-8</c:v>
                </c:pt>
                <c:pt idx="263">
                  <c:v>3.8910200487106572E-8</c:v>
                </c:pt>
                <c:pt idx="264">
                  <c:v>3.0455889910065089E-8</c:v>
                </c:pt>
                <c:pt idx="265">
                  <c:v>3.4937693107532867E-8</c:v>
                </c:pt>
                <c:pt idx="266">
                  <c:v>2.709453751196426E-8</c:v>
                </c:pt>
                <c:pt idx="267">
                  <c:v>4.9248905590356096E-8</c:v>
                </c:pt>
                <c:pt idx="268">
                  <c:v>2.5413861312913847E-8</c:v>
                </c:pt>
                <c:pt idx="269">
                  <c:v>2.8011269984173578E-8</c:v>
                </c:pt>
                <c:pt idx="270">
                  <c:v>2.785848123880536E-8</c:v>
                </c:pt>
                <c:pt idx="271">
                  <c:v>2.6381523366912572E-8</c:v>
                </c:pt>
                <c:pt idx="272">
                  <c:v>2.0677410206499041E-8</c:v>
                </c:pt>
                <c:pt idx="273">
                  <c:v>3.1881918200168471E-8</c:v>
                </c:pt>
                <c:pt idx="274">
                  <c:v>2.0932058115446078E-8</c:v>
                </c:pt>
                <c:pt idx="275">
                  <c:v>2.8214988311331206E-8</c:v>
                </c:pt>
                <c:pt idx="276">
                  <c:v>2.6687100857649011E-8</c:v>
                </c:pt>
                <c:pt idx="277">
                  <c:v>2.7196396675543078E-8</c:v>
                </c:pt>
                <c:pt idx="278">
                  <c:v>2.7400115002700702E-8</c:v>
                </c:pt>
                <c:pt idx="279">
                  <c:v>2.485363591323038E-8</c:v>
                </c:pt>
                <c:pt idx="280">
                  <c:v>2.8775213711014679E-8</c:v>
                </c:pt>
                <c:pt idx="281">
                  <c:v>3.9164848396053606E-8</c:v>
                </c:pt>
                <c:pt idx="282">
                  <c:v>2.7451044584490109E-8</c:v>
                </c:pt>
                <c:pt idx="283">
                  <c:v>3.0812396982590941E-8</c:v>
                </c:pt>
                <c:pt idx="284">
                  <c:v>3.7942538433107847E-8</c:v>
                </c:pt>
                <c:pt idx="285">
                  <c:v>4.0081580868262921E-8</c:v>
                </c:pt>
                <c:pt idx="286">
                  <c:v>3.580349599795278E-8</c:v>
                </c:pt>
                <c:pt idx="287">
                  <c:v>3.1067044891537974E-8</c:v>
                </c:pt>
                <c:pt idx="288">
                  <c:v>2.4598988004283343E-8</c:v>
                </c:pt>
                <c:pt idx="289">
                  <c:v>3.7993468014897257E-8</c:v>
                </c:pt>
                <c:pt idx="290">
                  <c:v>3.8299045505633699E-8</c:v>
                </c:pt>
                <c:pt idx="291">
                  <c:v>3.4937693107532867E-8</c:v>
                </c:pt>
                <c:pt idx="292">
                  <c:v>3.7025805960898532E-8</c:v>
                </c:pt>
                <c:pt idx="293">
                  <c:v>4.5480116537940015E-8</c:v>
                </c:pt>
                <c:pt idx="294">
                  <c:v>3.1117974473327377E-8</c:v>
                </c:pt>
                <c:pt idx="295">
                  <c:v>4.2169693721628592E-8</c:v>
                </c:pt>
                <c:pt idx="296">
                  <c:v>4.3850369920679002E-8</c:v>
                </c:pt>
                <c:pt idx="297">
                  <c:v>3.6974876379109129E-8</c:v>
                </c:pt>
                <c:pt idx="298">
                  <c:v>3.7687890524160814E-8</c:v>
                </c:pt>
                <c:pt idx="299">
                  <c:v>3.386817188995533E-8</c:v>
                </c:pt>
                <c:pt idx="300">
                  <c:v>4.8484961863514995E-8</c:v>
                </c:pt>
                <c:pt idx="301">
                  <c:v>3.8502763832791324E-8</c:v>
                </c:pt>
                <c:pt idx="302">
                  <c:v>3.7687890524160814E-8</c:v>
                </c:pt>
                <c:pt idx="303">
                  <c:v>4.3595722011731975E-8</c:v>
                </c:pt>
                <c:pt idx="304">
                  <c:v>4.6396849010149331E-8</c:v>
                </c:pt>
                <c:pt idx="305">
                  <c:v>5.8467159894238674E-8</c:v>
                </c:pt>
                <c:pt idx="306">
                  <c:v>4.0183440031841733E-8</c:v>
                </c:pt>
                <c:pt idx="307">
                  <c:v>3.6109073488689216E-8</c:v>
                </c:pt>
                <c:pt idx="308">
                  <c:v>4.9350764753934908E-8</c:v>
                </c:pt>
                <c:pt idx="309">
                  <c:v>4.4359665738573069E-8</c:v>
                </c:pt>
                <c:pt idx="310">
                  <c:v>4.1558538740155713E-8</c:v>
                </c:pt>
                <c:pt idx="311">
                  <c:v>5.4749300423611996E-8</c:v>
                </c:pt>
                <c:pt idx="312">
                  <c:v>7.1046766596222083E-8</c:v>
                </c:pt>
                <c:pt idx="313">
                  <c:v>4.7109863155201022E-8</c:v>
                </c:pt>
                <c:pt idx="314">
                  <c:v>6.3050822255285264E-8</c:v>
                </c:pt>
                <c:pt idx="315">
                  <c:v>5.0165638062565411E-8</c:v>
                </c:pt>
                <c:pt idx="316">
                  <c:v>7.0333752451170392E-8</c:v>
                </c:pt>
                <c:pt idx="317">
                  <c:v>3.4683045198585834E-8</c:v>
                </c:pt>
                <c:pt idx="318">
                  <c:v>4.8484961863514995E-8</c:v>
                </c:pt>
                <c:pt idx="319">
                  <c:v>4.2882707866680284E-8</c:v>
                </c:pt>
                <c:pt idx="320">
                  <c:v>5.4087215860349707E-8</c:v>
                </c:pt>
                <c:pt idx="321">
                  <c:v>3.6771158051951498E-8</c:v>
                </c:pt>
                <c:pt idx="322">
                  <c:v>4.3697581175310787E-8</c:v>
                </c:pt>
                <c:pt idx="323">
                  <c:v>5.6175328713715385E-8</c:v>
                </c:pt>
                <c:pt idx="324">
                  <c:v>7.8737133446422473E-8</c:v>
                </c:pt>
                <c:pt idx="325">
                  <c:v>5.5309525823295472E-8</c:v>
                </c:pt>
                <c:pt idx="326">
                  <c:v>5.8059723239923419E-8</c:v>
                </c:pt>
                <c:pt idx="327">
                  <c:v>5.4138145442139123E-8</c:v>
                </c:pt>
                <c:pt idx="328">
                  <c:v>7.2778372377061909E-8</c:v>
                </c:pt>
                <c:pt idx="329">
                  <c:v>7.0843048269064459E-8</c:v>
                </c:pt>
                <c:pt idx="330">
                  <c:v>1.1892057347826421E-7</c:v>
                </c:pt>
                <c:pt idx="331">
                  <c:v>5.1795384679826418E-8</c:v>
                </c:pt>
                <c:pt idx="332">
                  <c:v>3.5599777670795149E-8</c:v>
                </c:pt>
                <c:pt idx="333">
                  <c:v>6.8347498761383533E-8</c:v>
                </c:pt>
                <c:pt idx="334">
                  <c:v>6.09627094019196E-8</c:v>
                </c:pt>
                <c:pt idx="335">
                  <c:v>6.6463104235175493E-8</c:v>
                </c:pt>
                <c:pt idx="336">
                  <c:v>4.2933637448469693E-8</c:v>
                </c:pt>
                <c:pt idx="337">
                  <c:v>4.4003158666047223E-8</c:v>
                </c:pt>
                <c:pt idx="338">
                  <c:v>1.5141364665990555E-7</c:v>
                </c:pt>
                <c:pt idx="339">
                  <c:v>4.812845479098915E-8</c:v>
                </c:pt>
                <c:pt idx="340">
                  <c:v>4.9147046426777284E-8</c:v>
                </c:pt>
                <c:pt idx="341">
                  <c:v>6.1115498147287815E-8</c:v>
                </c:pt>
                <c:pt idx="342">
                  <c:v>5.5818821641189533E-8</c:v>
                </c:pt>
                <c:pt idx="343">
                  <c:v>6.8754935415698781E-8</c:v>
                </c:pt>
                <c:pt idx="344">
                  <c:v>4.7873806882042123E-8</c:v>
                </c:pt>
                <c:pt idx="345">
                  <c:v>5.2610257988456922E-8</c:v>
                </c:pt>
                <c:pt idx="346">
                  <c:v>7.4255330248954688E-8</c:v>
                </c:pt>
                <c:pt idx="347">
                  <c:v>4.3850369920679002E-8</c:v>
                </c:pt>
                <c:pt idx="348">
                  <c:v>4.61931306829917E-8</c:v>
                </c:pt>
                <c:pt idx="349">
                  <c:v>5.2813976315614546E-8</c:v>
                </c:pt>
                <c:pt idx="350">
                  <c:v>4.3392003684574344E-8</c:v>
                </c:pt>
                <c:pt idx="351">
                  <c:v>6.1421075638024244E-8</c:v>
                </c:pt>
                <c:pt idx="352">
                  <c:v>6.7379836707384808E-8</c:v>
                </c:pt>
                <c:pt idx="353">
                  <c:v>9.7479219544924071E-8</c:v>
                </c:pt>
                <c:pt idx="354">
                  <c:v>9.2488120529562219E-8</c:v>
                </c:pt>
                <c:pt idx="355">
                  <c:v>6.8194710016015318E-8</c:v>
                </c:pt>
                <c:pt idx="356">
                  <c:v>6.8907724161067009E-8</c:v>
                </c:pt>
                <c:pt idx="357">
                  <c:v>7.8278767210317802E-8</c:v>
                </c:pt>
                <c:pt idx="358">
                  <c:v>8.2047556262733883E-8</c:v>
                </c:pt>
                <c:pt idx="359">
                  <c:v>7.8940851773580097E-8</c:v>
                </c:pt>
                <c:pt idx="360">
                  <c:v>9.3812289656086796E-8</c:v>
                </c:pt>
                <c:pt idx="361">
                  <c:v>7.7565753065266124E-8</c:v>
                </c:pt>
                <c:pt idx="362">
                  <c:v>7.5986936029794513E-8</c:v>
                </c:pt>
                <c:pt idx="363">
                  <c:v>5.7448568258450546E-8</c:v>
                </c:pt>
                <c:pt idx="364">
                  <c:v>6.4731498454335667E-8</c:v>
                </c:pt>
                <c:pt idx="365">
                  <c:v>1.3338457470645564E-7</c:v>
                </c:pt>
                <c:pt idx="366">
                  <c:v>9.6104120836610084E-8</c:v>
                </c:pt>
                <c:pt idx="367">
                  <c:v>8.6580289041991064E-8</c:v>
                </c:pt>
                <c:pt idx="368">
                  <c:v>7.7005527665582647E-8</c:v>
                </c:pt>
                <c:pt idx="369">
                  <c:v>7.3440456940324178E-8</c:v>
                </c:pt>
                <c:pt idx="370">
                  <c:v>7.7922260137791963E-8</c:v>
                </c:pt>
                <c:pt idx="371">
                  <c:v>7.542671063011105E-8</c:v>
                </c:pt>
                <c:pt idx="372">
                  <c:v>6.9518879142539882E-8</c:v>
                </c:pt>
                <c:pt idx="373">
                  <c:v>1.1774919309710784E-7</c:v>
                </c:pt>
                <c:pt idx="374">
                  <c:v>7.7667612228844929E-8</c:v>
                </c:pt>
                <c:pt idx="375">
                  <c:v>6.6870540889490741E-8</c:v>
                </c:pt>
                <c:pt idx="376">
                  <c:v>5.2202821334141673E-8</c:v>
                </c:pt>
                <c:pt idx="377">
                  <c:v>7.8788063028211869E-8</c:v>
                </c:pt>
                <c:pt idx="378">
                  <c:v>1.2314772876678494E-7</c:v>
                </c:pt>
                <c:pt idx="379">
                  <c:v>1.1662874229774092E-7</c:v>
                </c:pt>
                <c:pt idx="380">
                  <c:v>9.4830881291874917E-8</c:v>
                </c:pt>
                <c:pt idx="381">
                  <c:v>8.9636063949355453E-8</c:v>
                </c:pt>
                <c:pt idx="382">
                  <c:v>2.0580644001099173E-7</c:v>
                </c:pt>
                <c:pt idx="383">
                  <c:v>2.0483877795699297E-7</c:v>
                </c:pt>
                <c:pt idx="384">
                  <c:v>1.447928010272827E-7</c:v>
                </c:pt>
                <c:pt idx="385">
                  <c:v>1.0165544525165539E-7</c:v>
                </c:pt>
                <c:pt idx="386">
                  <c:v>1.149480660986905E-7</c:v>
                </c:pt>
                <c:pt idx="387">
                  <c:v>8.8821190640724957E-8</c:v>
                </c:pt>
                <c:pt idx="388">
                  <c:v>1.6541928165199233E-7</c:v>
                </c:pt>
                <c:pt idx="389">
                  <c:v>1.7560519800987364E-7</c:v>
                </c:pt>
                <c:pt idx="390">
                  <c:v>1.4087122322949842E-7</c:v>
                </c:pt>
                <c:pt idx="391">
                  <c:v>1.5080249167843266E-7</c:v>
                </c:pt>
                <c:pt idx="392">
                  <c:v>1.4178795570170771E-7</c:v>
                </c:pt>
                <c:pt idx="393">
                  <c:v>1.2238378503994386E-7</c:v>
                </c:pt>
                <c:pt idx="394">
                  <c:v>1.0842907962964646E-7</c:v>
                </c:pt>
                <c:pt idx="395">
                  <c:v>1.2095775674984045E-7</c:v>
                </c:pt>
                <c:pt idx="396">
                  <c:v>1.4015820908444672E-7</c:v>
                </c:pt>
                <c:pt idx="397">
                  <c:v>1.1275809408174602E-7</c:v>
                </c:pt>
                <c:pt idx="398">
                  <c:v>1.3419944801508614E-7</c:v>
                </c:pt>
                <c:pt idx="399">
                  <c:v>2.9635923643255651E-7</c:v>
                </c:pt>
                <c:pt idx="400">
                  <c:v>1.5884936560115889E-7</c:v>
                </c:pt>
                <c:pt idx="401">
                  <c:v>1.4204260361065476E-7</c:v>
                </c:pt>
                <c:pt idx="402">
                  <c:v>9.5442036273347789E-8</c:v>
                </c:pt>
                <c:pt idx="403">
                  <c:v>9.0654655585143588E-8</c:v>
                </c:pt>
                <c:pt idx="404">
                  <c:v>1.3078716603519592E-7</c:v>
                </c:pt>
                <c:pt idx="405">
                  <c:v>1.3725522292245054E-7</c:v>
                </c:pt>
                <c:pt idx="406">
                  <c:v>1.4591325182664966E-7</c:v>
                </c:pt>
                <c:pt idx="407">
                  <c:v>1.0124800859734014E-7</c:v>
                </c:pt>
                <c:pt idx="408">
                  <c:v>1.0297961437817996E-7</c:v>
                </c:pt>
                <c:pt idx="409">
                  <c:v>1.0226660023312827E-7</c:v>
                </c:pt>
                <c:pt idx="410">
                  <c:v>9.2182543038825776E-8</c:v>
                </c:pt>
                <c:pt idx="411">
                  <c:v>1.8507810022270326E-7</c:v>
                </c:pt>
                <c:pt idx="412">
                  <c:v>2.4950402118630249E-7</c:v>
                </c:pt>
                <c:pt idx="413">
                  <c:v>1.3394480010613912E-7</c:v>
                </c:pt>
                <c:pt idx="414">
                  <c:v>1.2798603903677854E-7</c:v>
                </c:pt>
                <c:pt idx="415">
                  <c:v>1.2421724998436249E-7</c:v>
                </c:pt>
                <c:pt idx="416">
                  <c:v>1.1871685515110658E-7</c:v>
                </c:pt>
                <c:pt idx="417">
                  <c:v>3.2615304177935926E-7</c:v>
                </c:pt>
                <c:pt idx="418">
                  <c:v>1.2650908116488578E-7</c:v>
                </c:pt>
                <c:pt idx="419">
                  <c:v>1.6796576074146266E-7</c:v>
                </c:pt>
                <c:pt idx="420">
                  <c:v>1.5467313989442756E-7</c:v>
                </c:pt>
                <c:pt idx="421">
                  <c:v>1.4367235022791578E-7</c:v>
                </c:pt>
                <c:pt idx="422">
                  <c:v>8.0825246299788137E-8</c:v>
                </c:pt>
                <c:pt idx="423">
                  <c:v>1.4270468817391703E-7</c:v>
                </c:pt>
                <c:pt idx="424">
                  <c:v>1.2543955994730823E-7</c:v>
                </c:pt>
                <c:pt idx="425">
                  <c:v>1.3465781425119082E-7</c:v>
                </c:pt>
                <c:pt idx="426">
                  <c:v>1.4209353319244417E-7</c:v>
                </c:pt>
                <c:pt idx="427">
                  <c:v>1.7591077550061007E-7</c:v>
                </c:pt>
                <c:pt idx="428">
                  <c:v>2.0341274966688962E-7</c:v>
                </c:pt>
                <c:pt idx="429">
                  <c:v>1.149480660986905E-7</c:v>
                </c:pt>
                <c:pt idx="430">
                  <c:v>1.4178795570170771E-7</c:v>
                </c:pt>
                <c:pt idx="431">
                  <c:v>1.0893837544754053E-7</c:v>
                </c:pt>
                <c:pt idx="432">
                  <c:v>2.15737708459926E-7</c:v>
                </c:pt>
                <c:pt idx="433">
                  <c:v>2.0101905932278748E-7</c:v>
                </c:pt>
                <c:pt idx="434">
                  <c:v>1.234533062575214E-7</c:v>
                </c:pt>
                <c:pt idx="435">
                  <c:v>1.1326738989964007E-7</c:v>
                </c:pt>
                <c:pt idx="436">
                  <c:v>1.6944271861335546E-7</c:v>
                </c:pt>
                <c:pt idx="437">
                  <c:v>1.1403133362648117E-7</c:v>
                </c:pt>
                <c:pt idx="438">
                  <c:v>1.565575344206356E-7</c:v>
                </c:pt>
                <c:pt idx="439">
                  <c:v>1.8905060760227697E-7</c:v>
                </c:pt>
                <c:pt idx="440">
                  <c:v>1.526868862046407E-7</c:v>
                </c:pt>
                <c:pt idx="441">
                  <c:v>2.0112091848636633E-7</c:v>
                </c:pt>
                <c:pt idx="442">
                  <c:v>1.7988328288018379E-7</c:v>
                </c:pt>
                <c:pt idx="443">
                  <c:v>1.5294153411358775E-7</c:v>
                </c:pt>
                <c:pt idx="444">
                  <c:v>1.4504744893622975E-7</c:v>
                </c:pt>
                <c:pt idx="445">
                  <c:v>1.829899873693376E-7</c:v>
                </c:pt>
                <c:pt idx="446">
                  <c:v>1.844669452412304E-7</c:v>
                </c:pt>
                <c:pt idx="447">
                  <c:v>1.5579359069379452E-7</c:v>
                </c:pt>
                <c:pt idx="448">
                  <c:v>2.2190018785644416E-7</c:v>
                </c:pt>
                <c:pt idx="449">
                  <c:v>1.4800136468001531E-7</c:v>
                </c:pt>
                <c:pt idx="450">
                  <c:v>1.7168362021208934E-7</c:v>
                </c:pt>
                <c:pt idx="451">
                  <c:v>1.8314277611470581E-7</c:v>
                </c:pt>
                <c:pt idx="452">
                  <c:v>2.9177557407150993E-7</c:v>
                </c:pt>
                <c:pt idx="453">
                  <c:v>1.619051405085233E-7</c:v>
                </c:pt>
                <c:pt idx="454">
                  <c:v>1.8324463527828462E-7</c:v>
                </c:pt>
                <c:pt idx="455">
                  <c:v>2.0876035575477728E-7</c:v>
                </c:pt>
                <c:pt idx="456">
                  <c:v>1.4901995631580344E-7</c:v>
                </c:pt>
                <c:pt idx="457">
                  <c:v>2.5179585236682578E-7</c:v>
                </c:pt>
                <c:pt idx="458">
                  <c:v>2.3066007592422206E-7</c:v>
                </c:pt>
                <c:pt idx="459">
                  <c:v>1.7076688773988002E-7</c:v>
                </c:pt>
                <c:pt idx="460">
                  <c:v>2.0672317248320104E-7</c:v>
                </c:pt>
                <c:pt idx="461">
                  <c:v>1.6282187298073261E-7</c:v>
                </c:pt>
                <c:pt idx="462">
                  <c:v>1.8278626904217997E-7</c:v>
                </c:pt>
                <c:pt idx="463">
                  <c:v>1.3496339174192725E-7</c:v>
                </c:pt>
                <c:pt idx="464">
                  <c:v>2.323916817050619E-7</c:v>
                </c:pt>
                <c:pt idx="465">
                  <c:v>1.6791483115967328E-7</c:v>
                </c:pt>
                <c:pt idx="466">
                  <c:v>2.3549838619421569E-7</c:v>
                </c:pt>
                <c:pt idx="467">
                  <c:v>2.1772396214971285E-7</c:v>
                </c:pt>
                <c:pt idx="468">
                  <c:v>3.5482639632679512E-7</c:v>
                </c:pt>
                <c:pt idx="469">
                  <c:v>1.634330279622055E-7</c:v>
                </c:pt>
                <c:pt idx="470">
                  <c:v>2.9758154639550223E-7</c:v>
                </c:pt>
                <c:pt idx="471">
                  <c:v>2.480270633144097E-7</c:v>
                </c:pt>
                <c:pt idx="472">
                  <c:v>3.3588059190113595E-7</c:v>
                </c:pt>
                <c:pt idx="473">
                  <c:v>2.5327281023871857E-7</c:v>
                </c:pt>
                <c:pt idx="474">
                  <c:v>2.5556464141924186E-7</c:v>
                </c:pt>
                <c:pt idx="475">
                  <c:v>1.9760677734289724E-7</c:v>
                </c:pt>
                <c:pt idx="476">
                  <c:v>1.9439821369016467E-7</c:v>
                </c:pt>
                <c:pt idx="477">
                  <c:v>3.2187495690904914E-7</c:v>
                </c:pt>
                <c:pt idx="478">
                  <c:v>2.3575303410316273E-7</c:v>
                </c:pt>
                <c:pt idx="479">
                  <c:v>3.2049985820073517E-7</c:v>
                </c:pt>
                <c:pt idx="480">
                  <c:v>3.5839146705205361E-7</c:v>
                </c:pt>
                <c:pt idx="481">
                  <c:v>3.2640768968830634E-7</c:v>
                </c:pt>
                <c:pt idx="482">
                  <c:v>4.6722798333601529E-7</c:v>
                </c:pt>
                <c:pt idx="483">
                  <c:v>3.4163563464333886E-7</c:v>
                </c:pt>
                <c:pt idx="484">
                  <c:v>3.0226706792012762E-7</c:v>
                </c:pt>
                <c:pt idx="485">
                  <c:v>2.5872227549018508E-7</c:v>
                </c:pt>
                <c:pt idx="486">
                  <c:v>4.6137108143023356E-7</c:v>
                </c:pt>
                <c:pt idx="487">
                  <c:v>3.8207372258412761E-7</c:v>
                </c:pt>
                <c:pt idx="488">
                  <c:v>4.8999350639588003E-7</c:v>
                </c:pt>
                <c:pt idx="489">
                  <c:v>3.2498166139820298E-7</c:v>
                </c:pt>
                <c:pt idx="490">
                  <c:v>3.5823867830668541E-7</c:v>
                </c:pt>
                <c:pt idx="491">
                  <c:v>2.9055326410856411E-7</c:v>
                </c:pt>
                <c:pt idx="492">
                  <c:v>4.2678989539522654E-7</c:v>
                </c:pt>
                <c:pt idx="493">
                  <c:v>3.5340036803669176E-7</c:v>
                </c:pt>
                <c:pt idx="494">
                  <c:v>2.9167371490793111E-7</c:v>
                </c:pt>
                <c:pt idx="495">
                  <c:v>2.8861794000056671E-7</c:v>
                </c:pt>
                <c:pt idx="496">
                  <c:v>2.5398582438377025E-7</c:v>
                </c:pt>
                <c:pt idx="497">
                  <c:v>2.9712318015939762E-7</c:v>
                </c:pt>
                <c:pt idx="498">
                  <c:v>3.0236892708370644E-7</c:v>
                </c:pt>
                <c:pt idx="499">
                  <c:v>4.2230809219775884E-7</c:v>
                </c:pt>
                <c:pt idx="500">
                  <c:v>3.113834630604314E-7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FC-4D28-B4CB-73B70B9E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"/>
        <c:minorUnit val="2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(current)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2.4543543990106907E-2"/>
              <c:y val="0.202075306676578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1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numFmt formatCode="0.0E+0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"/>
        <c:minorUnit val="2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632487344123714"/>
          <c:y val="4.2910979292119081E-2"/>
          <c:w val="0.45021872860224993"/>
          <c:h val="0.14092418070661469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610730093385281"/>
          <c:y val="6.7012946880838808E-2"/>
          <c:w val="0.6985458038386321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8C-440C-B96A-BBBB35A4A410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8C-440C-B96A-BBBB35A4A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after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8C-440C-B96A-BBBB35A4A410}"/>
            </c:ext>
          </c:extLst>
        </c:ser>
        <c:ser>
          <c:idx val="3"/>
          <c:order val="3"/>
          <c:tx>
            <c:v>Linear Fit before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CVbIV!$P$14:$P$134</c:f>
              <c:numCache>
                <c:formatCode>0.00E+00</c:formatCode>
                <c:ptCount val="12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  <c:pt idx="91" formatCode="General">
                  <c:v>-3.1585521969662304E+48</c:v>
                </c:pt>
                <c:pt idx="92" formatCode="General">
                  <c:v>-3.1970148134749242E+48</c:v>
                </c:pt>
                <c:pt idx="93" formatCode="General">
                  <c:v>-3.2354774299836187E+48</c:v>
                </c:pt>
                <c:pt idx="94" formatCode="General">
                  <c:v>-3.2739400464923138E+48</c:v>
                </c:pt>
                <c:pt idx="95" formatCode="General">
                  <c:v>-3.3124026630010076E+48</c:v>
                </c:pt>
                <c:pt idx="96" formatCode="General">
                  <c:v>-3.3508652795097014E+48</c:v>
                </c:pt>
                <c:pt idx="97" formatCode="General">
                  <c:v>-3.3893278960183959E+48</c:v>
                </c:pt>
                <c:pt idx="98" formatCode="General">
                  <c:v>-3.4277905125270903E+48</c:v>
                </c:pt>
                <c:pt idx="99" formatCode="General">
                  <c:v>-3.4662531290357848E+48</c:v>
                </c:pt>
                <c:pt idx="100" formatCode="General">
                  <c:v>-3.5047157455444792E+48</c:v>
                </c:pt>
                <c:pt idx="101" formatCode="General">
                  <c:v>-3.5431783620531731E+48</c:v>
                </c:pt>
                <c:pt idx="102" formatCode="General">
                  <c:v>-3.5816409785618675E+48</c:v>
                </c:pt>
                <c:pt idx="103" formatCode="General">
                  <c:v>-3.620103595070562E+48</c:v>
                </c:pt>
                <c:pt idx="104" formatCode="General">
                  <c:v>-3.6585662115792564E+48</c:v>
                </c:pt>
                <c:pt idx="105" formatCode="General">
                  <c:v>-3.6970288280879509E+48</c:v>
                </c:pt>
                <c:pt idx="106" formatCode="General">
                  <c:v>-3.7354914445966447E+48</c:v>
                </c:pt>
                <c:pt idx="107" formatCode="General">
                  <c:v>-3.7739540611053392E+48</c:v>
                </c:pt>
                <c:pt idx="108" formatCode="General">
                  <c:v>-3.8124166776140336E+48</c:v>
                </c:pt>
                <c:pt idx="109" formatCode="General">
                  <c:v>-3.8508792941227281E+48</c:v>
                </c:pt>
                <c:pt idx="110" formatCode="General">
                  <c:v>-3.8893419106314219E+48</c:v>
                </c:pt>
                <c:pt idx="111" formatCode="General">
                  <c:v>-3.9278045271401164E+48</c:v>
                </c:pt>
                <c:pt idx="112" formatCode="General">
                  <c:v>-3.9662671436488108E+48</c:v>
                </c:pt>
                <c:pt idx="113" formatCode="General">
                  <c:v>-4.0047297601575046E+48</c:v>
                </c:pt>
                <c:pt idx="114" formatCode="General">
                  <c:v>-4.0431923766661997E+48</c:v>
                </c:pt>
                <c:pt idx="115" formatCode="General">
                  <c:v>-4.0816549931748935E+48</c:v>
                </c:pt>
                <c:pt idx="116" formatCode="General">
                  <c:v>-4.120117609683588E+48</c:v>
                </c:pt>
                <c:pt idx="117" formatCode="General">
                  <c:v>-4.1585802261922825E+48</c:v>
                </c:pt>
                <c:pt idx="118" formatCode="General">
                  <c:v>-4.1970428427009763E+48</c:v>
                </c:pt>
                <c:pt idx="119" formatCode="General">
                  <c:v>-4.2355054592096707E+48</c:v>
                </c:pt>
                <c:pt idx="120" formatCode="General">
                  <c:v>-4.2739680757183652E+48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8C-440C-B96A-BBBB35A4A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8838030109995299"/>
          <c:y val="0.52582181660763061"/>
          <c:w val="0.42313090166674988"/>
          <c:h val="0.23986547887792772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38898450495024"/>
          <c:y val="6.7012946880838808E-2"/>
          <c:w val="0.6972641202675347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7B-4C36-990C-1D047CAB916E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7B-4C36-990C-1D047CAB9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before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7B-4C36-990C-1D047CAB916E}"/>
            </c:ext>
          </c:extLst>
        </c:ser>
        <c:ser>
          <c:idx val="3"/>
          <c:order val="3"/>
          <c:tx>
            <c:v>Linear Fit after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CVbIV!$R$14:$R$134</c:f>
              <c:numCache>
                <c:formatCode>General</c:formatCode>
                <c:ptCount val="121"/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7B-4C36-990C-1D047CAB9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792018795446257"/>
          <c:y val="0.15838641750947555"/>
          <c:w val="0.42705654523789044"/>
          <c:h val="0.25745547138794583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610730093385281"/>
          <c:y val="6.7012946880838808E-2"/>
          <c:w val="0.6985458038386321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3E-46B2-B271-A027B12653C0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3E-46B2-B271-A027B126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after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3E-46B2-B271-A027B12653C0}"/>
            </c:ext>
          </c:extLst>
        </c:ser>
        <c:ser>
          <c:idx val="3"/>
          <c:order val="3"/>
          <c:tx>
            <c:v>Linear Fit before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CVbIV!$P$14:$P$134</c:f>
              <c:numCache>
                <c:formatCode>0.00E+00</c:formatCode>
                <c:ptCount val="12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  <c:pt idx="91" formatCode="General">
                  <c:v>-3.1585521969662304E+48</c:v>
                </c:pt>
                <c:pt idx="92" formatCode="General">
                  <c:v>-3.1970148134749242E+48</c:v>
                </c:pt>
                <c:pt idx="93" formatCode="General">
                  <c:v>-3.2354774299836187E+48</c:v>
                </c:pt>
                <c:pt idx="94" formatCode="General">
                  <c:v>-3.2739400464923138E+48</c:v>
                </c:pt>
                <c:pt idx="95" formatCode="General">
                  <c:v>-3.3124026630010076E+48</c:v>
                </c:pt>
                <c:pt idx="96" formatCode="General">
                  <c:v>-3.3508652795097014E+48</c:v>
                </c:pt>
                <c:pt idx="97" formatCode="General">
                  <c:v>-3.3893278960183959E+48</c:v>
                </c:pt>
                <c:pt idx="98" formatCode="General">
                  <c:v>-3.4277905125270903E+48</c:v>
                </c:pt>
                <c:pt idx="99" formatCode="General">
                  <c:v>-3.4662531290357848E+48</c:v>
                </c:pt>
                <c:pt idx="100" formatCode="General">
                  <c:v>-3.5047157455444792E+48</c:v>
                </c:pt>
                <c:pt idx="101" formatCode="General">
                  <c:v>-3.5431783620531731E+48</c:v>
                </c:pt>
                <c:pt idx="102" formatCode="General">
                  <c:v>-3.5816409785618675E+48</c:v>
                </c:pt>
                <c:pt idx="103" formatCode="General">
                  <c:v>-3.620103595070562E+48</c:v>
                </c:pt>
                <c:pt idx="104" formatCode="General">
                  <c:v>-3.6585662115792564E+48</c:v>
                </c:pt>
                <c:pt idx="105" formatCode="General">
                  <c:v>-3.6970288280879509E+48</c:v>
                </c:pt>
                <c:pt idx="106" formatCode="General">
                  <c:v>-3.7354914445966447E+48</c:v>
                </c:pt>
                <c:pt idx="107" formatCode="General">
                  <c:v>-3.7739540611053392E+48</c:v>
                </c:pt>
                <c:pt idx="108" formatCode="General">
                  <c:v>-3.8124166776140336E+48</c:v>
                </c:pt>
                <c:pt idx="109" formatCode="General">
                  <c:v>-3.8508792941227281E+48</c:v>
                </c:pt>
                <c:pt idx="110" formatCode="General">
                  <c:v>-3.8893419106314219E+48</c:v>
                </c:pt>
                <c:pt idx="111" formatCode="General">
                  <c:v>-3.9278045271401164E+48</c:v>
                </c:pt>
                <c:pt idx="112" formatCode="General">
                  <c:v>-3.9662671436488108E+48</c:v>
                </c:pt>
                <c:pt idx="113" formatCode="General">
                  <c:v>-4.0047297601575046E+48</c:v>
                </c:pt>
                <c:pt idx="114" formatCode="General">
                  <c:v>-4.0431923766661997E+48</c:v>
                </c:pt>
                <c:pt idx="115" formatCode="General">
                  <c:v>-4.0816549931748935E+48</c:v>
                </c:pt>
                <c:pt idx="116" formatCode="General">
                  <c:v>-4.120117609683588E+48</c:v>
                </c:pt>
                <c:pt idx="117" formatCode="General">
                  <c:v>-4.1585802261922825E+48</c:v>
                </c:pt>
                <c:pt idx="118" formatCode="General">
                  <c:v>-4.1970428427009763E+48</c:v>
                </c:pt>
                <c:pt idx="119" formatCode="General">
                  <c:v>-4.2355054592096707E+48</c:v>
                </c:pt>
                <c:pt idx="120" formatCode="General">
                  <c:v>-4.2739680757183652E+48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3E-46B2-B271-A027B126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8838030109995299"/>
          <c:y val="0.52582181660763061"/>
          <c:w val="0.42313090166674988"/>
          <c:h val="0.23986547887792772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38898450495024"/>
          <c:y val="6.7012946880838808E-2"/>
          <c:w val="0.6972641202675347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59-4A85-852D-2F72D5D2D101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59-4A85-852D-2F72D5D2D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before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59-4A85-852D-2F72D5D2D101}"/>
            </c:ext>
          </c:extLst>
        </c:ser>
        <c:ser>
          <c:idx val="3"/>
          <c:order val="3"/>
          <c:tx>
            <c:v>Linear Fit after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CVbIV!$R$14:$R$134</c:f>
              <c:numCache>
                <c:formatCode>General</c:formatCode>
                <c:ptCount val="121"/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59-4A85-852D-2F72D5D2D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679768086974534"/>
          <c:y val="0.55318402717876991"/>
          <c:w val="0.42705654523789044"/>
          <c:h val="0.25745547138794583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Full!$K$11:$K$611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DB-42A2-86A7-1206BCD9F088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Full!$L$11:$L$611</c:f>
              <c:numCache>
                <c:formatCode>General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DB-42A2-86A7-1206BCD9F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815025408267439"/>
          <c:y val="0.36846029769435806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6E-4CEF-9087-3C4A0AAD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6E-4CEF-9087-3C4A0AAD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3-4EDC-8962-DD519878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3-4EDC-8962-DD519878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0945261664435662"/>
              <c:y val="0.2834473531306896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92594035988334"/>
          <c:y val="0.14665971657911267"/>
          <c:w val="0.20981744103488775"/>
          <c:h val="0.1750941244106693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Full!$G$11:$G$611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2-4F85-BBEF-85A229C0C282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Full!$M$11:$M$611</c:f>
              <c:numCache>
                <c:formatCode>0.00E+00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42-4F85-BBEF-85A229C0C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Full!$K$612:$K$1212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9-41C0-8B03-3EC460315767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Full!$L$612:$L$1212</c:f>
              <c:numCache>
                <c:formatCode>General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E9-41C0-8B03-3EC460315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Full!$G$612:$G$1212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9-4E8E-9829-B7533FE00A36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Full!$M$612:$M$1212</c:f>
              <c:numCache>
                <c:formatCode>0.00E+00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9-4E8E-9829-B7533FE0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2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F-4FD1-A814-92DAD7970A8A}"/>
            </c:ext>
          </c:extLst>
        </c:ser>
        <c:ser>
          <c:idx val="3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EF-4FD1-A814-92DAD7970A8A}"/>
            </c:ext>
          </c:extLst>
        </c:ser>
        <c:ser>
          <c:idx val="1"/>
          <c:order val="2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EF-4FD1-A814-92DAD7970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3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EF-4FD1-A814-92DAD7970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649707046400762"/>
              <c:y val="0.28506839238441556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92594035988334"/>
          <c:y val="0.14665971657911267"/>
          <c:w val="0.34385501637258725"/>
          <c:h val="0.1167354787686643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C3-44EB-B3FC-BBFF7A52C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C3-44EB-B3FC-BBFF7A52C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57989610629871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ForNRev!$A$11:$A$269</c:f>
              <c:numCache>
                <c:formatCode>General</c:formatCode>
                <c:ptCount val="25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</c:numCache>
            </c:numRef>
          </c:xVal>
          <c:yVal>
            <c:numRef>
              <c:f>ForNRev!$K$11:$K$269</c:f>
              <c:numCache>
                <c:formatCode>0.00E+00</c:formatCode>
                <c:ptCount val="259"/>
                <c:pt idx="0">
                  <c:v>-19.871935790055026</c:v>
                </c:pt>
                <c:pt idx="1">
                  <c:v>-20.927988464304342</c:v>
                </c:pt>
                <c:pt idx="2">
                  <c:v>-19.871935790055026</c:v>
                </c:pt>
                <c:pt idx="3">
                  <c:v>-18.432719027480793</c:v>
                </c:pt>
                <c:pt idx="4">
                  <c:v>-18.507620335653911</c:v>
                </c:pt>
                <c:pt idx="5">
                  <c:v>-19.000096820751704</c:v>
                </c:pt>
                <c:pt idx="6">
                  <c:v>-21.908817717316065</c:v>
                </c:pt>
                <c:pt idx="7">
                  <c:v>-18.964378738149627</c:v>
                </c:pt>
                <c:pt idx="8">
                  <c:v>-19.91638755262586</c:v>
                </c:pt>
                <c:pt idx="9">
                  <c:v>-18.507620335653911</c:v>
                </c:pt>
                <c:pt idx="10">
                  <c:v>-18.432719027480793</c:v>
                </c:pt>
                <c:pt idx="11">
                  <c:v>-19.871935790055026</c:v>
                </c:pt>
                <c:pt idx="12">
                  <c:v>-20.704844912990129</c:v>
                </c:pt>
                <c:pt idx="13">
                  <c:v>-18.576613207140863</c:v>
                </c:pt>
                <c:pt idx="14">
                  <c:v>-18.817775263957749</c:v>
                </c:pt>
                <c:pt idx="15">
                  <c:v>-18.37270101775454</c:v>
                </c:pt>
                <c:pt idx="16">
                  <c:v>-20.299379804881966</c:v>
                </c:pt>
                <c:pt idx="17">
                  <c:v>-18.650721179294585</c:v>
                </c:pt>
                <c:pt idx="18">
                  <c:v>-19.481069481368014</c:v>
                </c:pt>
                <c:pt idx="19">
                  <c:v>-18.392309489142917</c:v>
                </c:pt>
                <c:pt idx="20">
                  <c:v>-18.650721179294585</c:v>
                </c:pt>
                <c:pt idx="21">
                  <c:v>-18.316082123755031</c:v>
                </c:pt>
                <c:pt idx="22">
                  <c:v>-19.871935790055026</c:v>
                </c:pt>
                <c:pt idx="23">
                  <c:v>-18.964378738149627</c:v>
                </c:pt>
                <c:pt idx="24">
                  <c:v>-18.58858939818758</c:v>
                </c:pt>
                <c:pt idx="25">
                  <c:v>-18.564778749493861</c:v>
                </c:pt>
                <c:pt idx="26">
                  <c:v>-18.334601171522269</c:v>
                </c:pt>
                <c:pt idx="27">
                  <c:v>-18.625403371310295</c:v>
                </c:pt>
                <c:pt idx="28">
                  <c:v>-19.675225495808974</c:v>
                </c:pt>
                <c:pt idx="29">
                  <c:v>-20.810205428647958</c:v>
                </c:pt>
                <c:pt idx="30">
                  <c:v>-19.36984384625779</c:v>
                </c:pt>
                <c:pt idx="31">
                  <c:v>-20.927988464304342</c:v>
                </c:pt>
                <c:pt idx="32">
                  <c:v>-20.299379804881966</c:v>
                </c:pt>
                <c:pt idx="33">
                  <c:v>-18.219938263202131</c:v>
                </c:pt>
                <c:pt idx="34">
                  <c:v>-19.36984384625779</c:v>
                </c:pt>
                <c:pt idx="35">
                  <c:v>-19.541694103184451</c:v>
                </c:pt>
                <c:pt idx="36">
                  <c:v>-17.951184200635868</c:v>
                </c:pt>
                <c:pt idx="37">
                  <c:v>-19.07560437325985</c:v>
                </c:pt>
                <c:pt idx="38">
                  <c:v>-19.640134175997702</c:v>
                </c:pt>
                <c:pt idx="39">
                  <c:v>-18.576613207140863</c:v>
                </c:pt>
                <c:pt idx="40">
                  <c:v>-19.541694103184451</c:v>
                </c:pt>
                <c:pt idx="41">
                  <c:v>-21.061519856928864</c:v>
                </c:pt>
                <c:pt idx="42">
                  <c:v>-19.788554181115977</c:v>
                </c:pt>
                <c:pt idx="43">
                  <c:v>-19.640134175997702</c:v>
                </c:pt>
                <c:pt idx="44">
                  <c:v>-20.44248064852264</c:v>
                </c:pt>
                <c:pt idx="45">
                  <c:v>-18.553082709730667</c:v>
                </c:pt>
                <c:pt idx="46">
                  <c:v>-19.829376175636231</c:v>
                </c:pt>
                <c:pt idx="47">
                  <c:v>-18.73076388696812</c:v>
                </c:pt>
                <c:pt idx="48">
                  <c:v>-21.908817717316065</c:v>
                </c:pt>
                <c:pt idx="49">
                  <c:v>-18.179116268681874</c:v>
                </c:pt>
                <c:pt idx="50">
                  <c:v>-19.018445959419903</c:v>
                </c:pt>
                <c:pt idx="51">
                  <c:v>-20.368372676368917</c:v>
                </c:pt>
                <c:pt idx="52">
                  <c:v>-20.44248064852264</c:v>
                </c:pt>
                <c:pt idx="53">
                  <c:v>-18.003483700038718</c:v>
                </c:pt>
                <c:pt idx="54">
                  <c:v>-19.541694103184451</c:v>
                </c:pt>
                <c:pt idx="55">
                  <c:v>-17.760405933823691</c:v>
                </c:pt>
                <c:pt idx="56">
                  <c:v>-18.280042187271835</c:v>
                </c:pt>
                <c:pt idx="57">
                  <c:v>-18.982078315249026</c:v>
                </c:pt>
                <c:pt idx="58">
                  <c:v>-18.541521887329594</c:v>
                </c:pt>
                <c:pt idx="59">
                  <c:v>-18.30694964019176</c:v>
                </c:pt>
                <c:pt idx="60">
                  <c:v>-18.576613207140863</c:v>
                </c:pt>
                <c:pt idx="61">
                  <c:v>-18.412310155849585</c:v>
                </c:pt>
                <c:pt idx="62">
                  <c:v>-18.773323501386916</c:v>
                </c:pt>
                <c:pt idx="63">
                  <c:v>-18.802737386593211</c:v>
                </c:pt>
                <c:pt idx="64">
                  <c:v>-18.880295620939084</c:v>
                </c:pt>
                <c:pt idx="65">
                  <c:v>-18.518793636252035</c:v>
                </c:pt>
                <c:pt idx="66">
                  <c:v>-18.363039106842802</c:v>
                </c:pt>
                <c:pt idx="67">
                  <c:v>-18.650721179294585</c:v>
                </c:pt>
                <c:pt idx="68">
                  <c:v>-19.037138092432055</c:v>
                </c:pt>
                <c:pt idx="69">
                  <c:v>-18.117080877762422</c:v>
                </c:pt>
                <c:pt idx="70">
                  <c:v>-18.576613207140863</c:v>
                </c:pt>
                <c:pt idx="71">
                  <c:v>-18.576613207140863</c:v>
                </c:pt>
                <c:pt idx="72">
                  <c:v>-20.174216661927961</c:v>
                </c:pt>
                <c:pt idx="73">
                  <c:v>-19.269760387700806</c:v>
                </c:pt>
                <c:pt idx="74">
                  <c:v>-18.382457192699906</c:v>
                </c:pt>
                <c:pt idx="75">
                  <c:v>-20.927988464304342</c:v>
                </c:pt>
                <c:pt idx="76">
                  <c:v>-19.157282404274117</c:v>
                </c:pt>
                <c:pt idx="77">
                  <c:v>-19.871935790055026</c:v>
                </c:pt>
                <c:pt idx="78">
                  <c:v>-20.011697732430186</c:v>
                </c:pt>
                <c:pt idx="79">
                  <c:v>-19.246229890290614</c:v>
                </c:pt>
                <c:pt idx="80">
                  <c:v>-18.612980851311736</c:v>
                </c:pt>
                <c:pt idx="81">
                  <c:v>-19.788554181115977</c:v>
                </c:pt>
                <c:pt idx="82">
                  <c:v>-18.758934763934818</c:v>
                </c:pt>
                <c:pt idx="83">
                  <c:v>-20.368372676368917</c:v>
                </c:pt>
                <c:pt idx="84">
                  <c:v>-19.09540700055603</c:v>
                </c:pt>
                <c:pt idx="85">
                  <c:v>-19.343868359854529</c:v>
                </c:pt>
                <c:pt idx="86">
                  <c:v>-18.541521887329594</c:v>
                </c:pt>
                <c:pt idx="87">
                  <c:v>-20.810205428647958</c:v>
                </c:pt>
                <c:pt idx="88">
                  <c:v>-18.58858939818758</c:v>
                </c:pt>
                <c:pt idx="89">
                  <c:v>-19.178788609495083</c:v>
                </c:pt>
                <c:pt idx="90">
                  <c:v>-19.178788609495083</c:v>
                </c:pt>
                <c:pt idx="91">
                  <c:v>-18.541521887329594</c:v>
                </c:pt>
                <c:pt idx="92">
                  <c:v>-19.541694103184451</c:v>
                </c:pt>
                <c:pt idx="93">
                  <c:v>-21.061519856928864</c:v>
                </c:pt>
                <c:pt idx="94">
                  <c:v>-20.299379804881966</c:v>
                </c:pt>
                <c:pt idx="95">
                  <c:v>-18.848546922624504</c:v>
                </c:pt>
                <c:pt idx="96">
                  <c:v>-20.609534733185807</c:v>
                </c:pt>
                <c:pt idx="97">
                  <c:v>-17.69422402694239</c:v>
                </c:pt>
                <c:pt idx="98">
                  <c:v>-20.810205428647958</c:v>
                </c:pt>
                <c:pt idx="99">
                  <c:v>-18.744750128942862</c:v>
                </c:pt>
                <c:pt idx="100">
                  <c:v>-18.676696665697843</c:v>
                </c:pt>
                <c:pt idx="101">
                  <c:v>-18.78792230080807</c:v>
                </c:pt>
                <c:pt idx="102">
                  <c:v>-17.803423318907381</c:v>
                </c:pt>
                <c:pt idx="103">
                  <c:v>-21.215670536756122</c:v>
                </c:pt>
                <c:pt idx="104">
                  <c:v>-18.637982153517154</c:v>
                </c:pt>
                <c:pt idx="105">
                  <c:v>-19.36984384625779</c:v>
                </c:pt>
                <c:pt idx="106">
                  <c:v>-19.36984384625779</c:v>
                </c:pt>
                <c:pt idx="107">
                  <c:v>-18.880295620939084</c:v>
                </c:pt>
                <c:pt idx="108">
                  <c:v>-20.704844912990129</c:v>
                </c:pt>
                <c:pt idx="109">
                  <c:v>-20.299379804881966</c:v>
                </c:pt>
                <c:pt idx="110">
                  <c:v>-23.007430005984176</c:v>
                </c:pt>
                <c:pt idx="111">
                  <c:v>-20.299379804881966</c:v>
                </c:pt>
                <c:pt idx="112">
                  <c:v>-19.157282404274117</c:v>
                </c:pt>
                <c:pt idx="113">
                  <c:v>0</c:v>
                </c:pt>
                <c:pt idx="114">
                  <c:v>-18.78792230080807</c:v>
                </c:pt>
                <c:pt idx="115">
                  <c:v>-19.000096820751704</c:v>
                </c:pt>
                <c:pt idx="116">
                  <c:v>-18.518793636252035</c:v>
                </c:pt>
                <c:pt idx="117">
                  <c:v>-23.007430005984176</c:v>
                </c:pt>
                <c:pt idx="118">
                  <c:v>-19.423911067528067</c:v>
                </c:pt>
                <c:pt idx="119">
                  <c:v>-18.109590206033264</c:v>
                </c:pt>
                <c:pt idx="120">
                  <c:v>-18.485641428935136</c:v>
                </c:pt>
                <c:pt idx="121">
                  <c:v>-18.016997419205438</c:v>
                </c:pt>
                <c:pt idx="122">
                  <c:v>-17.113027171719324</c:v>
                </c:pt>
                <c:pt idx="123">
                  <c:v>-16.72143191147531</c:v>
                </c:pt>
                <c:pt idx="124">
                  <c:v>-16.337931916126298</c:v>
                </c:pt>
                <c:pt idx="125">
                  <c:v>-16.008920363733576</c:v>
                </c:pt>
                <c:pt idx="126">
                  <c:v>-15.52756587481915</c:v>
                </c:pt>
                <c:pt idx="127">
                  <c:v>-15.111621628900993</c:v>
                </c:pt>
                <c:pt idx="128">
                  <c:v>-14.710883485683562</c:v>
                </c:pt>
                <c:pt idx="129">
                  <c:v>-14.352389747875813</c:v>
                </c:pt>
                <c:pt idx="130">
                  <c:v>-13.964325553383906</c:v>
                </c:pt>
                <c:pt idx="131">
                  <c:v>-13.570591714881211</c:v>
                </c:pt>
                <c:pt idx="132">
                  <c:v>-13.190263159914576</c:v>
                </c:pt>
                <c:pt idx="133">
                  <c:v>-12.80383786099771</c:v>
                </c:pt>
                <c:pt idx="134">
                  <c:v>-12.41573244066792</c:v>
                </c:pt>
                <c:pt idx="135">
                  <c:v>-12.033129682137721</c:v>
                </c:pt>
                <c:pt idx="136">
                  <c:v>-11.649779185586329</c:v>
                </c:pt>
                <c:pt idx="137">
                  <c:v>-11.264043825559465</c:v>
                </c:pt>
                <c:pt idx="138">
                  <c:v>-10.880481739919992</c:v>
                </c:pt>
                <c:pt idx="139">
                  <c:v>-10.500249567673725</c:v>
                </c:pt>
                <c:pt idx="140">
                  <c:v>-10.117876751010828</c:v>
                </c:pt>
                <c:pt idx="141">
                  <c:v>-9.737267505824315</c:v>
                </c:pt>
                <c:pt idx="142">
                  <c:v>-9.356487534429883</c:v>
                </c:pt>
                <c:pt idx="143">
                  <c:v>-8.9761711744887567</c:v>
                </c:pt>
                <c:pt idx="144">
                  <c:v>-8.5997866855411029</c:v>
                </c:pt>
                <c:pt idx="145">
                  <c:v>-8.2213678294193109</c:v>
                </c:pt>
                <c:pt idx="146">
                  <c:v>-7.8446310231195095</c:v>
                </c:pt>
                <c:pt idx="147">
                  <c:v>-7.4610872505688279</c:v>
                </c:pt>
                <c:pt idx="148">
                  <c:v>-7.0857568645989355</c:v>
                </c:pt>
                <c:pt idx="149">
                  <c:v>-6.7140248251312782</c:v>
                </c:pt>
                <c:pt idx="150">
                  <c:v>-6.3407939591591234</c:v>
                </c:pt>
                <c:pt idx="151">
                  <c:v>-5.9679565841031446</c:v>
                </c:pt>
                <c:pt idx="152">
                  <c:v>-5.5993870861181971</c:v>
                </c:pt>
                <c:pt idx="153">
                  <c:v>-5.2289181978271264</c:v>
                </c:pt>
                <c:pt idx="154">
                  <c:v>-4.8587548550985842</c:v>
                </c:pt>
                <c:pt idx="155">
                  <c:v>-4.4909392071858347</c:v>
                </c:pt>
                <c:pt idx="156">
                  <c:v>-4.1246833029003671</c:v>
                </c:pt>
                <c:pt idx="157">
                  <c:v>-3.7556678953825511</c:v>
                </c:pt>
                <c:pt idx="158">
                  <c:v>-3.3914035644063931</c:v>
                </c:pt>
                <c:pt idx="159">
                  <c:v>-3.0258085566832595</c:v>
                </c:pt>
                <c:pt idx="160">
                  <c:v>-2.6749870004090592</c:v>
                </c:pt>
                <c:pt idx="161">
                  <c:v>-2.3116895401025168</c:v>
                </c:pt>
                <c:pt idx="162">
                  <c:v>-1.9546086550299506</c:v>
                </c:pt>
                <c:pt idx="163">
                  <c:v>-1.5981926722269153</c:v>
                </c:pt>
                <c:pt idx="164">
                  <c:v>-1.2494683727849885</c:v>
                </c:pt>
                <c:pt idx="165">
                  <c:v>-0.90297029330683298</c:v>
                </c:pt>
                <c:pt idx="166">
                  <c:v>-0.5673078598363942</c:v>
                </c:pt>
                <c:pt idx="167">
                  <c:v>-0.23860262754170755</c:v>
                </c:pt>
                <c:pt idx="168">
                  <c:v>7.6831331502703409E-2</c:v>
                </c:pt>
                <c:pt idx="169">
                  <c:v>0.37969029732175019</c:v>
                </c:pt>
                <c:pt idx="170">
                  <c:v>0.66596909319804909</c:v>
                </c:pt>
                <c:pt idx="171">
                  <c:v>0.93495162703504309</c:v>
                </c:pt>
                <c:pt idx="172">
                  <c:v>1.1885628637633121</c:v>
                </c:pt>
                <c:pt idx="173">
                  <c:v>1.4214371914287831</c:v>
                </c:pt>
                <c:pt idx="174">
                  <c:v>1.6383040942519198</c:v>
                </c:pt>
                <c:pt idx="175">
                  <c:v>1.8372279542827512</c:v>
                </c:pt>
                <c:pt idx="176">
                  <c:v>2.0212513632642763</c:v>
                </c:pt>
                <c:pt idx="177">
                  <c:v>2.1884455813658459</c:v>
                </c:pt>
                <c:pt idx="178">
                  <c:v>2.3449178369966392</c:v>
                </c:pt>
                <c:pt idx="179">
                  <c:v>2.4877908345951516</c:v>
                </c:pt>
                <c:pt idx="180">
                  <c:v>2.621332806935186</c:v>
                </c:pt>
                <c:pt idx="181">
                  <c:v>2.744965707694655</c:v>
                </c:pt>
                <c:pt idx="182">
                  <c:v>2.860885461107054</c:v>
                </c:pt>
                <c:pt idx="183">
                  <c:v>2.9688419748002688</c:v>
                </c:pt>
                <c:pt idx="184">
                  <c:v>3.0715490831515599</c:v>
                </c:pt>
                <c:pt idx="185">
                  <c:v>3.1671532155801341</c:v>
                </c:pt>
                <c:pt idx="186">
                  <c:v>3.258549304857933</c:v>
                </c:pt>
                <c:pt idx="187">
                  <c:v>3.3455231538953525</c:v>
                </c:pt>
                <c:pt idx="188">
                  <c:v>3.4274045804188695</c:v>
                </c:pt>
                <c:pt idx="189">
                  <c:v>3.5059488953694569</c:v>
                </c:pt>
                <c:pt idx="190">
                  <c:v>3.5811559204511005</c:v>
                </c:pt>
                <c:pt idx="191">
                  <c:v>3.652395305900884</c:v>
                </c:pt>
                <c:pt idx="192">
                  <c:v>3.7210060251263291</c:v>
                </c:pt>
                <c:pt idx="193">
                  <c:v>3.7867698445493336</c:v>
                </c:pt>
                <c:pt idx="194">
                  <c:v>3.8490928661869526</c:v>
                </c:pt>
                <c:pt idx="195">
                  <c:v>3.9093632857731881</c:v>
                </c:pt>
                <c:pt idx="196">
                  <c:v>3.9673542834045241</c:v>
                </c:pt>
                <c:pt idx="197">
                  <c:v>4.0231142642257351</c:v>
                </c:pt>
                <c:pt idx="198">
                  <c:v>4.0760150527036458</c:v>
                </c:pt>
                <c:pt idx="199">
                  <c:v>4.1274898815767633</c:v>
                </c:pt>
                <c:pt idx="200">
                  <c:v>4.1773040073159526</c:v>
                </c:pt>
                <c:pt idx="201">
                  <c:v>4.2243813959987158</c:v>
                </c:pt>
                <c:pt idx="202">
                  <c:v>4.2706235707939619</c:v>
                </c:pt>
                <c:pt idx="203">
                  <c:v>4.3143448595767504</c:v>
                </c:pt>
                <c:pt idx="204">
                  <c:v>4.3573443182126566</c:v>
                </c:pt>
                <c:pt idx="205">
                  <c:v>4.3980697338441983</c:v>
                </c:pt>
                <c:pt idx="206">
                  <c:v>4.4384656258176829</c:v>
                </c:pt>
                <c:pt idx="207">
                  <c:v>4.4764822449061601</c:v>
                </c:pt>
                <c:pt idx="208">
                  <c:v>4.5142783500036714</c:v>
                </c:pt>
                <c:pt idx="209">
                  <c:v>4.5501060206818948</c:v>
                </c:pt>
                <c:pt idx="210">
                  <c:v>4.585421843826869</c:v>
                </c:pt>
                <c:pt idx="211">
                  <c:v>4.6191311792222791</c:v>
                </c:pt>
                <c:pt idx="212">
                  <c:v>4.6526157889849884</c:v>
                </c:pt>
                <c:pt idx="213">
                  <c:v>4.6850624320324732</c:v>
                </c:pt>
                <c:pt idx="214">
                  <c:v>4.7159879592103398</c:v>
                </c:pt>
                <c:pt idx="215">
                  <c:v>4.746560672288056</c:v>
                </c:pt>
                <c:pt idx="216">
                  <c:v>4.7757970428337027</c:v>
                </c:pt>
                <c:pt idx="217">
                  <c:v>4.8049538739100148</c:v>
                </c:pt>
                <c:pt idx="218">
                  <c:v>4.8327574333277221</c:v>
                </c:pt>
                <c:pt idx="219">
                  <c:v>4.8604008520223969</c:v>
                </c:pt>
                <c:pt idx="220">
                  <c:v>4.8868011704716654</c:v>
                </c:pt>
                <c:pt idx="221">
                  <c:v>4.9129717390317342</c:v>
                </c:pt>
                <c:pt idx="222">
                  <c:v>4.9382558537260399</c:v>
                </c:pt>
                <c:pt idx="223">
                  <c:v>4.963308076730474</c:v>
                </c:pt>
                <c:pt idx="224">
                  <c:v>4.9872962838043051</c:v>
                </c:pt>
                <c:pt idx="225">
                  <c:v>5.0112316331399844</c:v>
                </c:pt>
                <c:pt idx="226">
                  <c:v>5.0343090643339847</c:v>
                </c:pt>
                <c:pt idx="227">
                  <c:v>5.0571900572963076</c:v>
                </c:pt>
                <c:pt idx="228">
                  <c:v>5.0796225816232248</c:v>
                </c:pt>
                <c:pt idx="229">
                  <c:v>5.1011598018089108</c:v>
                </c:pt>
                <c:pt idx="230">
                  <c:v>5.1226376316740669</c:v>
                </c:pt>
                <c:pt idx="231">
                  <c:v>5.1433070970558097</c:v>
                </c:pt>
                <c:pt idx="232">
                  <c:v>5.1639658271669129</c:v>
                </c:pt>
                <c:pt idx="233">
                  <c:v>5.1838638249131161</c:v>
                </c:pt>
                <c:pt idx="234">
                  <c:v>5.2037655418443496</c:v>
                </c:pt>
                <c:pt idx="235">
                  <c:v>5.2227572270334237</c:v>
                </c:pt>
                <c:pt idx="236">
                  <c:v>5.241906979881314</c:v>
                </c:pt>
                <c:pt idx="237">
                  <c:v>5.2603266565783544</c:v>
                </c:pt>
                <c:pt idx="238">
                  <c:v>5.2787767842171984</c:v>
                </c:pt>
                <c:pt idx="239">
                  <c:v>5.2965100726573251</c:v>
                </c:pt>
                <c:pt idx="240">
                  <c:v>5.3143354058880066</c:v>
                </c:pt>
                <c:pt idx="241">
                  <c:v>5.3314298392473072</c:v>
                </c:pt>
                <c:pt idx="242">
                  <c:v>5.3486729090346632</c:v>
                </c:pt>
                <c:pt idx="243">
                  <c:v>5.3652665156088029</c:v>
                </c:pt>
                <c:pt idx="244">
                  <c:v>5.3818235371602521</c:v>
                </c:pt>
                <c:pt idx="245">
                  <c:v>5.3978342894256652</c:v>
                </c:pt>
                <c:pt idx="246">
                  <c:v>5.4139330569954192</c:v>
                </c:pt>
                <c:pt idx="247">
                  <c:v>5.4294641155561605</c:v>
                </c:pt>
                <c:pt idx="248">
                  <c:v>5.445109517344088</c:v>
                </c:pt>
                <c:pt idx="249">
                  <c:v>5.4600807716149724</c:v>
                </c:pt>
                <c:pt idx="250">
                  <c:v>5.4751726394490765</c:v>
                </c:pt>
                <c:pt idx="251">
                  <c:v>5.4897457723247296</c:v>
                </c:pt>
                <c:pt idx="252">
                  <c:v>5.5043997313728283</c:v>
                </c:pt>
                <c:pt idx="253">
                  <c:v>5.5185764859911908</c:v>
                </c:pt>
                <c:pt idx="254">
                  <c:v>5.53277665968848</c:v>
                </c:pt>
                <c:pt idx="255">
                  <c:v>5.5464998941201022</c:v>
                </c:pt>
                <c:pt idx="256">
                  <c:v>5.5602921275901487</c:v>
                </c:pt>
                <c:pt idx="257">
                  <c:v>5.5736067112201484</c:v>
                </c:pt>
                <c:pt idx="258">
                  <c:v>5.5870516462949169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2-4652-98EC-F652D96C7A9D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ForNRev!$L$11:$L$311</c:f>
              <c:numCache>
                <c:formatCode>General</c:formatCode>
                <c:ptCount val="301"/>
                <c:pt idx="0">
                  <c:v>-62.902389586187617</c:v>
                </c:pt>
                <c:pt idx="1">
                  <c:v>-62.525497954421724</c:v>
                </c:pt>
                <c:pt idx="2">
                  <c:v>-62.14860632265583</c:v>
                </c:pt>
                <c:pt idx="3">
                  <c:v>-61.771714690889937</c:v>
                </c:pt>
                <c:pt idx="4">
                  <c:v>-61.39482305912405</c:v>
                </c:pt>
                <c:pt idx="5">
                  <c:v>-61.017931427358157</c:v>
                </c:pt>
                <c:pt idx="6">
                  <c:v>-60.641039795592263</c:v>
                </c:pt>
                <c:pt idx="7">
                  <c:v>-60.26414816382637</c:v>
                </c:pt>
                <c:pt idx="8">
                  <c:v>-59.887256532060476</c:v>
                </c:pt>
                <c:pt idx="9">
                  <c:v>-59.510364900294583</c:v>
                </c:pt>
                <c:pt idx="10">
                  <c:v>-59.133473268528689</c:v>
                </c:pt>
                <c:pt idx="11">
                  <c:v>-58.756581636762796</c:v>
                </c:pt>
                <c:pt idx="12">
                  <c:v>-58.37969000499691</c:v>
                </c:pt>
                <c:pt idx="13">
                  <c:v>-58.002798373231016</c:v>
                </c:pt>
                <c:pt idx="14">
                  <c:v>-57.625906741465123</c:v>
                </c:pt>
                <c:pt idx="15">
                  <c:v>-57.249015109699229</c:v>
                </c:pt>
                <c:pt idx="16">
                  <c:v>-56.872123477933336</c:v>
                </c:pt>
                <c:pt idx="17">
                  <c:v>-56.495231846167442</c:v>
                </c:pt>
                <c:pt idx="18">
                  <c:v>-56.118340214401549</c:v>
                </c:pt>
                <c:pt idx="19">
                  <c:v>-55.741448582635655</c:v>
                </c:pt>
                <c:pt idx="20">
                  <c:v>-55.364556950869769</c:v>
                </c:pt>
                <c:pt idx="21">
                  <c:v>-54.987665319103876</c:v>
                </c:pt>
                <c:pt idx="22">
                  <c:v>-54.610773687337982</c:v>
                </c:pt>
                <c:pt idx="23">
                  <c:v>-54.233882055572089</c:v>
                </c:pt>
                <c:pt idx="24">
                  <c:v>-53.856990423806195</c:v>
                </c:pt>
                <c:pt idx="25">
                  <c:v>-53.480098792040302</c:v>
                </c:pt>
                <c:pt idx="26">
                  <c:v>-53.103207160274408</c:v>
                </c:pt>
                <c:pt idx="27">
                  <c:v>-52.726315528508522</c:v>
                </c:pt>
                <c:pt idx="28">
                  <c:v>-52.349423896742621</c:v>
                </c:pt>
                <c:pt idx="29">
                  <c:v>-51.972532264976735</c:v>
                </c:pt>
                <c:pt idx="30">
                  <c:v>-51.595640633210841</c:v>
                </c:pt>
                <c:pt idx="31">
                  <c:v>-51.218749001444948</c:v>
                </c:pt>
                <c:pt idx="32">
                  <c:v>-50.841857369679055</c:v>
                </c:pt>
                <c:pt idx="33">
                  <c:v>-50.464965737913161</c:v>
                </c:pt>
                <c:pt idx="34">
                  <c:v>-50.088074106147268</c:v>
                </c:pt>
                <c:pt idx="35">
                  <c:v>-49.711182474381381</c:v>
                </c:pt>
                <c:pt idx="36">
                  <c:v>-49.334290842615488</c:v>
                </c:pt>
                <c:pt idx="37">
                  <c:v>-48.957399210849594</c:v>
                </c:pt>
                <c:pt idx="38">
                  <c:v>-48.580507579083701</c:v>
                </c:pt>
                <c:pt idx="39">
                  <c:v>-48.203615947317807</c:v>
                </c:pt>
                <c:pt idx="40">
                  <c:v>-47.826724315551914</c:v>
                </c:pt>
                <c:pt idx="41">
                  <c:v>-47.449832683786028</c:v>
                </c:pt>
                <c:pt idx="42">
                  <c:v>-47.072941052020127</c:v>
                </c:pt>
                <c:pt idx="43">
                  <c:v>-46.696049420254241</c:v>
                </c:pt>
                <c:pt idx="44">
                  <c:v>-46.31915778848834</c:v>
                </c:pt>
                <c:pt idx="45">
                  <c:v>-45.942266156722454</c:v>
                </c:pt>
                <c:pt idx="46">
                  <c:v>-45.56537452495656</c:v>
                </c:pt>
                <c:pt idx="47">
                  <c:v>-45.188482893190667</c:v>
                </c:pt>
                <c:pt idx="48">
                  <c:v>-44.81159126142478</c:v>
                </c:pt>
                <c:pt idx="49">
                  <c:v>-44.43469962965888</c:v>
                </c:pt>
                <c:pt idx="50">
                  <c:v>-44.057807997892994</c:v>
                </c:pt>
                <c:pt idx="51">
                  <c:v>-43.680916366127093</c:v>
                </c:pt>
                <c:pt idx="52">
                  <c:v>-43.304024734361207</c:v>
                </c:pt>
                <c:pt idx="53">
                  <c:v>-42.927133102595306</c:v>
                </c:pt>
                <c:pt idx="54">
                  <c:v>-42.55024147082942</c:v>
                </c:pt>
                <c:pt idx="55">
                  <c:v>-42.173349839063526</c:v>
                </c:pt>
                <c:pt idx="56">
                  <c:v>-41.796458207297633</c:v>
                </c:pt>
                <c:pt idx="57">
                  <c:v>-41.419566575531746</c:v>
                </c:pt>
                <c:pt idx="58">
                  <c:v>-41.042674943765853</c:v>
                </c:pt>
                <c:pt idx="59">
                  <c:v>-40.665783311999959</c:v>
                </c:pt>
                <c:pt idx="60">
                  <c:v>-40.288891680234066</c:v>
                </c:pt>
                <c:pt idx="61">
                  <c:v>-39.912000048468173</c:v>
                </c:pt>
                <c:pt idx="62">
                  <c:v>-39.535108416702279</c:v>
                </c:pt>
                <c:pt idx="63">
                  <c:v>-39.158216784936386</c:v>
                </c:pt>
                <c:pt idx="64">
                  <c:v>-38.781325153170492</c:v>
                </c:pt>
                <c:pt idx="65">
                  <c:v>-38.404433521404599</c:v>
                </c:pt>
                <c:pt idx="66">
                  <c:v>-38.027541889638712</c:v>
                </c:pt>
                <c:pt idx="67">
                  <c:v>-37.650650257872812</c:v>
                </c:pt>
                <c:pt idx="68">
                  <c:v>-37.273758626106925</c:v>
                </c:pt>
                <c:pt idx="69">
                  <c:v>-36.896866994341039</c:v>
                </c:pt>
                <c:pt idx="70">
                  <c:v>-36.519975362575138</c:v>
                </c:pt>
                <c:pt idx="71">
                  <c:v>-36.143083730809252</c:v>
                </c:pt>
                <c:pt idx="72">
                  <c:v>-35.766192099043352</c:v>
                </c:pt>
                <c:pt idx="73">
                  <c:v>-35.389300467277465</c:v>
                </c:pt>
                <c:pt idx="74">
                  <c:v>-35.012408835511565</c:v>
                </c:pt>
                <c:pt idx="75">
                  <c:v>-34.635517203745678</c:v>
                </c:pt>
                <c:pt idx="76">
                  <c:v>-34.258625571979785</c:v>
                </c:pt>
                <c:pt idx="77">
                  <c:v>-33.881733940213891</c:v>
                </c:pt>
                <c:pt idx="78">
                  <c:v>-33.504842308447998</c:v>
                </c:pt>
                <c:pt idx="79">
                  <c:v>-33.127950676682104</c:v>
                </c:pt>
                <c:pt idx="80">
                  <c:v>-32.751059044916211</c:v>
                </c:pt>
                <c:pt idx="81">
                  <c:v>-32.374167413150317</c:v>
                </c:pt>
                <c:pt idx="82">
                  <c:v>-31.997275781384431</c:v>
                </c:pt>
                <c:pt idx="83">
                  <c:v>-31.620384149618538</c:v>
                </c:pt>
                <c:pt idx="84">
                  <c:v>-31.243492517852644</c:v>
                </c:pt>
                <c:pt idx="85">
                  <c:v>-30.866600886086751</c:v>
                </c:pt>
                <c:pt idx="86">
                  <c:v>-30.489709254320857</c:v>
                </c:pt>
                <c:pt idx="87">
                  <c:v>-30.112817622554964</c:v>
                </c:pt>
                <c:pt idx="88">
                  <c:v>-29.73592599078907</c:v>
                </c:pt>
                <c:pt idx="89">
                  <c:v>-29.359034359023177</c:v>
                </c:pt>
                <c:pt idx="90">
                  <c:v>-28.98214272725729</c:v>
                </c:pt>
                <c:pt idx="91">
                  <c:v>-28.605251095491397</c:v>
                </c:pt>
                <c:pt idx="92">
                  <c:v>-28.228359463725504</c:v>
                </c:pt>
                <c:pt idx="93">
                  <c:v>-27.85146783195961</c:v>
                </c:pt>
                <c:pt idx="94">
                  <c:v>-27.474576200193724</c:v>
                </c:pt>
                <c:pt idx="95">
                  <c:v>-27.09768456842783</c:v>
                </c:pt>
                <c:pt idx="96">
                  <c:v>-26.720792936661937</c:v>
                </c:pt>
                <c:pt idx="97">
                  <c:v>-26.343901304896043</c:v>
                </c:pt>
                <c:pt idx="98">
                  <c:v>-25.96700967313015</c:v>
                </c:pt>
                <c:pt idx="99">
                  <c:v>-25.590118041364256</c:v>
                </c:pt>
                <c:pt idx="100">
                  <c:v>-25.213226409598363</c:v>
                </c:pt>
                <c:pt idx="101">
                  <c:v>-24.836334777832469</c:v>
                </c:pt>
                <c:pt idx="102">
                  <c:v>-24.459443146066576</c:v>
                </c:pt>
                <c:pt idx="103">
                  <c:v>-24.082551514300683</c:v>
                </c:pt>
                <c:pt idx="104">
                  <c:v>-23.705659882534789</c:v>
                </c:pt>
                <c:pt idx="105">
                  <c:v>-23.328768250768896</c:v>
                </c:pt>
                <c:pt idx="106">
                  <c:v>-22.951876619003002</c:v>
                </c:pt>
                <c:pt idx="107">
                  <c:v>-22.574984987237116</c:v>
                </c:pt>
                <c:pt idx="108">
                  <c:v>-22.198093355471222</c:v>
                </c:pt>
                <c:pt idx="109">
                  <c:v>-21.821201723705329</c:v>
                </c:pt>
                <c:pt idx="110">
                  <c:v>-21.444310091939435</c:v>
                </c:pt>
                <c:pt idx="111">
                  <c:v>-21.067418460173542</c:v>
                </c:pt>
                <c:pt idx="112">
                  <c:v>-20.690526828407648</c:v>
                </c:pt>
                <c:pt idx="113">
                  <c:v>-20.313635196641762</c:v>
                </c:pt>
                <c:pt idx="114">
                  <c:v>-19.936743564875869</c:v>
                </c:pt>
                <c:pt idx="115">
                  <c:v>-19.559851933109975</c:v>
                </c:pt>
                <c:pt idx="116">
                  <c:v>-19.182960301344089</c:v>
                </c:pt>
                <c:pt idx="117">
                  <c:v>-18.806068669578195</c:v>
                </c:pt>
                <c:pt idx="118">
                  <c:v>-18.429177037812302</c:v>
                </c:pt>
                <c:pt idx="119">
                  <c:v>-18.052285406046408</c:v>
                </c:pt>
                <c:pt idx="120">
                  <c:v>-17.675393774280515</c:v>
                </c:pt>
                <c:pt idx="121">
                  <c:v>-17.298502142514621</c:v>
                </c:pt>
                <c:pt idx="122">
                  <c:v>-16.921610510748728</c:v>
                </c:pt>
                <c:pt idx="123">
                  <c:v>-16.544718878982835</c:v>
                </c:pt>
                <c:pt idx="124">
                  <c:v>-16.167827247216941</c:v>
                </c:pt>
                <c:pt idx="125">
                  <c:v>-15.790935615451048</c:v>
                </c:pt>
                <c:pt idx="126">
                  <c:v>-15.414043983685154</c:v>
                </c:pt>
                <c:pt idx="127">
                  <c:v>-15.037152351919261</c:v>
                </c:pt>
                <c:pt idx="128">
                  <c:v>-14.660260720153367</c:v>
                </c:pt>
                <c:pt idx="129">
                  <c:v>-14.283369088387481</c:v>
                </c:pt>
                <c:pt idx="130">
                  <c:v>-13.906477456621587</c:v>
                </c:pt>
                <c:pt idx="131">
                  <c:v>-13.529585824855694</c:v>
                </c:pt>
                <c:pt idx="132">
                  <c:v>-13.1526941930898</c:v>
                </c:pt>
                <c:pt idx="133">
                  <c:v>-12.775802561323907</c:v>
                </c:pt>
                <c:pt idx="134">
                  <c:v>-12.398910929558014</c:v>
                </c:pt>
                <c:pt idx="135">
                  <c:v>-12.02201929779212</c:v>
                </c:pt>
                <c:pt idx="136">
                  <c:v>-11.645127666026227</c:v>
                </c:pt>
                <c:pt idx="137">
                  <c:v>-11.268236034260333</c:v>
                </c:pt>
                <c:pt idx="138">
                  <c:v>-10.891344402494454</c:v>
                </c:pt>
                <c:pt idx="139">
                  <c:v>-10.51445277072856</c:v>
                </c:pt>
                <c:pt idx="140">
                  <c:v>-10.137561138962667</c:v>
                </c:pt>
                <c:pt idx="141">
                  <c:v>-9.7606695071967735</c:v>
                </c:pt>
                <c:pt idx="142">
                  <c:v>-9.38377787543088</c:v>
                </c:pt>
                <c:pt idx="143">
                  <c:v>-9.0068862436649866</c:v>
                </c:pt>
                <c:pt idx="144">
                  <c:v>-8.6299946118990931</c:v>
                </c:pt>
                <c:pt idx="145">
                  <c:v>-8.2531029801331997</c:v>
                </c:pt>
                <c:pt idx="146">
                  <c:v>-7.8762113483673062</c:v>
                </c:pt>
                <c:pt idx="147">
                  <c:v>-7.4993197166014127</c:v>
                </c:pt>
                <c:pt idx="148">
                  <c:v>-7.1224280848355193</c:v>
                </c:pt>
                <c:pt idx="149">
                  <c:v>-6.7455364530696258</c:v>
                </c:pt>
                <c:pt idx="150">
                  <c:v>-6.3686448213037394</c:v>
                </c:pt>
                <c:pt idx="151">
                  <c:v>-5.991753189537846</c:v>
                </c:pt>
                <c:pt idx="152">
                  <c:v>-5.6148615577719525</c:v>
                </c:pt>
                <c:pt idx="153">
                  <c:v>-5.237969926006059</c:v>
                </c:pt>
                <c:pt idx="154">
                  <c:v>-4.8610782942401656</c:v>
                </c:pt>
                <c:pt idx="155">
                  <c:v>-4.4841866624742721</c:v>
                </c:pt>
                <c:pt idx="156">
                  <c:v>-4.1072950307083786</c:v>
                </c:pt>
                <c:pt idx="157">
                  <c:v>-3.7304033989424852</c:v>
                </c:pt>
                <c:pt idx="158">
                  <c:v>-3.3535117671765917</c:v>
                </c:pt>
                <c:pt idx="159">
                  <c:v>-2.9766201354106983</c:v>
                </c:pt>
                <c:pt idx="160">
                  <c:v>-2.5997285036448048</c:v>
                </c:pt>
                <c:pt idx="161">
                  <c:v>-2.2228368718789113</c:v>
                </c:pt>
                <c:pt idx="162">
                  <c:v>-1.8459452401130179</c:v>
                </c:pt>
                <c:pt idx="163">
                  <c:v>-1.4690536083471386</c:v>
                </c:pt>
                <c:pt idx="164">
                  <c:v>-1.0921619765812451</c:v>
                </c:pt>
                <c:pt idx="165">
                  <c:v>-0.71527034481535168</c:v>
                </c:pt>
                <c:pt idx="166">
                  <c:v>-0.33837871304945821</c:v>
                </c:pt>
                <c:pt idx="167">
                  <c:v>3.8512918716435252E-2</c:v>
                </c:pt>
                <c:pt idx="168">
                  <c:v>0.41540455048232872</c:v>
                </c:pt>
                <c:pt idx="169">
                  <c:v>0.79229618224822218</c:v>
                </c:pt>
                <c:pt idx="170">
                  <c:v>1.1691878140141156</c:v>
                </c:pt>
                <c:pt idx="171">
                  <c:v>1.546079445780002</c:v>
                </c:pt>
                <c:pt idx="172">
                  <c:v>1.9229710775459026</c:v>
                </c:pt>
                <c:pt idx="173">
                  <c:v>2.2998627093117889</c:v>
                </c:pt>
                <c:pt idx="174">
                  <c:v>2.6767543410776895</c:v>
                </c:pt>
                <c:pt idx="175">
                  <c:v>3.0536459728435759</c:v>
                </c:pt>
                <c:pt idx="176">
                  <c:v>3.4305376046094764</c:v>
                </c:pt>
                <c:pt idx="177">
                  <c:v>3.8074292363753628</c:v>
                </c:pt>
                <c:pt idx="178">
                  <c:v>4.1843208681412634</c:v>
                </c:pt>
                <c:pt idx="179">
                  <c:v>4.5612124999071497</c:v>
                </c:pt>
                <c:pt idx="180">
                  <c:v>4.9381041316730361</c:v>
                </c:pt>
                <c:pt idx="181">
                  <c:v>5.3149957634389366</c:v>
                </c:pt>
                <c:pt idx="182">
                  <c:v>5.691887395204823</c:v>
                </c:pt>
                <c:pt idx="183">
                  <c:v>6.0687790269707236</c:v>
                </c:pt>
                <c:pt idx="184">
                  <c:v>6.4456706587366099</c:v>
                </c:pt>
                <c:pt idx="185">
                  <c:v>6.8225622905025105</c:v>
                </c:pt>
                <c:pt idx="186">
                  <c:v>7.1994539222683969</c:v>
                </c:pt>
                <c:pt idx="187">
                  <c:v>7.5763455540342974</c:v>
                </c:pt>
                <c:pt idx="188">
                  <c:v>7.9532371858001696</c:v>
                </c:pt>
                <c:pt idx="189">
                  <c:v>8.3301288175660702</c:v>
                </c:pt>
                <c:pt idx="190">
                  <c:v>8.7070204493319565</c:v>
                </c:pt>
                <c:pt idx="191">
                  <c:v>9.0839120810978571</c:v>
                </c:pt>
                <c:pt idx="192">
                  <c:v>9.4608037128637434</c:v>
                </c:pt>
                <c:pt idx="193">
                  <c:v>9.837695344629644</c:v>
                </c:pt>
                <c:pt idx="194">
                  <c:v>10.21458697639553</c:v>
                </c:pt>
                <c:pt idx="195">
                  <c:v>10.591478608161431</c:v>
                </c:pt>
                <c:pt idx="196">
                  <c:v>10.968370239927317</c:v>
                </c:pt>
                <c:pt idx="197">
                  <c:v>11.345261871693218</c:v>
                </c:pt>
                <c:pt idx="198">
                  <c:v>11.722153503459104</c:v>
                </c:pt>
                <c:pt idx="199">
                  <c:v>12.099045135225005</c:v>
                </c:pt>
                <c:pt idx="200">
                  <c:v>12.475936766990891</c:v>
                </c:pt>
                <c:pt idx="201">
                  <c:v>12.852828398756778</c:v>
                </c:pt>
                <c:pt idx="202">
                  <c:v>13.229720030522678</c:v>
                </c:pt>
                <c:pt idx="203">
                  <c:v>13.606611662288564</c:v>
                </c:pt>
                <c:pt idx="204">
                  <c:v>13.983503294054465</c:v>
                </c:pt>
                <c:pt idx="205">
                  <c:v>14.360394925820351</c:v>
                </c:pt>
                <c:pt idx="206">
                  <c:v>14.737286557586252</c:v>
                </c:pt>
                <c:pt idx="207">
                  <c:v>15.114178189352138</c:v>
                </c:pt>
                <c:pt idx="208">
                  <c:v>15.491069821118039</c:v>
                </c:pt>
                <c:pt idx="209">
                  <c:v>15.867961452883925</c:v>
                </c:pt>
                <c:pt idx="210">
                  <c:v>16.244853084649826</c:v>
                </c:pt>
                <c:pt idx="211">
                  <c:v>16.621744716415698</c:v>
                </c:pt>
                <c:pt idx="212">
                  <c:v>16.998636348181613</c:v>
                </c:pt>
                <c:pt idx="213">
                  <c:v>17.375527979947485</c:v>
                </c:pt>
                <c:pt idx="214">
                  <c:v>17.752419611713385</c:v>
                </c:pt>
                <c:pt idx="215">
                  <c:v>18.129311243479272</c:v>
                </c:pt>
                <c:pt idx="216">
                  <c:v>18.506202875245172</c:v>
                </c:pt>
                <c:pt idx="217">
                  <c:v>18.883094507011059</c:v>
                </c:pt>
                <c:pt idx="218">
                  <c:v>19.259986138776959</c:v>
                </c:pt>
                <c:pt idx="219">
                  <c:v>19.636877770542846</c:v>
                </c:pt>
                <c:pt idx="220">
                  <c:v>20.013769402308746</c:v>
                </c:pt>
                <c:pt idx="221">
                  <c:v>20.390661034074633</c:v>
                </c:pt>
                <c:pt idx="222">
                  <c:v>20.767552665840533</c:v>
                </c:pt>
                <c:pt idx="223">
                  <c:v>21.14444429760642</c:v>
                </c:pt>
                <c:pt idx="224">
                  <c:v>21.52133592937232</c:v>
                </c:pt>
                <c:pt idx="225">
                  <c:v>21.898227561138206</c:v>
                </c:pt>
                <c:pt idx="226">
                  <c:v>22.275119192904093</c:v>
                </c:pt>
                <c:pt idx="227">
                  <c:v>22.652010824669993</c:v>
                </c:pt>
                <c:pt idx="228">
                  <c:v>23.02890245643588</c:v>
                </c:pt>
                <c:pt idx="229">
                  <c:v>23.40579408820178</c:v>
                </c:pt>
                <c:pt idx="230">
                  <c:v>23.782685719967667</c:v>
                </c:pt>
                <c:pt idx="231">
                  <c:v>24.159577351733567</c:v>
                </c:pt>
                <c:pt idx="232">
                  <c:v>24.536468983499439</c:v>
                </c:pt>
                <c:pt idx="233">
                  <c:v>24.913360615265354</c:v>
                </c:pt>
                <c:pt idx="234">
                  <c:v>25.290252247031226</c:v>
                </c:pt>
                <c:pt idx="235">
                  <c:v>25.667143878797127</c:v>
                </c:pt>
                <c:pt idx="236">
                  <c:v>26.044035510563013</c:v>
                </c:pt>
                <c:pt idx="237">
                  <c:v>26.420927142328914</c:v>
                </c:pt>
                <c:pt idx="238">
                  <c:v>26.7978187740948</c:v>
                </c:pt>
                <c:pt idx="239">
                  <c:v>27.174710405860701</c:v>
                </c:pt>
                <c:pt idx="240">
                  <c:v>27.551602037626587</c:v>
                </c:pt>
                <c:pt idx="241">
                  <c:v>27.928493669392488</c:v>
                </c:pt>
                <c:pt idx="242">
                  <c:v>28.305385301158374</c:v>
                </c:pt>
                <c:pt idx="243">
                  <c:v>28.682276932924275</c:v>
                </c:pt>
                <c:pt idx="244">
                  <c:v>29.059168564690161</c:v>
                </c:pt>
                <c:pt idx="245">
                  <c:v>29.436060196456062</c:v>
                </c:pt>
                <c:pt idx="246">
                  <c:v>29.812951828221948</c:v>
                </c:pt>
                <c:pt idx="247">
                  <c:v>30.189843459987848</c:v>
                </c:pt>
                <c:pt idx="248">
                  <c:v>30.566735091753735</c:v>
                </c:pt>
                <c:pt idx="249">
                  <c:v>30.943626723519635</c:v>
                </c:pt>
                <c:pt idx="250">
                  <c:v>31.320518355285522</c:v>
                </c:pt>
                <c:pt idx="251">
                  <c:v>31.697409987051408</c:v>
                </c:pt>
                <c:pt idx="252">
                  <c:v>32.074301618817309</c:v>
                </c:pt>
                <c:pt idx="253">
                  <c:v>32.451193250583195</c:v>
                </c:pt>
                <c:pt idx="254">
                  <c:v>32.828084882349096</c:v>
                </c:pt>
                <c:pt idx="255">
                  <c:v>33.204976514114968</c:v>
                </c:pt>
                <c:pt idx="256">
                  <c:v>33.581868145880883</c:v>
                </c:pt>
                <c:pt idx="257">
                  <c:v>33.958759777646755</c:v>
                </c:pt>
                <c:pt idx="258">
                  <c:v>34.335651409412655</c:v>
                </c:pt>
                <c:pt idx="259">
                  <c:v>34.712543041178542</c:v>
                </c:pt>
                <c:pt idx="260">
                  <c:v>35.089434672944442</c:v>
                </c:pt>
                <c:pt idx="261">
                  <c:v>35.466326304710329</c:v>
                </c:pt>
                <c:pt idx="262">
                  <c:v>35.843217936476229</c:v>
                </c:pt>
                <c:pt idx="263">
                  <c:v>36.220109568242115</c:v>
                </c:pt>
                <c:pt idx="264">
                  <c:v>36.597001200008016</c:v>
                </c:pt>
                <c:pt idx="265">
                  <c:v>36.973892831773902</c:v>
                </c:pt>
                <c:pt idx="266">
                  <c:v>37.350784463539803</c:v>
                </c:pt>
                <c:pt idx="267">
                  <c:v>37.727676095305689</c:v>
                </c:pt>
                <c:pt idx="268">
                  <c:v>38.10456772707159</c:v>
                </c:pt>
                <c:pt idx="269">
                  <c:v>38.481459358837476</c:v>
                </c:pt>
                <c:pt idx="270">
                  <c:v>38.858350990603377</c:v>
                </c:pt>
                <c:pt idx="271">
                  <c:v>39.235242622369263</c:v>
                </c:pt>
                <c:pt idx="272">
                  <c:v>39.612134254135164</c:v>
                </c:pt>
                <c:pt idx="273">
                  <c:v>39.98902588590105</c:v>
                </c:pt>
                <c:pt idx="274">
                  <c:v>40.365917517666951</c:v>
                </c:pt>
                <c:pt idx="275">
                  <c:v>40.742809149432837</c:v>
                </c:pt>
                <c:pt idx="276">
                  <c:v>41.119700781198709</c:v>
                </c:pt>
                <c:pt idx="277">
                  <c:v>41.496592412964624</c:v>
                </c:pt>
                <c:pt idx="278">
                  <c:v>41.873484044730496</c:v>
                </c:pt>
                <c:pt idx="279">
                  <c:v>42.250375676496397</c:v>
                </c:pt>
                <c:pt idx="280">
                  <c:v>42.627267308262283</c:v>
                </c:pt>
                <c:pt idx="281">
                  <c:v>43.004158940028184</c:v>
                </c:pt>
                <c:pt idx="282">
                  <c:v>43.38105057179407</c:v>
                </c:pt>
                <c:pt idx="283">
                  <c:v>43.757942203559971</c:v>
                </c:pt>
                <c:pt idx="284">
                  <c:v>44.134833835325857</c:v>
                </c:pt>
                <c:pt idx="285">
                  <c:v>44.511725467091757</c:v>
                </c:pt>
                <c:pt idx="286">
                  <c:v>44.888617098857644</c:v>
                </c:pt>
                <c:pt idx="287">
                  <c:v>45.265508730623544</c:v>
                </c:pt>
                <c:pt idx="288">
                  <c:v>45.642400362389431</c:v>
                </c:pt>
                <c:pt idx="289">
                  <c:v>46.019291994155331</c:v>
                </c:pt>
                <c:pt idx="290">
                  <c:v>46.396183625921218</c:v>
                </c:pt>
                <c:pt idx="291">
                  <c:v>46.773075257687118</c:v>
                </c:pt>
                <c:pt idx="292">
                  <c:v>47.149966889453005</c:v>
                </c:pt>
                <c:pt idx="293">
                  <c:v>47.526858521218905</c:v>
                </c:pt>
                <c:pt idx="294">
                  <c:v>47.903750152984792</c:v>
                </c:pt>
                <c:pt idx="295">
                  <c:v>48.280641784750692</c:v>
                </c:pt>
                <c:pt idx="296">
                  <c:v>48.657533416516578</c:v>
                </c:pt>
                <c:pt idx="297">
                  <c:v>49.034425048282479</c:v>
                </c:pt>
                <c:pt idx="298">
                  <c:v>49.411316680048365</c:v>
                </c:pt>
                <c:pt idx="299">
                  <c:v>49.788208311814266</c:v>
                </c:pt>
                <c:pt idx="300">
                  <c:v>50.165099943580138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92-4652-98EC-F652D96C7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815025408267439"/>
          <c:y val="0.36846029769435806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5F-4F2C-A54A-79D801C54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5F-4F2C-A54A-79D801C54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ForNRev!$R$11:$R$1212</c:f>
              <c:numCache>
                <c:formatCode>General</c:formatCode>
                <c:ptCount val="120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</c:numCache>
            </c:numRef>
          </c:xVal>
          <c:yVal>
            <c:numRef>
              <c:f>ForNRev!$S$11:$S$1212</c:f>
              <c:numCache>
                <c:formatCode>0.00E+00</c:formatCode>
                <c:ptCount val="1202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08-4533-B68D-4CF76D94F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ForNRev!$S$11:$S$1414</c:f>
              <c:numCache>
                <c:formatCode>0.00E+00</c:formatCode>
                <c:ptCount val="1404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  <c:pt idx="1203">
                  <c:v>7.6000000000000004E-14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08-4533-B68D-4CF76D94F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5755394718030533"/>
          <c:y val="0.10289071969561589"/>
          <c:w val="0.24972663183478477"/>
          <c:h val="0.1474084769664521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ForNRev!$G$11:$G$311</c:f>
              <c:numCache>
                <c:formatCode>0.00E+00</c:formatCode>
                <c:ptCount val="301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8-49C1-AAFD-6F18546E0778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ForNRev!$M$11:$M$311</c:f>
              <c:numCache>
                <c:formatCode>0.00E+00</c:formatCode>
                <c:ptCount val="301"/>
                <c:pt idx="0">
                  <c:v>-636.87799257480253</c:v>
                </c:pt>
                <c:pt idx="1">
                  <c:v>-633.37785603968507</c:v>
                </c:pt>
                <c:pt idx="2">
                  <c:v>-629.87771950456761</c:v>
                </c:pt>
                <c:pt idx="3">
                  <c:v>-626.37758296945015</c:v>
                </c:pt>
                <c:pt idx="4">
                  <c:v>-622.87744643433268</c:v>
                </c:pt>
                <c:pt idx="5">
                  <c:v>-619.37730989921522</c:v>
                </c:pt>
                <c:pt idx="6">
                  <c:v>-615.87717336409776</c:v>
                </c:pt>
                <c:pt idx="7">
                  <c:v>-612.37703682898029</c:v>
                </c:pt>
                <c:pt idx="8">
                  <c:v>-608.87690029386283</c:v>
                </c:pt>
                <c:pt idx="9">
                  <c:v>-605.37676375874537</c:v>
                </c:pt>
                <c:pt idx="10">
                  <c:v>-601.87662722362791</c:v>
                </c:pt>
                <c:pt idx="11">
                  <c:v>-598.37649068851044</c:v>
                </c:pt>
                <c:pt idx="12">
                  <c:v>-594.87635415339298</c:v>
                </c:pt>
                <c:pt idx="13">
                  <c:v>-591.37621761827552</c:v>
                </c:pt>
                <c:pt idx="14">
                  <c:v>-587.87608108315806</c:v>
                </c:pt>
                <c:pt idx="15">
                  <c:v>-584.37594454804071</c:v>
                </c:pt>
                <c:pt idx="16">
                  <c:v>-580.87580801292324</c:v>
                </c:pt>
                <c:pt idx="17">
                  <c:v>-577.37567147780578</c:v>
                </c:pt>
                <c:pt idx="18">
                  <c:v>-573.87553494268832</c:v>
                </c:pt>
                <c:pt idx="19">
                  <c:v>-570.37539840757086</c:v>
                </c:pt>
                <c:pt idx="20">
                  <c:v>-566.87526187245339</c:v>
                </c:pt>
                <c:pt idx="21">
                  <c:v>-563.37512533733593</c:v>
                </c:pt>
                <c:pt idx="22">
                  <c:v>-559.87498880221847</c:v>
                </c:pt>
                <c:pt idx="23">
                  <c:v>-556.37485226710101</c:v>
                </c:pt>
                <c:pt idx="24">
                  <c:v>-552.87471573198354</c:v>
                </c:pt>
                <c:pt idx="25">
                  <c:v>-549.37457919686608</c:v>
                </c:pt>
                <c:pt idx="26">
                  <c:v>-545.87444266174862</c:v>
                </c:pt>
                <c:pt idx="27">
                  <c:v>-542.37430612663115</c:v>
                </c:pt>
                <c:pt idx="28">
                  <c:v>-538.87416959151369</c:v>
                </c:pt>
                <c:pt idx="29">
                  <c:v>-535.37403305639623</c:v>
                </c:pt>
                <c:pt idx="30">
                  <c:v>-531.87389652127877</c:v>
                </c:pt>
                <c:pt idx="31">
                  <c:v>-528.3737599861613</c:v>
                </c:pt>
                <c:pt idx="32">
                  <c:v>-524.87362345104384</c:v>
                </c:pt>
                <c:pt idx="33">
                  <c:v>-521.37348691592638</c:v>
                </c:pt>
                <c:pt idx="34">
                  <c:v>-517.87335038080892</c:v>
                </c:pt>
                <c:pt idx="35">
                  <c:v>-514.37321384569145</c:v>
                </c:pt>
                <c:pt idx="36">
                  <c:v>-510.87307731057399</c:v>
                </c:pt>
                <c:pt idx="37">
                  <c:v>-507.37294077545653</c:v>
                </c:pt>
                <c:pt idx="38">
                  <c:v>-503.87280424033906</c:v>
                </c:pt>
                <c:pt idx="39">
                  <c:v>-500.3726677052216</c:v>
                </c:pt>
                <c:pt idx="40">
                  <c:v>-496.87253117010414</c:v>
                </c:pt>
                <c:pt idx="41">
                  <c:v>-493.37239463498673</c:v>
                </c:pt>
                <c:pt idx="42">
                  <c:v>-489.87225809986927</c:v>
                </c:pt>
                <c:pt idx="43">
                  <c:v>-486.37212156475181</c:v>
                </c:pt>
                <c:pt idx="44">
                  <c:v>-482.87198502963435</c:v>
                </c:pt>
                <c:pt idx="45">
                  <c:v>-479.37184849451688</c:v>
                </c:pt>
                <c:pt idx="46">
                  <c:v>-475.87171195939942</c:v>
                </c:pt>
                <c:pt idx="47">
                  <c:v>-472.37157542428201</c:v>
                </c:pt>
                <c:pt idx="48">
                  <c:v>-468.87143888916455</c:v>
                </c:pt>
                <c:pt idx="49">
                  <c:v>-465.37130235404709</c:v>
                </c:pt>
                <c:pt idx="50">
                  <c:v>-461.87116581892963</c:v>
                </c:pt>
                <c:pt idx="51">
                  <c:v>-458.37102928381216</c:v>
                </c:pt>
                <c:pt idx="52">
                  <c:v>-454.8708927486947</c:v>
                </c:pt>
                <c:pt idx="53">
                  <c:v>-451.37075621357724</c:v>
                </c:pt>
                <c:pt idx="54">
                  <c:v>-447.87061967845978</c:v>
                </c:pt>
                <c:pt idx="55">
                  <c:v>-444.37048314334231</c:v>
                </c:pt>
                <c:pt idx="56">
                  <c:v>-440.87034660822485</c:v>
                </c:pt>
                <c:pt idx="57">
                  <c:v>-437.37021007310739</c:v>
                </c:pt>
                <c:pt idx="58">
                  <c:v>-433.87007353798992</c:v>
                </c:pt>
                <c:pt idx="59">
                  <c:v>-430.36993700287246</c:v>
                </c:pt>
                <c:pt idx="60">
                  <c:v>-426.869800467755</c:v>
                </c:pt>
                <c:pt idx="61">
                  <c:v>-423.36966393263754</c:v>
                </c:pt>
                <c:pt idx="62">
                  <c:v>-419.86952739752007</c:v>
                </c:pt>
                <c:pt idx="63">
                  <c:v>-416.36939086240261</c:v>
                </c:pt>
                <c:pt idx="64">
                  <c:v>-412.86925432728515</c:v>
                </c:pt>
                <c:pt idx="65">
                  <c:v>-409.36911779216769</c:v>
                </c:pt>
                <c:pt idx="66">
                  <c:v>-405.86898125705022</c:v>
                </c:pt>
                <c:pt idx="67">
                  <c:v>-402.36884472193276</c:v>
                </c:pt>
                <c:pt idx="68">
                  <c:v>-398.8687081868153</c:v>
                </c:pt>
                <c:pt idx="69">
                  <c:v>-395.36857165169789</c:v>
                </c:pt>
                <c:pt idx="70">
                  <c:v>-391.86843511658043</c:v>
                </c:pt>
                <c:pt idx="71">
                  <c:v>-388.36829858146297</c:v>
                </c:pt>
                <c:pt idx="72">
                  <c:v>-384.8681620463455</c:v>
                </c:pt>
                <c:pt idx="73">
                  <c:v>-381.36802551122804</c:v>
                </c:pt>
                <c:pt idx="74">
                  <c:v>-377.86788897611058</c:v>
                </c:pt>
                <c:pt idx="75">
                  <c:v>-374.36775244099312</c:v>
                </c:pt>
                <c:pt idx="76">
                  <c:v>-370.86761590587565</c:v>
                </c:pt>
                <c:pt idx="77">
                  <c:v>-367.36747937075819</c:v>
                </c:pt>
                <c:pt idx="78">
                  <c:v>-363.86734283564073</c:v>
                </c:pt>
                <c:pt idx="79">
                  <c:v>-360.36720630052326</c:v>
                </c:pt>
                <c:pt idx="80">
                  <c:v>-356.8670697654058</c:v>
                </c:pt>
                <c:pt idx="81">
                  <c:v>-353.36693323028834</c:v>
                </c:pt>
                <c:pt idx="82">
                  <c:v>-349.86679669517093</c:v>
                </c:pt>
                <c:pt idx="83">
                  <c:v>-346.36666016005347</c:v>
                </c:pt>
                <c:pt idx="84">
                  <c:v>-342.86652362493601</c:v>
                </c:pt>
                <c:pt idx="85">
                  <c:v>-339.36638708981855</c:v>
                </c:pt>
                <c:pt idx="86">
                  <c:v>-335.86625055470108</c:v>
                </c:pt>
                <c:pt idx="87">
                  <c:v>-332.36611401958362</c:v>
                </c:pt>
                <c:pt idx="88">
                  <c:v>-328.86597748446616</c:v>
                </c:pt>
                <c:pt idx="89">
                  <c:v>-325.36584094934869</c:v>
                </c:pt>
                <c:pt idx="90">
                  <c:v>-321.86570441423123</c:v>
                </c:pt>
                <c:pt idx="91">
                  <c:v>-318.36556787911377</c:v>
                </c:pt>
                <c:pt idx="92">
                  <c:v>-314.86543134399631</c:v>
                </c:pt>
                <c:pt idx="93">
                  <c:v>-311.36529480887884</c:v>
                </c:pt>
                <c:pt idx="94">
                  <c:v>-307.86515827376144</c:v>
                </c:pt>
                <c:pt idx="95">
                  <c:v>-304.36502173864397</c:v>
                </c:pt>
                <c:pt idx="96">
                  <c:v>-300.86488520352651</c:v>
                </c:pt>
                <c:pt idx="97">
                  <c:v>-297.36474866840905</c:v>
                </c:pt>
                <c:pt idx="98">
                  <c:v>-293.86461213329159</c:v>
                </c:pt>
                <c:pt idx="99">
                  <c:v>-290.36447559817412</c:v>
                </c:pt>
                <c:pt idx="100">
                  <c:v>-286.86433906305666</c:v>
                </c:pt>
                <c:pt idx="101">
                  <c:v>-283.3642025279392</c:v>
                </c:pt>
                <c:pt idx="102">
                  <c:v>-279.86406599282174</c:v>
                </c:pt>
                <c:pt idx="103">
                  <c:v>-276.36392945770427</c:v>
                </c:pt>
                <c:pt idx="104">
                  <c:v>-272.86379292258681</c:v>
                </c:pt>
                <c:pt idx="105">
                  <c:v>-269.36365638746935</c:v>
                </c:pt>
                <c:pt idx="106">
                  <c:v>-265.86351985235189</c:v>
                </c:pt>
                <c:pt idx="107">
                  <c:v>-262.36338331723442</c:v>
                </c:pt>
                <c:pt idx="108">
                  <c:v>-258.86324678211696</c:v>
                </c:pt>
                <c:pt idx="109">
                  <c:v>-255.3631102469995</c:v>
                </c:pt>
                <c:pt idx="110">
                  <c:v>-251.86297371188203</c:v>
                </c:pt>
                <c:pt idx="111">
                  <c:v>-248.36283717676457</c:v>
                </c:pt>
                <c:pt idx="112">
                  <c:v>-244.86270064164711</c:v>
                </c:pt>
                <c:pt idx="113">
                  <c:v>-241.36256410652976</c:v>
                </c:pt>
                <c:pt idx="114">
                  <c:v>-237.8624275714123</c:v>
                </c:pt>
                <c:pt idx="115">
                  <c:v>-234.36229103629483</c:v>
                </c:pt>
                <c:pt idx="116">
                  <c:v>-230.86215450117737</c:v>
                </c:pt>
                <c:pt idx="117">
                  <c:v>-227.36201796605991</c:v>
                </c:pt>
                <c:pt idx="118">
                  <c:v>-223.86188143094245</c:v>
                </c:pt>
                <c:pt idx="119">
                  <c:v>-220.36174489582498</c:v>
                </c:pt>
                <c:pt idx="120">
                  <c:v>-216.86160836070752</c:v>
                </c:pt>
                <c:pt idx="121">
                  <c:v>-213.36147182559006</c:v>
                </c:pt>
                <c:pt idx="122">
                  <c:v>-209.8613352904726</c:v>
                </c:pt>
                <c:pt idx="123">
                  <c:v>-206.36119875535513</c:v>
                </c:pt>
                <c:pt idx="124">
                  <c:v>-202.86106222023767</c:v>
                </c:pt>
                <c:pt idx="125">
                  <c:v>-199.36092568512021</c:v>
                </c:pt>
                <c:pt idx="126">
                  <c:v>-195.86078915000274</c:v>
                </c:pt>
                <c:pt idx="127">
                  <c:v>-192.36065261488528</c:v>
                </c:pt>
                <c:pt idx="128">
                  <c:v>-188.86051607976782</c:v>
                </c:pt>
                <c:pt idx="129">
                  <c:v>-185.36037954465036</c:v>
                </c:pt>
                <c:pt idx="130">
                  <c:v>-181.86024300953289</c:v>
                </c:pt>
                <c:pt idx="131">
                  <c:v>-178.36010647441543</c:v>
                </c:pt>
                <c:pt idx="132">
                  <c:v>-174.85996993929797</c:v>
                </c:pt>
                <c:pt idx="133">
                  <c:v>-171.35983340418051</c:v>
                </c:pt>
                <c:pt idx="134">
                  <c:v>-167.85969686906304</c:v>
                </c:pt>
                <c:pt idx="135">
                  <c:v>-164.35956033394558</c:v>
                </c:pt>
                <c:pt idx="136">
                  <c:v>-160.85942379882812</c:v>
                </c:pt>
                <c:pt idx="137">
                  <c:v>-157.35928726371066</c:v>
                </c:pt>
                <c:pt idx="138">
                  <c:v>-153.85915072859325</c:v>
                </c:pt>
                <c:pt idx="139">
                  <c:v>-150.35901419347579</c:v>
                </c:pt>
                <c:pt idx="140">
                  <c:v>-146.85887765835832</c:v>
                </c:pt>
                <c:pt idx="141">
                  <c:v>-143.35874112324086</c:v>
                </c:pt>
                <c:pt idx="142">
                  <c:v>-139.8586045881234</c:v>
                </c:pt>
                <c:pt idx="143">
                  <c:v>-136.35846805300594</c:v>
                </c:pt>
                <c:pt idx="144">
                  <c:v>-132.85833151788847</c:v>
                </c:pt>
                <c:pt idx="145">
                  <c:v>-129.35819498277101</c:v>
                </c:pt>
                <c:pt idx="146">
                  <c:v>-125.85805844765355</c:v>
                </c:pt>
                <c:pt idx="147">
                  <c:v>-122.35792191253609</c:v>
                </c:pt>
                <c:pt idx="148">
                  <c:v>-118.85778537741862</c:v>
                </c:pt>
                <c:pt idx="149">
                  <c:v>-115.35764884230116</c:v>
                </c:pt>
                <c:pt idx="150">
                  <c:v>-111.8575123071837</c:v>
                </c:pt>
                <c:pt idx="151">
                  <c:v>-108.35737577206623</c:v>
                </c:pt>
                <c:pt idx="152">
                  <c:v>-104.85723923694877</c:v>
                </c:pt>
                <c:pt idx="153">
                  <c:v>-101.35710270183131</c:v>
                </c:pt>
                <c:pt idx="154">
                  <c:v>-97.856966166713846</c:v>
                </c:pt>
                <c:pt idx="155">
                  <c:v>-94.356829631596383</c:v>
                </c:pt>
                <c:pt idx="156">
                  <c:v>-90.856693096478921</c:v>
                </c:pt>
                <c:pt idx="157">
                  <c:v>-87.356556561361458</c:v>
                </c:pt>
                <c:pt idx="158">
                  <c:v>-83.856420026243995</c:v>
                </c:pt>
                <c:pt idx="159">
                  <c:v>-80.356283491126533</c:v>
                </c:pt>
                <c:pt idx="160">
                  <c:v>-76.85614695600907</c:v>
                </c:pt>
                <c:pt idx="161">
                  <c:v>-73.356010420891607</c:v>
                </c:pt>
                <c:pt idx="162">
                  <c:v>-69.855873885774145</c:v>
                </c:pt>
                <c:pt idx="163">
                  <c:v>-66.355737350656796</c:v>
                </c:pt>
                <c:pt idx="164">
                  <c:v>-62.855600815539333</c:v>
                </c:pt>
                <c:pt idx="165">
                  <c:v>-59.35546428042187</c:v>
                </c:pt>
                <c:pt idx="166">
                  <c:v>-55.855327745304407</c:v>
                </c:pt>
                <c:pt idx="167">
                  <c:v>-52.355191210186945</c:v>
                </c:pt>
                <c:pt idx="168">
                  <c:v>-48.855054675069482</c:v>
                </c:pt>
                <c:pt idx="169">
                  <c:v>-45.354918139952019</c:v>
                </c:pt>
                <c:pt idx="170">
                  <c:v>-41.854781604834557</c:v>
                </c:pt>
                <c:pt idx="171">
                  <c:v>-38.354645069717094</c:v>
                </c:pt>
                <c:pt idx="172">
                  <c:v>-34.854508534599631</c:v>
                </c:pt>
                <c:pt idx="173">
                  <c:v>-31.354371999482169</c:v>
                </c:pt>
                <c:pt idx="174">
                  <c:v>-27.854235464364706</c:v>
                </c:pt>
                <c:pt idx="175">
                  <c:v>-24.354098929247243</c:v>
                </c:pt>
                <c:pt idx="176">
                  <c:v>-20.85396239412978</c:v>
                </c:pt>
                <c:pt idx="177">
                  <c:v>-17.353825859012318</c:v>
                </c:pt>
                <c:pt idx="178">
                  <c:v>-13.853689323894855</c:v>
                </c:pt>
                <c:pt idx="179">
                  <c:v>-10.353552788777392</c:v>
                </c:pt>
                <c:pt idx="180">
                  <c:v>-6.8534162536599297</c:v>
                </c:pt>
                <c:pt idx="181">
                  <c:v>-3.353279718542467</c:v>
                </c:pt>
                <c:pt idx="182">
                  <c:v>0.14685681657499572</c:v>
                </c:pt>
                <c:pt idx="183">
                  <c:v>3.6469933516924584</c:v>
                </c:pt>
                <c:pt idx="184">
                  <c:v>7.1471298868099211</c:v>
                </c:pt>
                <c:pt idx="185">
                  <c:v>10.647266421927384</c:v>
                </c:pt>
                <c:pt idx="186">
                  <c:v>14.147402957044847</c:v>
                </c:pt>
                <c:pt idx="187">
                  <c:v>17.647539492162309</c:v>
                </c:pt>
                <c:pt idx="188">
                  <c:v>21.147676027279658</c:v>
                </c:pt>
                <c:pt idx="189">
                  <c:v>24.647812562397121</c:v>
                </c:pt>
                <c:pt idx="190">
                  <c:v>28.147949097514584</c:v>
                </c:pt>
                <c:pt idx="191">
                  <c:v>31.648085632632046</c:v>
                </c:pt>
                <c:pt idx="192">
                  <c:v>35.148222167749509</c:v>
                </c:pt>
                <c:pt idx="193">
                  <c:v>38.648358702866972</c:v>
                </c:pt>
                <c:pt idx="194">
                  <c:v>42.148495237984434</c:v>
                </c:pt>
                <c:pt idx="195">
                  <c:v>45.648631773101897</c:v>
                </c:pt>
                <c:pt idx="196">
                  <c:v>49.14876830821936</c:v>
                </c:pt>
                <c:pt idx="197">
                  <c:v>52.648904843336823</c:v>
                </c:pt>
                <c:pt idx="198">
                  <c:v>56.149041378454285</c:v>
                </c:pt>
                <c:pt idx="199">
                  <c:v>59.649177913571748</c:v>
                </c:pt>
                <c:pt idx="200">
                  <c:v>63.149314448689211</c:v>
                </c:pt>
                <c:pt idx="201">
                  <c:v>66.64945098380656</c:v>
                </c:pt>
                <c:pt idx="202">
                  <c:v>70.149587518924136</c:v>
                </c:pt>
                <c:pt idx="203">
                  <c:v>73.649724054041485</c:v>
                </c:pt>
                <c:pt idx="204">
                  <c:v>77.149860589159061</c:v>
                </c:pt>
                <c:pt idx="205">
                  <c:v>80.64999712427641</c:v>
                </c:pt>
                <c:pt idx="206">
                  <c:v>84.150133659393987</c:v>
                </c:pt>
                <c:pt idx="207">
                  <c:v>87.650270194511336</c:v>
                </c:pt>
                <c:pt idx="208">
                  <c:v>91.150406729628912</c:v>
                </c:pt>
                <c:pt idx="209">
                  <c:v>94.650543264746261</c:v>
                </c:pt>
                <c:pt idx="210">
                  <c:v>98.150679799863838</c:v>
                </c:pt>
                <c:pt idx="211">
                  <c:v>101.65081633498119</c:v>
                </c:pt>
                <c:pt idx="212">
                  <c:v>105.15095287009876</c:v>
                </c:pt>
                <c:pt idx="213">
                  <c:v>108.65108940521611</c:v>
                </c:pt>
                <c:pt idx="214">
                  <c:v>112.15122594033369</c:v>
                </c:pt>
                <c:pt idx="215">
                  <c:v>115.65136247545104</c:v>
                </c:pt>
                <c:pt idx="216">
                  <c:v>119.15149901056861</c:v>
                </c:pt>
                <c:pt idx="217">
                  <c:v>122.65163554568596</c:v>
                </c:pt>
                <c:pt idx="218">
                  <c:v>126.15177208080354</c:v>
                </c:pt>
                <c:pt idx="219">
                  <c:v>129.65190861592089</c:v>
                </c:pt>
                <c:pt idx="220">
                  <c:v>133.15204515103846</c:v>
                </c:pt>
                <c:pt idx="221">
                  <c:v>136.65218168615581</c:v>
                </c:pt>
                <c:pt idx="222">
                  <c:v>140.15231822127339</c:v>
                </c:pt>
                <c:pt idx="223">
                  <c:v>143.65245475639074</c:v>
                </c:pt>
                <c:pt idx="224">
                  <c:v>147.15259129150832</c:v>
                </c:pt>
                <c:pt idx="225">
                  <c:v>150.65272782662566</c:v>
                </c:pt>
                <c:pt idx="226">
                  <c:v>154.15286436174301</c:v>
                </c:pt>
                <c:pt idx="227">
                  <c:v>157.65300089686059</c:v>
                </c:pt>
                <c:pt idx="228">
                  <c:v>161.15313743197794</c:v>
                </c:pt>
                <c:pt idx="229">
                  <c:v>164.65327396709552</c:v>
                </c:pt>
                <c:pt idx="230">
                  <c:v>168.15341050221286</c:v>
                </c:pt>
                <c:pt idx="231">
                  <c:v>171.65354703733044</c:v>
                </c:pt>
                <c:pt idx="232">
                  <c:v>175.15368357244779</c:v>
                </c:pt>
                <c:pt idx="233">
                  <c:v>178.65382010756537</c:v>
                </c:pt>
                <c:pt idx="234">
                  <c:v>182.15395664268272</c:v>
                </c:pt>
                <c:pt idx="235">
                  <c:v>185.65409317780029</c:v>
                </c:pt>
                <c:pt idx="236">
                  <c:v>189.15422971291764</c:v>
                </c:pt>
                <c:pt idx="237">
                  <c:v>192.65436624803522</c:v>
                </c:pt>
                <c:pt idx="238">
                  <c:v>196.15450278315257</c:v>
                </c:pt>
                <c:pt idx="239">
                  <c:v>199.65463931827014</c:v>
                </c:pt>
                <c:pt idx="240">
                  <c:v>203.15477585338749</c:v>
                </c:pt>
                <c:pt idx="241">
                  <c:v>206.65491238850507</c:v>
                </c:pt>
                <c:pt idx="242">
                  <c:v>210.15504892362242</c:v>
                </c:pt>
                <c:pt idx="243">
                  <c:v>213.65518545873999</c:v>
                </c:pt>
                <c:pt idx="244">
                  <c:v>217.15532199385734</c:v>
                </c:pt>
                <c:pt idx="245">
                  <c:v>220.65545852897492</c:v>
                </c:pt>
                <c:pt idx="246">
                  <c:v>224.15559506409227</c:v>
                </c:pt>
                <c:pt idx="247">
                  <c:v>227.65573159920984</c:v>
                </c:pt>
                <c:pt idx="248">
                  <c:v>231.15586813432719</c:v>
                </c:pt>
                <c:pt idx="249">
                  <c:v>234.65600466944477</c:v>
                </c:pt>
                <c:pt idx="250">
                  <c:v>238.15614120456212</c:v>
                </c:pt>
                <c:pt idx="251">
                  <c:v>241.65627773967958</c:v>
                </c:pt>
                <c:pt idx="252">
                  <c:v>245.15641427479704</c:v>
                </c:pt>
                <c:pt idx="253">
                  <c:v>248.65655080991451</c:v>
                </c:pt>
                <c:pt idx="254">
                  <c:v>252.15668734503197</c:v>
                </c:pt>
                <c:pt idx="255">
                  <c:v>255.65682388014943</c:v>
                </c:pt>
                <c:pt idx="256">
                  <c:v>259.15696041526689</c:v>
                </c:pt>
                <c:pt idx="257">
                  <c:v>262.65709695038436</c:v>
                </c:pt>
                <c:pt idx="258">
                  <c:v>266.15723348550182</c:v>
                </c:pt>
                <c:pt idx="259">
                  <c:v>269.65737002061917</c:v>
                </c:pt>
                <c:pt idx="260">
                  <c:v>273.15750655573675</c:v>
                </c:pt>
                <c:pt idx="261">
                  <c:v>276.65764309085409</c:v>
                </c:pt>
                <c:pt idx="262">
                  <c:v>280.15777962597167</c:v>
                </c:pt>
                <c:pt idx="263">
                  <c:v>283.65791616108902</c:v>
                </c:pt>
                <c:pt idx="264">
                  <c:v>287.1580526962066</c:v>
                </c:pt>
                <c:pt idx="265">
                  <c:v>290.65818923132395</c:v>
                </c:pt>
                <c:pt idx="266">
                  <c:v>294.15832576644152</c:v>
                </c:pt>
                <c:pt idx="267">
                  <c:v>297.65846230155887</c:v>
                </c:pt>
                <c:pt idx="268">
                  <c:v>301.15859883667645</c:v>
                </c:pt>
                <c:pt idx="269">
                  <c:v>304.6587353717938</c:v>
                </c:pt>
                <c:pt idx="270">
                  <c:v>308.15887190691137</c:v>
                </c:pt>
                <c:pt idx="271">
                  <c:v>311.65900844202872</c:v>
                </c:pt>
                <c:pt idx="272">
                  <c:v>315.1591449771463</c:v>
                </c:pt>
                <c:pt idx="273">
                  <c:v>318.65928151226365</c:v>
                </c:pt>
                <c:pt idx="274">
                  <c:v>322.15941804738122</c:v>
                </c:pt>
                <c:pt idx="275">
                  <c:v>325.65955458249857</c:v>
                </c:pt>
                <c:pt idx="276">
                  <c:v>329.15969111761603</c:v>
                </c:pt>
                <c:pt idx="277">
                  <c:v>332.6598276527335</c:v>
                </c:pt>
                <c:pt idx="278">
                  <c:v>336.15996418785096</c:v>
                </c:pt>
                <c:pt idx="279">
                  <c:v>339.66010072296842</c:v>
                </c:pt>
                <c:pt idx="280">
                  <c:v>343.16023725808589</c:v>
                </c:pt>
                <c:pt idx="281">
                  <c:v>346.66037379320335</c:v>
                </c:pt>
                <c:pt idx="282">
                  <c:v>350.16051032832081</c:v>
                </c:pt>
                <c:pt idx="283">
                  <c:v>353.66064686343827</c:v>
                </c:pt>
                <c:pt idx="284">
                  <c:v>357.16078339855574</c:v>
                </c:pt>
                <c:pt idx="285">
                  <c:v>360.6609199336732</c:v>
                </c:pt>
                <c:pt idx="286">
                  <c:v>364.16105646879066</c:v>
                </c:pt>
                <c:pt idx="287">
                  <c:v>367.66119300390812</c:v>
                </c:pt>
                <c:pt idx="288">
                  <c:v>371.16132953902559</c:v>
                </c:pt>
                <c:pt idx="289">
                  <c:v>374.66146607414305</c:v>
                </c:pt>
                <c:pt idx="290">
                  <c:v>378.16160260926051</c:v>
                </c:pt>
                <c:pt idx="291">
                  <c:v>381.66173914437798</c:v>
                </c:pt>
                <c:pt idx="292">
                  <c:v>385.16187567949544</c:v>
                </c:pt>
                <c:pt idx="293">
                  <c:v>388.6620122146129</c:v>
                </c:pt>
                <c:pt idx="294">
                  <c:v>392.16214874973036</c:v>
                </c:pt>
                <c:pt idx="295">
                  <c:v>395.66228528484783</c:v>
                </c:pt>
                <c:pt idx="296">
                  <c:v>399.16242181996529</c:v>
                </c:pt>
                <c:pt idx="297">
                  <c:v>402.66255835508275</c:v>
                </c:pt>
                <c:pt idx="298">
                  <c:v>406.16269489020021</c:v>
                </c:pt>
                <c:pt idx="299">
                  <c:v>409.66283142531768</c:v>
                </c:pt>
                <c:pt idx="300">
                  <c:v>413.16296796043514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8-49C1-AAFD-6F18546E0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ForNRev!$K$311:$K$612</c:f>
              <c:numCache>
                <c:formatCode>0.00E+00</c:formatCode>
                <c:ptCount val="302"/>
                <c:pt idx="0">
                  <c:v>6.0200956691391179</c:v>
                </c:pt>
                <c:pt idx="1">
                  <c:v>6.0199966800649563</c:v>
                </c:pt>
                <c:pt idx="2">
                  <c:v>6.0116339415983795</c:v>
                </c:pt>
                <c:pt idx="3">
                  <c:v>6.0030370742354231</c:v>
                </c:pt>
                <c:pt idx="4">
                  <c:v>5.9945814598043903</c:v>
                </c:pt>
                <c:pt idx="5">
                  <c:v>5.985836089056737</c:v>
                </c:pt>
                <c:pt idx="6">
                  <c:v>5.9771943933658118</c:v>
                </c:pt>
                <c:pt idx="7">
                  <c:v>5.9683210134865128</c:v>
                </c:pt>
                <c:pt idx="8">
                  <c:v>5.9595390966275241</c:v>
                </c:pt>
                <c:pt idx="9">
                  <c:v>5.9504936827462211</c:v>
                </c:pt>
                <c:pt idx="10">
                  <c:v>5.9415263273009007</c:v>
                </c:pt>
                <c:pt idx="11">
                  <c:v>5.9322752192364705</c:v>
                </c:pt>
                <c:pt idx="12">
                  <c:v>5.9231013409793718</c:v>
                </c:pt>
                <c:pt idx="13">
                  <c:v>5.9137186744685151</c:v>
                </c:pt>
                <c:pt idx="14">
                  <c:v>5.9044138381220286</c:v>
                </c:pt>
                <c:pt idx="15">
                  <c:v>5.8947832139081076</c:v>
                </c:pt>
                <c:pt idx="16">
                  <c:v>5.8852147068719365</c:v>
                </c:pt>
                <c:pt idx="17">
                  <c:v>5.8754107765274961</c:v>
                </c:pt>
                <c:pt idx="18">
                  <c:v>5.8656397415225365</c:v>
                </c:pt>
                <c:pt idx="19">
                  <c:v>5.8556118670154653</c:v>
                </c:pt>
                <c:pt idx="20">
                  <c:v>5.845673933442626</c:v>
                </c:pt>
                <c:pt idx="21">
                  <c:v>5.835427911827094</c:v>
                </c:pt>
                <c:pt idx="22">
                  <c:v>5.8252261839067137</c:v>
                </c:pt>
                <c:pt idx="23">
                  <c:v>5.8149193071122234</c:v>
                </c:pt>
                <c:pt idx="24">
                  <c:v>5.804336228151004</c:v>
                </c:pt>
                <c:pt idx="25">
                  <c:v>5.7937795971017039</c:v>
                </c:pt>
                <c:pt idx="26">
                  <c:v>5.7829221336471877</c:v>
                </c:pt>
                <c:pt idx="27">
                  <c:v>5.7721516221309956</c:v>
                </c:pt>
                <c:pt idx="28">
                  <c:v>5.7609913258197425</c:v>
                </c:pt>
                <c:pt idx="29">
                  <c:v>5.7500779353784619</c:v>
                </c:pt>
                <c:pt idx="30">
                  <c:v>5.7386343350702278</c:v>
                </c:pt>
                <c:pt idx="31">
                  <c:v>5.7273401827176338</c:v>
                </c:pt>
                <c:pt idx="32">
                  <c:v>5.7156318532294428</c:v>
                </c:pt>
                <c:pt idx="33">
                  <c:v>5.704039427984811</c:v>
                </c:pt>
                <c:pt idx="34">
                  <c:v>5.6921393020646018</c:v>
                </c:pt>
                <c:pt idx="35">
                  <c:v>5.6802175326120574</c:v>
                </c:pt>
                <c:pt idx="36">
                  <c:v>5.6678879984002117</c:v>
                </c:pt>
                <c:pt idx="37">
                  <c:v>5.6557074073241171</c:v>
                </c:pt>
                <c:pt idx="38">
                  <c:v>5.6430880385969369</c:v>
                </c:pt>
                <c:pt idx="39">
                  <c:v>5.6305996747394014</c:v>
                </c:pt>
                <c:pt idx="40">
                  <c:v>5.6176203584200417</c:v>
                </c:pt>
                <c:pt idx="41">
                  <c:v>5.6047515581049296</c:v>
                </c:pt>
                <c:pt idx="42">
                  <c:v>5.591392112664983</c:v>
                </c:pt>
                <c:pt idx="43">
                  <c:v>5.5782175480841003</c:v>
                </c:pt>
                <c:pt idx="44">
                  <c:v>5.5645159161102002</c:v>
                </c:pt>
                <c:pt idx="45">
                  <c:v>5.5509009083009602</c:v>
                </c:pt>
                <c:pt idx="46">
                  <c:v>5.5368773327982286</c:v>
                </c:pt>
                <c:pt idx="47">
                  <c:v>5.5227967187607137</c:v>
                </c:pt>
                <c:pt idx="48">
                  <c:v>5.5083705346792708</c:v>
                </c:pt>
                <c:pt idx="49">
                  <c:v>5.4939216694421482</c:v>
                </c:pt>
                <c:pt idx="50">
                  <c:v>5.4789846828672211</c:v>
                </c:pt>
                <c:pt idx="51">
                  <c:v>5.4640369775251969</c:v>
                </c:pt>
                <c:pt idx="52">
                  <c:v>5.4486871816336002</c:v>
                </c:pt>
                <c:pt idx="53">
                  <c:v>5.4334318440015963</c:v>
                </c:pt>
                <c:pt idx="54">
                  <c:v>5.4175107973272949</c:v>
                </c:pt>
                <c:pt idx="55">
                  <c:v>5.4016537225350838</c:v>
                </c:pt>
                <c:pt idx="56">
                  <c:v>5.3852377069290096</c:v>
                </c:pt>
                <c:pt idx="57">
                  <c:v>5.3688562447664241</c:v>
                </c:pt>
                <c:pt idx="58">
                  <c:v>5.3519123655119714</c:v>
                </c:pt>
                <c:pt idx="59">
                  <c:v>5.3350201541823301</c:v>
                </c:pt>
                <c:pt idx="60">
                  <c:v>5.3174130627942811</c:v>
                </c:pt>
                <c:pt idx="61">
                  <c:v>5.2998718483944165</c:v>
                </c:pt>
                <c:pt idx="62">
                  <c:v>5.2817326813055026</c:v>
                </c:pt>
                <c:pt idx="63">
                  <c:v>5.2636011920911887</c:v>
                </c:pt>
                <c:pt idx="64">
                  <c:v>5.2447588207121534</c:v>
                </c:pt>
                <c:pt idx="65">
                  <c:v>5.2258831721602315</c:v>
                </c:pt>
                <c:pt idx="66">
                  <c:v>5.206337315268649</c:v>
                </c:pt>
                <c:pt idx="67">
                  <c:v>5.1867719640442909</c:v>
                </c:pt>
                <c:pt idx="68">
                  <c:v>5.1665547312381701</c:v>
                </c:pt>
                <c:pt idx="69">
                  <c:v>5.1462168378261133</c:v>
                </c:pt>
                <c:pt idx="70">
                  <c:v>5.1250934062494791</c:v>
                </c:pt>
                <c:pt idx="71">
                  <c:v>5.1038853586731854</c:v>
                </c:pt>
                <c:pt idx="72">
                  <c:v>5.081901640599062</c:v>
                </c:pt>
                <c:pt idx="73">
                  <c:v>5.0598763603924226</c:v>
                </c:pt>
                <c:pt idx="74">
                  <c:v>5.0369582479483901</c:v>
                </c:pt>
                <c:pt idx="75">
                  <c:v>5.0134686947108227</c:v>
                </c:pt>
                <c:pt idx="76">
                  <c:v>4.9899341666986867</c:v>
                </c:pt>
                <c:pt idx="77">
                  <c:v>4.965370666366403</c:v>
                </c:pt>
                <c:pt idx="78">
                  <c:v>4.9408077124984713</c:v>
                </c:pt>
                <c:pt idx="79">
                  <c:v>4.9150286218975703</c:v>
                </c:pt>
                <c:pt idx="80">
                  <c:v>4.889142597508159</c:v>
                </c:pt>
                <c:pt idx="81">
                  <c:v>4.8622142321069681</c:v>
                </c:pt>
                <c:pt idx="82">
                  <c:v>4.8351073250176029</c:v>
                </c:pt>
                <c:pt idx="83">
                  <c:v>4.80682891352268</c:v>
                </c:pt>
                <c:pt idx="84">
                  <c:v>4.7781988281708108</c:v>
                </c:pt>
                <c:pt idx="85">
                  <c:v>4.7483276913456978</c:v>
                </c:pt>
                <c:pt idx="86">
                  <c:v>4.718264723547053</c:v>
                </c:pt>
                <c:pt idx="87">
                  <c:v>4.6867536849020119</c:v>
                </c:pt>
                <c:pt idx="88">
                  <c:v>4.6549928730839039</c:v>
                </c:pt>
                <c:pt idx="89">
                  <c:v>4.6216893026547758</c:v>
                </c:pt>
                <c:pt idx="90">
                  <c:v>4.5871864280505719</c:v>
                </c:pt>
                <c:pt idx="91">
                  <c:v>4.5524709774412466</c:v>
                </c:pt>
                <c:pt idx="92">
                  <c:v>4.5160615770017056</c:v>
                </c:pt>
                <c:pt idx="93">
                  <c:v>4.4792009739849732</c:v>
                </c:pt>
                <c:pt idx="94">
                  <c:v>4.4403891657231105</c:v>
                </c:pt>
                <c:pt idx="95">
                  <c:v>4.400884962954942</c:v>
                </c:pt>
                <c:pt idx="96">
                  <c:v>4.3594302325339367</c:v>
                </c:pt>
                <c:pt idx="97">
                  <c:v>4.3172697332736529</c:v>
                </c:pt>
                <c:pt idx="98">
                  <c:v>4.2728982376831874</c:v>
                </c:pt>
                <c:pt idx="99">
                  <c:v>4.2275811606069631</c:v>
                </c:pt>
                <c:pt idx="100">
                  <c:v>4.1798788146527048</c:v>
                </c:pt>
                <c:pt idx="101">
                  <c:v>4.1311782591855071</c:v>
                </c:pt>
                <c:pt idx="102">
                  <c:v>4.0794672007768664</c:v>
                </c:pt>
                <c:pt idx="103">
                  <c:v>4.0262085513688062</c:v>
                </c:pt>
                <c:pt idx="104">
                  <c:v>3.9710098911310885</c:v>
                </c:pt>
                <c:pt idx="105">
                  <c:v>3.9134605243440133</c:v>
                </c:pt>
                <c:pt idx="106">
                  <c:v>3.8533360774721239</c:v>
                </c:pt>
                <c:pt idx="107">
                  <c:v>3.7906299856572212</c:v>
                </c:pt>
                <c:pt idx="108">
                  <c:v>3.7256190617292098</c:v>
                </c:pt>
                <c:pt idx="109">
                  <c:v>3.6572168779022305</c:v>
                </c:pt>
                <c:pt idx="110">
                  <c:v>3.5857963656584126</c:v>
                </c:pt>
                <c:pt idx="111">
                  <c:v>3.5112550800564519</c:v>
                </c:pt>
                <c:pt idx="112">
                  <c:v>3.4328141890458319</c:v>
                </c:pt>
                <c:pt idx="113">
                  <c:v>3.3506254341314845</c:v>
                </c:pt>
                <c:pt idx="114">
                  <c:v>3.2646784255656986</c:v>
                </c:pt>
                <c:pt idx="115">
                  <c:v>3.1734406614426822</c:v>
                </c:pt>
                <c:pt idx="116">
                  <c:v>3.0775269781008472</c:v>
                </c:pt>
                <c:pt idx="117">
                  <c:v>2.976269590032639</c:v>
                </c:pt>
                <c:pt idx="118">
                  <c:v>2.8678260009396932</c:v>
                </c:pt>
                <c:pt idx="119">
                  <c:v>2.7535024641095212</c:v>
                </c:pt>
                <c:pt idx="120">
                  <c:v>2.6299969347233554</c:v>
                </c:pt>
                <c:pt idx="121">
                  <c:v>2.4981475137027389</c:v>
                </c:pt>
                <c:pt idx="122">
                  <c:v>2.3553108206423166</c:v>
                </c:pt>
                <c:pt idx="123">
                  <c:v>2.2018845860424632</c:v>
                </c:pt>
                <c:pt idx="124">
                  <c:v>2.0338571356602042</c:v>
                </c:pt>
                <c:pt idx="125">
                  <c:v>1.8532398826447827</c:v>
                </c:pt>
                <c:pt idx="126">
                  <c:v>1.6548901754414116</c:v>
                </c:pt>
                <c:pt idx="127">
                  <c:v>1.4409266670387431</c:v>
                </c:pt>
                <c:pt idx="128">
                  <c:v>1.2073003948345615</c:v>
                </c:pt>
                <c:pt idx="129">
                  <c:v>0.95735338631126043</c:v>
                </c:pt>
                <c:pt idx="130">
                  <c:v>0.68640413085267638</c:v>
                </c:pt>
                <c:pt idx="131">
                  <c:v>0.40065152259153103</c:v>
                </c:pt>
                <c:pt idx="132">
                  <c:v>9.8525168197942187E-2</c:v>
                </c:pt>
                <c:pt idx="133">
                  <c:v>-0.21863140754417842</c:v>
                </c:pt>
                <c:pt idx="134">
                  <c:v>-0.54615715580895696</c:v>
                </c:pt>
                <c:pt idx="135">
                  <c:v>-0.88686804981009848</c:v>
                </c:pt>
                <c:pt idx="136">
                  <c:v>-1.2314736622836162</c:v>
                </c:pt>
                <c:pt idx="137">
                  <c:v>-1.5864524219802398</c:v>
                </c:pt>
                <c:pt idx="138">
                  <c:v>-1.9419228910966362</c:v>
                </c:pt>
                <c:pt idx="139">
                  <c:v>-2.3050303617191497</c:v>
                </c:pt>
                <c:pt idx="140">
                  <c:v>-2.667109755716059</c:v>
                </c:pt>
                <c:pt idx="141">
                  <c:v>-3.0246860160568834</c:v>
                </c:pt>
                <c:pt idx="142">
                  <c:v>-3.3912674039789419</c:v>
                </c:pt>
                <c:pt idx="143">
                  <c:v>-3.7617408327615696</c:v>
                </c:pt>
                <c:pt idx="144">
                  <c:v>-4.1317006537348187</c:v>
                </c:pt>
                <c:pt idx="145">
                  <c:v>-4.5053075334445669</c:v>
                </c:pt>
                <c:pt idx="146">
                  <c:v>-4.8760993915842885</c:v>
                </c:pt>
                <c:pt idx="147">
                  <c:v>-5.2484946794522243</c:v>
                </c:pt>
                <c:pt idx="148">
                  <c:v>-5.623123642694452</c:v>
                </c:pt>
                <c:pt idx="149">
                  <c:v>-5.9991617513067599</c:v>
                </c:pt>
                <c:pt idx="150">
                  <c:v>-6.3730496591458117</c:v>
                </c:pt>
                <c:pt idx="151">
                  <c:v>-6.7501116884685493</c:v>
                </c:pt>
                <c:pt idx="152">
                  <c:v>-7.1280421532733707</c:v>
                </c:pt>
                <c:pt idx="153">
                  <c:v>-7.5040123729775035</c:v>
                </c:pt>
                <c:pt idx="154">
                  <c:v>-7.8921229593920099</c:v>
                </c:pt>
                <c:pt idx="155">
                  <c:v>-8.2683234645909227</c:v>
                </c:pt>
                <c:pt idx="156">
                  <c:v>-8.6481775578123479</c:v>
                </c:pt>
                <c:pt idx="157">
                  <c:v>-9.0282032355515174</c:v>
                </c:pt>
                <c:pt idx="158">
                  <c:v>-9.4053726032511591</c:v>
                </c:pt>
                <c:pt idx="159">
                  <c:v>-9.7865615578790042</c:v>
                </c:pt>
                <c:pt idx="160">
                  <c:v>-10.167716052743554</c:v>
                </c:pt>
                <c:pt idx="161">
                  <c:v>-10.545305283684819</c:v>
                </c:pt>
                <c:pt idx="162">
                  <c:v>-10.927402558971332</c:v>
                </c:pt>
                <c:pt idx="163">
                  <c:v>-11.306822377977896</c:v>
                </c:pt>
                <c:pt idx="164">
                  <c:v>-11.688028612315895</c:v>
                </c:pt>
                <c:pt idx="165">
                  <c:v>-12.071968667113151</c:v>
                </c:pt>
                <c:pt idx="166">
                  <c:v>-12.454172612857672</c:v>
                </c:pt>
                <c:pt idx="167">
                  <c:v>-12.832618447609086</c:v>
                </c:pt>
                <c:pt idx="168">
                  <c:v>-13.218511908191184</c:v>
                </c:pt>
                <c:pt idx="169">
                  <c:v>-13.604240355327384</c:v>
                </c:pt>
                <c:pt idx="170">
                  <c:v>-13.994931002459985</c:v>
                </c:pt>
                <c:pt idx="171">
                  <c:v>-14.396564338705303</c:v>
                </c:pt>
                <c:pt idx="172">
                  <c:v>-14.736648992821502</c:v>
                </c:pt>
                <c:pt idx="173">
                  <c:v>-15.178595478396087</c:v>
                </c:pt>
                <c:pt idx="174">
                  <c:v>-15.566109616266559</c:v>
                </c:pt>
                <c:pt idx="175">
                  <c:v>-15.918186850956662</c:v>
                </c:pt>
                <c:pt idx="176">
                  <c:v>-16.213963873404168</c:v>
                </c:pt>
                <c:pt idx="177">
                  <c:v>-16.856827237537896</c:v>
                </c:pt>
                <c:pt idx="178">
                  <c:v>-17.046424666360902</c:v>
                </c:pt>
                <c:pt idx="179">
                  <c:v>-17.387029140267025</c:v>
                </c:pt>
                <c:pt idx="180">
                  <c:v>-18.929892562078457</c:v>
                </c:pt>
                <c:pt idx="181">
                  <c:v>-18.929892562078457</c:v>
                </c:pt>
                <c:pt idx="182">
                  <c:v>-19.829376175636231</c:v>
                </c:pt>
                <c:pt idx="183">
                  <c:v>-19.018445959419903</c:v>
                </c:pt>
                <c:pt idx="184">
                  <c:v>-19.510922444517696</c:v>
                </c:pt>
                <c:pt idx="185">
                  <c:v>-18.982078315249026</c:v>
                </c:pt>
                <c:pt idx="186">
                  <c:v>-20.011697732430186</c:v>
                </c:pt>
                <c:pt idx="187">
                  <c:v>-19.39651209333995</c:v>
                </c:pt>
                <c:pt idx="188">
                  <c:v>-18.703364912780007</c:v>
                </c:pt>
                <c:pt idx="189">
                  <c:v>-20.299379804881966</c:v>
                </c:pt>
                <c:pt idx="190">
                  <c:v>-19.09540700055603</c:v>
                </c:pt>
                <c:pt idx="191">
                  <c:v>-18.896556141810866</c:v>
                </c:pt>
                <c:pt idx="192">
                  <c:v>-18.44308181451634</c:v>
                </c:pt>
                <c:pt idx="193">
                  <c:v>-19.423911067528067</c:v>
                </c:pt>
                <c:pt idx="194">
                  <c:v>-19.07560437325985</c:v>
                </c:pt>
                <c:pt idx="195">
                  <c:v>-19.136228995076284</c:v>
                </c:pt>
                <c:pt idx="196">
                  <c:v>-18.600710758719924</c:v>
                </c:pt>
                <c:pt idx="197">
                  <c:v>-18.147617601622503</c:v>
                </c:pt>
                <c:pt idx="198">
                  <c:v>-18.689941892447866</c:v>
                </c:pt>
                <c:pt idx="199">
                  <c:v>-19.711593139979847</c:v>
                </c:pt>
                <c:pt idx="200">
                  <c:v>-18.30694964019176</c:v>
                </c:pt>
                <c:pt idx="201">
                  <c:v>-18.676696665697843</c:v>
                </c:pt>
                <c:pt idx="202">
                  <c:v>-18.334601171522269</c:v>
                </c:pt>
                <c:pt idx="203">
                  <c:v>-20.234841283744395</c:v>
                </c:pt>
                <c:pt idx="204">
                  <c:v>-21.621135644864285</c:v>
                </c:pt>
                <c:pt idx="205">
                  <c:v>-19.541694103184451</c:v>
                </c:pt>
                <c:pt idx="206">
                  <c:v>-20.609534733185807</c:v>
                </c:pt>
                <c:pt idx="207">
                  <c:v>-22.314282825424232</c:v>
                </c:pt>
                <c:pt idx="208">
                  <c:v>-19.541694103184451</c:v>
                </c:pt>
                <c:pt idx="209">
                  <c:v>-18.147617601622503</c:v>
                </c:pt>
                <c:pt idx="210">
                  <c:v>-18.47483051283092</c:v>
                </c:pt>
                <c:pt idx="211">
                  <c:v>-18.676696665697843</c:v>
                </c:pt>
                <c:pt idx="212">
                  <c:v>-20.299379804881966</c:v>
                </c:pt>
                <c:pt idx="213">
                  <c:v>-18.392309489142917</c:v>
                </c:pt>
                <c:pt idx="214">
                  <c:v>-18.109590206033264</c:v>
                </c:pt>
                <c:pt idx="215">
                  <c:v>-19.606232624322022</c:v>
                </c:pt>
                <c:pt idx="216">
                  <c:v>-18.773323501386916</c:v>
                </c:pt>
                <c:pt idx="217">
                  <c:v>-19.136228995076284</c:v>
                </c:pt>
                <c:pt idx="218">
                  <c:v>-19.829376175636231</c:v>
                </c:pt>
                <c:pt idx="219">
                  <c:v>-18.650721179294585</c:v>
                </c:pt>
                <c:pt idx="220">
                  <c:v>-18.564778749493861</c:v>
                </c:pt>
                <c:pt idx="221">
                  <c:v>-18.716970564835783</c:v>
                </c:pt>
                <c:pt idx="222">
                  <c:v>-18.553082709730667</c:v>
                </c:pt>
                <c:pt idx="223">
                  <c:v>-18.37270101775454</c:v>
                </c:pt>
                <c:pt idx="224">
                  <c:v>-18.600710758719924</c:v>
                </c:pt>
                <c:pt idx="225">
                  <c:v>-18.78792230080807</c:v>
                </c:pt>
                <c:pt idx="226">
                  <c:v>-19.115609707873549</c:v>
                </c:pt>
                <c:pt idx="227">
                  <c:v>-18.422462527313606</c:v>
                </c:pt>
                <c:pt idx="228">
                  <c:v>-18.453553114383634</c:v>
                </c:pt>
                <c:pt idx="229">
                  <c:v>-20.234841283744395</c:v>
                </c:pt>
                <c:pt idx="230">
                  <c:v>-20.011697732430186</c:v>
                </c:pt>
                <c:pt idx="231">
                  <c:v>-18.15539974206456</c:v>
                </c:pt>
                <c:pt idx="232">
                  <c:v>-19.318550551870239</c:v>
                </c:pt>
                <c:pt idx="233">
                  <c:v>-19.675225495808974</c:v>
                </c:pt>
                <c:pt idx="234">
                  <c:v>-18.880295620939084</c:v>
                </c:pt>
                <c:pt idx="235">
                  <c:v>-18.896556141810866</c:v>
                </c:pt>
                <c:pt idx="236">
                  <c:v>-21.061519856928864</c:v>
                </c:pt>
                <c:pt idx="237">
                  <c:v>-17.883466026580916</c:v>
                </c:pt>
                <c:pt idx="238">
                  <c:v>-20.299379804881966</c:v>
                </c:pt>
                <c:pt idx="239">
                  <c:v>-18.19524565061176</c:v>
                </c:pt>
                <c:pt idx="240">
                  <c:v>-19.788554181115977</c:v>
                </c:pt>
                <c:pt idx="241">
                  <c:v>-19.223240372065916</c:v>
                </c:pt>
                <c:pt idx="242">
                  <c:v>-19.269760387700806</c:v>
                </c:pt>
                <c:pt idx="243">
                  <c:v>-20.299379804881966</c:v>
                </c:pt>
                <c:pt idx="244">
                  <c:v>-20.609534733185807</c:v>
                </c:pt>
                <c:pt idx="245">
                  <c:v>-22.314282825424232</c:v>
                </c:pt>
                <c:pt idx="246">
                  <c:v>-19.91638755262586</c:v>
                </c:pt>
                <c:pt idx="247">
                  <c:v>-21.908817717316065</c:v>
                </c:pt>
                <c:pt idx="248">
                  <c:v>-19.91638755262586</c:v>
                </c:pt>
                <c:pt idx="249">
                  <c:v>-19.91638755262586</c:v>
                </c:pt>
                <c:pt idx="250">
                  <c:v>-19.056186287402749</c:v>
                </c:pt>
                <c:pt idx="251">
                  <c:v>-20.368372676368917</c:v>
                </c:pt>
                <c:pt idx="252">
                  <c:v>-18.758934763934818</c:v>
                </c:pt>
                <c:pt idx="253">
                  <c:v>-19.452081944494761</c:v>
                </c:pt>
                <c:pt idx="254">
                  <c:v>-18.363039106842802</c:v>
                </c:pt>
                <c:pt idx="255">
                  <c:v>-18.496570499467325</c:v>
                </c:pt>
                <c:pt idx="256">
                  <c:v>-19.000096820751704</c:v>
                </c:pt>
                <c:pt idx="257">
                  <c:v>-21.061519856928864</c:v>
                </c:pt>
                <c:pt idx="258">
                  <c:v>-19.91638755262586</c:v>
                </c:pt>
                <c:pt idx="259">
                  <c:v>-18.228306512872646</c:v>
                </c:pt>
                <c:pt idx="260">
                  <c:v>-19.541694103184451</c:v>
                </c:pt>
                <c:pt idx="261">
                  <c:v>-21.215670536756122</c:v>
                </c:pt>
                <c:pt idx="262">
                  <c:v>-18.363039106842802</c:v>
                </c:pt>
                <c:pt idx="263">
                  <c:v>-19.573442801499031</c:v>
                </c:pt>
                <c:pt idx="264">
                  <c:v>-20.117058248088011</c:v>
                </c:pt>
                <c:pt idx="265">
                  <c:v>-19.871935790055026</c:v>
                </c:pt>
                <c:pt idx="266">
                  <c:v>-20.704844912990129</c:v>
                </c:pt>
                <c:pt idx="267">
                  <c:v>-18.382457192699906</c:v>
                </c:pt>
                <c:pt idx="268">
                  <c:v>-19.749333467962693</c:v>
                </c:pt>
                <c:pt idx="269">
                  <c:v>-19.423911067528067</c:v>
                </c:pt>
                <c:pt idx="270">
                  <c:v>-19.269760387700806</c:v>
                </c:pt>
                <c:pt idx="271">
                  <c:v>-23.007430005984176</c:v>
                </c:pt>
                <c:pt idx="272">
                  <c:v>-18.78792230080807</c:v>
                </c:pt>
                <c:pt idx="273">
                  <c:v>-18.464135223714173</c:v>
                </c:pt>
                <c:pt idx="274">
                  <c:v>-20.234841283744395</c:v>
                </c:pt>
                <c:pt idx="275">
                  <c:v>-18.363039106842802</c:v>
                </c:pt>
                <c:pt idx="276">
                  <c:v>-18.363039106842802</c:v>
                </c:pt>
                <c:pt idx="277">
                  <c:v>-19.293857939279867</c:v>
                </c:pt>
                <c:pt idx="278">
                  <c:v>-19.640134175997702</c:v>
                </c:pt>
                <c:pt idx="279">
                  <c:v>-20.44248064852264</c:v>
                </c:pt>
                <c:pt idx="280">
                  <c:v>-18.73076388696812</c:v>
                </c:pt>
                <c:pt idx="281">
                  <c:v>-21.215670536756122</c:v>
                </c:pt>
                <c:pt idx="282">
                  <c:v>-22.314282825424232</c:v>
                </c:pt>
                <c:pt idx="283">
                  <c:v>-17.714125181259682</c:v>
                </c:pt>
                <c:pt idx="284">
                  <c:v>-18.650721179294585</c:v>
                </c:pt>
                <c:pt idx="285">
                  <c:v>-18.929892562078457</c:v>
                </c:pt>
                <c:pt idx="286">
                  <c:v>-18.58858939818758</c:v>
                </c:pt>
                <c:pt idx="287">
                  <c:v>-18.864295279592643</c:v>
                </c:pt>
                <c:pt idx="288">
                  <c:v>-19.452081944494761</c:v>
                </c:pt>
                <c:pt idx="289">
                  <c:v>-19.541694103184451</c:v>
                </c:pt>
                <c:pt idx="290">
                  <c:v>-17.901484532083597</c:v>
                </c:pt>
                <c:pt idx="291">
                  <c:v>-19.423911067528067</c:v>
                </c:pt>
                <c:pt idx="292">
                  <c:v>-19.269760387700806</c:v>
                </c:pt>
                <c:pt idx="293">
                  <c:v>-18.773323501386916</c:v>
                </c:pt>
                <c:pt idx="294">
                  <c:v>-19.223240372065916</c:v>
                </c:pt>
                <c:pt idx="295">
                  <c:v>-20.368372676368917</c:v>
                </c:pt>
                <c:pt idx="296">
                  <c:v>-19.675225495808974</c:v>
                </c:pt>
                <c:pt idx="297">
                  <c:v>-17.848374706769647</c:v>
                </c:pt>
                <c:pt idx="298">
                  <c:v>-19.675225495808974</c:v>
                </c:pt>
                <c:pt idx="299">
                  <c:v>-20.062991026817734</c:v>
                </c:pt>
                <c:pt idx="300">
                  <c:v>-18.982078315249026</c:v>
                </c:pt>
                <c:pt idx="301">
                  <c:v>-18.913085443762075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A-40BC-BFCC-C5761FC968D9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ForNRev!$U$312:$U$611</c:f>
              <c:numCache>
                <c:formatCode>General</c:formatCode>
                <c:ptCount val="300"/>
                <c:pt idx="0">
                  <c:v>50.155763993398885</c:v>
                </c:pt>
                <c:pt idx="1">
                  <c:v>49.776308855520064</c:v>
                </c:pt>
                <c:pt idx="2">
                  <c:v>49.396853717641214</c:v>
                </c:pt>
                <c:pt idx="3">
                  <c:v>49.017398579762393</c:v>
                </c:pt>
                <c:pt idx="4">
                  <c:v>48.637943441883543</c:v>
                </c:pt>
                <c:pt idx="5">
                  <c:v>48.258488304004722</c:v>
                </c:pt>
                <c:pt idx="6">
                  <c:v>47.879033166125872</c:v>
                </c:pt>
                <c:pt idx="7">
                  <c:v>47.499578028247051</c:v>
                </c:pt>
                <c:pt idx="8">
                  <c:v>47.120122890368215</c:v>
                </c:pt>
                <c:pt idx="9">
                  <c:v>46.740667752489379</c:v>
                </c:pt>
                <c:pt idx="10">
                  <c:v>46.361212614610544</c:v>
                </c:pt>
                <c:pt idx="11">
                  <c:v>45.981757476731708</c:v>
                </c:pt>
                <c:pt idx="12">
                  <c:v>45.602302338852873</c:v>
                </c:pt>
                <c:pt idx="13">
                  <c:v>45.222847200974051</c:v>
                </c:pt>
                <c:pt idx="14">
                  <c:v>44.843392063095202</c:v>
                </c:pt>
                <c:pt idx="15">
                  <c:v>44.46393692521638</c:v>
                </c:pt>
                <c:pt idx="16">
                  <c:v>44.084481787337531</c:v>
                </c:pt>
                <c:pt idx="17">
                  <c:v>43.705026649458709</c:v>
                </c:pt>
                <c:pt idx="18">
                  <c:v>43.325571511579859</c:v>
                </c:pt>
                <c:pt idx="19">
                  <c:v>42.946116373701038</c:v>
                </c:pt>
                <c:pt idx="20">
                  <c:v>42.566661235822203</c:v>
                </c:pt>
                <c:pt idx="21">
                  <c:v>42.187206097943367</c:v>
                </c:pt>
                <c:pt idx="22">
                  <c:v>41.807750960064531</c:v>
                </c:pt>
                <c:pt idx="23">
                  <c:v>41.428295822185696</c:v>
                </c:pt>
                <c:pt idx="24">
                  <c:v>41.04884068430686</c:v>
                </c:pt>
                <c:pt idx="25">
                  <c:v>40.669385546428025</c:v>
                </c:pt>
                <c:pt idx="26">
                  <c:v>40.289930408549203</c:v>
                </c:pt>
                <c:pt idx="27">
                  <c:v>39.910475270670368</c:v>
                </c:pt>
                <c:pt idx="28">
                  <c:v>39.531020132791532</c:v>
                </c:pt>
                <c:pt idx="29">
                  <c:v>39.151564994912697</c:v>
                </c:pt>
                <c:pt idx="30">
                  <c:v>38.772109857033861</c:v>
                </c:pt>
                <c:pt idx="31">
                  <c:v>38.392654719155026</c:v>
                </c:pt>
                <c:pt idx="32">
                  <c:v>38.013199581276204</c:v>
                </c:pt>
                <c:pt idx="33">
                  <c:v>37.633744443397354</c:v>
                </c:pt>
                <c:pt idx="34">
                  <c:v>37.254289305518533</c:v>
                </c:pt>
                <c:pt idx="35">
                  <c:v>36.874834167639683</c:v>
                </c:pt>
                <c:pt idx="36">
                  <c:v>36.495379029760862</c:v>
                </c:pt>
                <c:pt idx="37">
                  <c:v>36.115923891882012</c:v>
                </c:pt>
                <c:pt idx="38">
                  <c:v>35.736468754003191</c:v>
                </c:pt>
                <c:pt idx="39">
                  <c:v>35.357013616124355</c:v>
                </c:pt>
                <c:pt idx="40">
                  <c:v>34.97755847824552</c:v>
                </c:pt>
                <c:pt idx="41">
                  <c:v>34.598103340366684</c:v>
                </c:pt>
                <c:pt idx="42">
                  <c:v>34.218648202487849</c:v>
                </c:pt>
                <c:pt idx="43">
                  <c:v>33.839193064609013</c:v>
                </c:pt>
                <c:pt idx="44">
                  <c:v>33.459737926730192</c:v>
                </c:pt>
                <c:pt idx="45">
                  <c:v>33.080282788851342</c:v>
                </c:pt>
                <c:pt idx="46">
                  <c:v>32.700827650972521</c:v>
                </c:pt>
                <c:pt idx="47">
                  <c:v>32.321372513093671</c:v>
                </c:pt>
                <c:pt idx="48">
                  <c:v>31.94191737521485</c:v>
                </c:pt>
                <c:pt idx="49">
                  <c:v>31.562462237336</c:v>
                </c:pt>
                <c:pt idx="50">
                  <c:v>31.183007099457178</c:v>
                </c:pt>
                <c:pt idx="51">
                  <c:v>30.803551961578357</c:v>
                </c:pt>
                <c:pt idx="52">
                  <c:v>30.424096823699507</c:v>
                </c:pt>
                <c:pt idx="53">
                  <c:v>30.044641685820686</c:v>
                </c:pt>
                <c:pt idx="54">
                  <c:v>29.665186547941836</c:v>
                </c:pt>
                <c:pt idx="55">
                  <c:v>29.285731410063015</c:v>
                </c:pt>
                <c:pt idx="56">
                  <c:v>28.906276272184165</c:v>
                </c:pt>
                <c:pt idx="57">
                  <c:v>28.526821134305344</c:v>
                </c:pt>
                <c:pt idx="58">
                  <c:v>28.147365996426508</c:v>
                </c:pt>
                <c:pt idx="59">
                  <c:v>27.767910858547673</c:v>
                </c:pt>
                <c:pt idx="60">
                  <c:v>27.388455720668837</c:v>
                </c:pt>
                <c:pt idx="61">
                  <c:v>27.009000582790001</c:v>
                </c:pt>
                <c:pt idx="62">
                  <c:v>26.629545444911166</c:v>
                </c:pt>
                <c:pt idx="63">
                  <c:v>26.250090307032345</c:v>
                </c:pt>
                <c:pt idx="64">
                  <c:v>25.870635169153495</c:v>
                </c:pt>
                <c:pt idx="65">
                  <c:v>25.491180031274673</c:v>
                </c:pt>
                <c:pt idx="66">
                  <c:v>25.111724893395824</c:v>
                </c:pt>
                <c:pt idx="67">
                  <c:v>24.732269755517002</c:v>
                </c:pt>
                <c:pt idx="68">
                  <c:v>24.352814617638153</c:v>
                </c:pt>
                <c:pt idx="69">
                  <c:v>23.973359479759331</c:v>
                </c:pt>
                <c:pt idx="70">
                  <c:v>23.593904341880496</c:v>
                </c:pt>
                <c:pt idx="71">
                  <c:v>23.21444920400166</c:v>
                </c:pt>
                <c:pt idx="72">
                  <c:v>22.834994066122825</c:v>
                </c:pt>
                <c:pt idx="73">
                  <c:v>22.455538928243989</c:v>
                </c:pt>
                <c:pt idx="74">
                  <c:v>22.076083790365153</c:v>
                </c:pt>
                <c:pt idx="75">
                  <c:v>21.696628652486332</c:v>
                </c:pt>
                <c:pt idx="76">
                  <c:v>21.317173514607497</c:v>
                </c:pt>
                <c:pt idx="77">
                  <c:v>20.937718376728661</c:v>
                </c:pt>
                <c:pt idx="78">
                  <c:v>20.558263238849825</c:v>
                </c:pt>
                <c:pt idx="79">
                  <c:v>20.17880810097099</c:v>
                </c:pt>
                <c:pt idx="80">
                  <c:v>19.799352963092154</c:v>
                </c:pt>
                <c:pt idx="81">
                  <c:v>19.419897825213319</c:v>
                </c:pt>
                <c:pt idx="82">
                  <c:v>19.040442687334497</c:v>
                </c:pt>
                <c:pt idx="83">
                  <c:v>18.660987549455648</c:v>
                </c:pt>
                <c:pt idx="84">
                  <c:v>18.281532411576826</c:v>
                </c:pt>
                <c:pt idx="85">
                  <c:v>17.902077273697977</c:v>
                </c:pt>
                <c:pt idx="86">
                  <c:v>17.522622135819155</c:v>
                </c:pt>
                <c:pt idx="87">
                  <c:v>17.143166997940305</c:v>
                </c:pt>
                <c:pt idx="88">
                  <c:v>16.763711860061484</c:v>
                </c:pt>
                <c:pt idx="89">
                  <c:v>16.384256722182649</c:v>
                </c:pt>
                <c:pt idx="90">
                  <c:v>16.004801584303813</c:v>
                </c:pt>
                <c:pt idx="91">
                  <c:v>15.625346446424977</c:v>
                </c:pt>
                <c:pt idx="92">
                  <c:v>15.245891308546142</c:v>
                </c:pt>
                <c:pt idx="93">
                  <c:v>14.866436170667306</c:v>
                </c:pt>
                <c:pt idx="94">
                  <c:v>14.486981032788485</c:v>
                </c:pt>
                <c:pt idx="95">
                  <c:v>14.107525894909635</c:v>
                </c:pt>
                <c:pt idx="96">
                  <c:v>13.728070757030814</c:v>
                </c:pt>
                <c:pt idx="97">
                  <c:v>13.348615619151964</c:v>
                </c:pt>
                <c:pt idx="98">
                  <c:v>12.969160481273143</c:v>
                </c:pt>
                <c:pt idx="99">
                  <c:v>12.589705343394293</c:v>
                </c:pt>
                <c:pt idx="100">
                  <c:v>12.210250205515472</c:v>
                </c:pt>
                <c:pt idx="101">
                  <c:v>11.830795067636636</c:v>
                </c:pt>
                <c:pt idx="102">
                  <c:v>11.4513399297578</c:v>
                </c:pt>
                <c:pt idx="103">
                  <c:v>11.071884791878965</c:v>
                </c:pt>
                <c:pt idx="104">
                  <c:v>10.692429654000129</c:v>
                </c:pt>
                <c:pt idx="105">
                  <c:v>10.312974516121294</c:v>
                </c:pt>
                <c:pt idx="106">
                  <c:v>9.9335193782424582</c:v>
                </c:pt>
                <c:pt idx="107">
                  <c:v>9.5540642403636369</c:v>
                </c:pt>
                <c:pt idx="108">
                  <c:v>9.1746091024848013</c:v>
                </c:pt>
                <c:pt idx="109">
                  <c:v>8.7951539646059658</c:v>
                </c:pt>
                <c:pt idx="110">
                  <c:v>8.4156988267271302</c:v>
                </c:pt>
                <c:pt idx="111">
                  <c:v>8.0362436888482947</c:v>
                </c:pt>
                <c:pt idx="112">
                  <c:v>7.6567885509694591</c:v>
                </c:pt>
                <c:pt idx="113">
                  <c:v>7.2773334130906377</c:v>
                </c:pt>
                <c:pt idx="114">
                  <c:v>6.8978782752118022</c:v>
                </c:pt>
                <c:pt idx="115">
                  <c:v>6.5184231373329666</c:v>
                </c:pt>
                <c:pt idx="116">
                  <c:v>6.1389679994541311</c:v>
                </c:pt>
                <c:pt idx="117">
                  <c:v>5.7595128615752955</c:v>
                </c:pt>
                <c:pt idx="118">
                  <c:v>5.38005772369646</c:v>
                </c:pt>
                <c:pt idx="119">
                  <c:v>5.0006025858176244</c:v>
                </c:pt>
                <c:pt idx="120">
                  <c:v>4.6211474479387888</c:v>
                </c:pt>
                <c:pt idx="121">
                  <c:v>4.2416923100599533</c:v>
                </c:pt>
                <c:pt idx="122">
                  <c:v>3.8622371721811177</c:v>
                </c:pt>
                <c:pt idx="123">
                  <c:v>3.4827820343022822</c:v>
                </c:pt>
                <c:pt idx="124">
                  <c:v>3.1033268964234466</c:v>
                </c:pt>
                <c:pt idx="125">
                  <c:v>2.7238717585446111</c:v>
                </c:pt>
                <c:pt idx="126">
                  <c:v>2.3444166206657897</c:v>
                </c:pt>
                <c:pt idx="127">
                  <c:v>1.9649614827869542</c:v>
                </c:pt>
                <c:pt idx="128">
                  <c:v>1.5855063449081186</c:v>
                </c:pt>
                <c:pt idx="129">
                  <c:v>1.206051207029283</c:v>
                </c:pt>
                <c:pt idx="130">
                  <c:v>0.82659606915044748</c:v>
                </c:pt>
                <c:pt idx="131">
                  <c:v>0.44714093127161192</c:v>
                </c:pt>
                <c:pt idx="132">
                  <c:v>6.7685793392776361E-2</c:v>
                </c:pt>
                <c:pt idx="133">
                  <c:v>-0.3117693444860592</c:v>
                </c:pt>
                <c:pt idx="134">
                  <c:v>-0.69122448236489475</c:v>
                </c:pt>
                <c:pt idx="135">
                  <c:v>-1.0706796202437232</c:v>
                </c:pt>
                <c:pt idx="136">
                  <c:v>-1.4501347581225588</c:v>
                </c:pt>
                <c:pt idx="137">
                  <c:v>-1.8295898960013943</c:v>
                </c:pt>
                <c:pt idx="138">
                  <c:v>-2.2090450338802228</c:v>
                </c:pt>
                <c:pt idx="139">
                  <c:v>-2.5885001717590583</c:v>
                </c:pt>
                <c:pt idx="140">
                  <c:v>-2.9679553096378939</c:v>
                </c:pt>
                <c:pt idx="141">
                  <c:v>-3.3474104475167223</c:v>
                </c:pt>
                <c:pt idx="142">
                  <c:v>-3.7268655853955579</c:v>
                </c:pt>
                <c:pt idx="143">
                  <c:v>-4.1063207232743935</c:v>
                </c:pt>
                <c:pt idx="144">
                  <c:v>-4.485775861153229</c:v>
                </c:pt>
                <c:pt idx="145">
                  <c:v>-4.8652309990320646</c:v>
                </c:pt>
                <c:pt idx="146">
                  <c:v>-5.2446861369109001</c:v>
                </c:pt>
                <c:pt idx="147">
                  <c:v>-5.6241412747897286</c:v>
                </c:pt>
                <c:pt idx="148">
                  <c:v>-6.0035964126685641</c:v>
                </c:pt>
                <c:pt idx="149">
                  <c:v>-6.3830515505473997</c:v>
                </c:pt>
                <c:pt idx="150">
                  <c:v>-6.7625066884262353</c:v>
                </c:pt>
                <c:pt idx="151">
                  <c:v>-7.1419618263050708</c:v>
                </c:pt>
                <c:pt idx="152">
                  <c:v>-7.5214169641839064</c:v>
                </c:pt>
                <c:pt idx="153">
                  <c:v>-7.9008721020627419</c:v>
                </c:pt>
                <c:pt idx="154">
                  <c:v>-8.2803272399415704</c:v>
                </c:pt>
                <c:pt idx="155">
                  <c:v>-8.6597823778204059</c:v>
                </c:pt>
                <c:pt idx="156">
                  <c:v>-9.0392375156992415</c:v>
                </c:pt>
                <c:pt idx="157">
                  <c:v>-9.4186926535780771</c:v>
                </c:pt>
                <c:pt idx="158">
                  <c:v>-9.7981477914569126</c:v>
                </c:pt>
                <c:pt idx="159">
                  <c:v>-10.177602929335748</c:v>
                </c:pt>
                <c:pt idx="160">
                  <c:v>-10.557058067214577</c:v>
                </c:pt>
                <c:pt idx="161">
                  <c:v>-10.936513205093412</c:v>
                </c:pt>
                <c:pt idx="162">
                  <c:v>-11.315968342972248</c:v>
                </c:pt>
                <c:pt idx="163">
                  <c:v>-11.695423480851076</c:v>
                </c:pt>
                <c:pt idx="164">
                  <c:v>-12.074878618729912</c:v>
                </c:pt>
                <c:pt idx="165">
                  <c:v>-12.454333756608747</c:v>
                </c:pt>
                <c:pt idx="166">
                  <c:v>-12.833788894487576</c:v>
                </c:pt>
                <c:pt idx="167">
                  <c:v>-13.213244032366411</c:v>
                </c:pt>
                <c:pt idx="168">
                  <c:v>-13.592699170245247</c:v>
                </c:pt>
                <c:pt idx="169">
                  <c:v>-13.972154308124082</c:v>
                </c:pt>
                <c:pt idx="170">
                  <c:v>-14.351609446002918</c:v>
                </c:pt>
                <c:pt idx="171">
                  <c:v>-14.731064583881754</c:v>
                </c:pt>
                <c:pt idx="172">
                  <c:v>-15.110519721760582</c:v>
                </c:pt>
                <c:pt idx="173">
                  <c:v>-15.489974859639418</c:v>
                </c:pt>
                <c:pt idx="174">
                  <c:v>-15.869429997518253</c:v>
                </c:pt>
                <c:pt idx="175">
                  <c:v>-16.248885135397089</c:v>
                </c:pt>
                <c:pt idx="176">
                  <c:v>-16.628340273275924</c:v>
                </c:pt>
                <c:pt idx="177">
                  <c:v>-17.00779541115476</c:v>
                </c:pt>
                <c:pt idx="178">
                  <c:v>-17.387250549033595</c:v>
                </c:pt>
                <c:pt idx="179">
                  <c:v>-17.766705686912424</c:v>
                </c:pt>
                <c:pt idx="180">
                  <c:v>-18.146160824791259</c:v>
                </c:pt>
                <c:pt idx="181">
                  <c:v>-18.525615962670095</c:v>
                </c:pt>
                <c:pt idx="182">
                  <c:v>-18.90507110054893</c:v>
                </c:pt>
                <c:pt idx="183">
                  <c:v>-19.284526238427766</c:v>
                </c:pt>
                <c:pt idx="184">
                  <c:v>-19.663981376306602</c:v>
                </c:pt>
                <c:pt idx="185">
                  <c:v>-20.04343651418543</c:v>
                </c:pt>
                <c:pt idx="186">
                  <c:v>-20.422891652064266</c:v>
                </c:pt>
                <c:pt idx="187">
                  <c:v>-20.802346789943101</c:v>
                </c:pt>
                <c:pt idx="188">
                  <c:v>-21.18180192782193</c:v>
                </c:pt>
                <c:pt idx="189">
                  <c:v>-21.561257065700765</c:v>
                </c:pt>
                <c:pt idx="190">
                  <c:v>-21.940712203579601</c:v>
                </c:pt>
                <c:pt idx="191">
                  <c:v>-22.320167341458429</c:v>
                </c:pt>
                <c:pt idx="192">
                  <c:v>-22.699622479337265</c:v>
                </c:pt>
                <c:pt idx="193">
                  <c:v>-23.0790776172161</c:v>
                </c:pt>
                <c:pt idx="194">
                  <c:v>-23.458532755094936</c:v>
                </c:pt>
                <c:pt idx="195">
                  <c:v>-23.837987892973771</c:v>
                </c:pt>
                <c:pt idx="196">
                  <c:v>-24.217443030852607</c:v>
                </c:pt>
                <c:pt idx="197">
                  <c:v>-24.596898168731435</c:v>
                </c:pt>
                <c:pt idx="198">
                  <c:v>-24.976353306610271</c:v>
                </c:pt>
                <c:pt idx="199">
                  <c:v>-25.355808444489107</c:v>
                </c:pt>
                <c:pt idx="200">
                  <c:v>-25.735263582367942</c:v>
                </c:pt>
                <c:pt idx="201">
                  <c:v>-26.114718720246778</c:v>
                </c:pt>
                <c:pt idx="202">
                  <c:v>-26.494173858125613</c:v>
                </c:pt>
                <c:pt idx="203">
                  <c:v>-26.873628996004449</c:v>
                </c:pt>
                <c:pt idx="204">
                  <c:v>-27.253084133883277</c:v>
                </c:pt>
                <c:pt idx="205">
                  <c:v>-27.632539271762113</c:v>
                </c:pt>
                <c:pt idx="206">
                  <c:v>-28.011994409640948</c:v>
                </c:pt>
                <c:pt idx="207">
                  <c:v>-28.391449547519777</c:v>
                </c:pt>
                <c:pt idx="208">
                  <c:v>-28.770904685398612</c:v>
                </c:pt>
                <c:pt idx="209">
                  <c:v>-29.150359823277448</c:v>
                </c:pt>
                <c:pt idx="210">
                  <c:v>-29.529814961156283</c:v>
                </c:pt>
                <c:pt idx="211">
                  <c:v>-29.909270099035119</c:v>
                </c:pt>
                <c:pt idx="212">
                  <c:v>-30.288725236913955</c:v>
                </c:pt>
                <c:pt idx="213">
                  <c:v>-30.668180374792783</c:v>
                </c:pt>
                <c:pt idx="214">
                  <c:v>-31.047635512671619</c:v>
                </c:pt>
                <c:pt idx="215">
                  <c:v>-31.427090650550454</c:v>
                </c:pt>
                <c:pt idx="216">
                  <c:v>-31.80654578842929</c:v>
                </c:pt>
                <c:pt idx="217">
                  <c:v>-32.186000926308125</c:v>
                </c:pt>
                <c:pt idx="218">
                  <c:v>-32.565456064186961</c:v>
                </c:pt>
                <c:pt idx="219">
                  <c:v>-32.944911202065789</c:v>
                </c:pt>
                <c:pt idx="220">
                  <c:v>-33.324366339944625</c:v>
                </c:pt>
                <c:pt idx="221">
                  <c:v>-33.703821477823453</c:v>
                </c:pt>
                <c:pt idx="222">
                  <c:v>-34.083276615702289</c:v>
                </c:pt>
                <c:pt idx="223">
                  <c:v>-34.462731753581124</c:v>
                </c:pt>
                <c:pt idx="224">
                  <c:v>-34.84218689145996</c:v>
                </c:pt>
                <c:pt idx="225">
                  <c:v>-35.221642029338796</c:v>
                </c:pt>
                <c:pt idx="226">
                  <c:v>-35.601097167217631</c:v>
                </c:pt>
                <c:pt idx="227">
                  <c:v>-35.980552305096467</c:v>
                </c:pt>
                <c:pt idx="228">
                  <c:v>-36.360007442975302</c:v>
                </c:pt>
                <c:pt idx="229">
                  <c:v>-36.739462580854138</c:v>
                </c:pt>
                <c:pt idx="230">
                  <c:v>-37.118917718732966</c:v>
                </c:pt>
                <c:pt idx="231">
                  <c:v>-37.498372856611802</c:v>
                </c:pt>
                <c:pt idx="232">
                  <c:v>-37.87782799449063</c:v>
                </c:pt>
                <c:pt idx="233">
                  <c:v>-38.257283132369466</c:v>
                </c:pt>
                <c:pt idx="234">
                  <c:v>-38.636738270248301</c:v>
                </c:pt>
                <c:pt idx="235">
                  <c:v>-39.016193408127137</c:v>
                </c:pt>
                <c:pt idx="236">
                  <c:v>-39.395648546005972</c:v>
                </c:pt>
                <c:pt idx="237">
                  <c:v>-39.775103683884808</c:v>
                </c:pt>
                <c:pt idx="238">
                  <c:v>-40.154558821763644</c:v>
                </c:pt>
                <c:pt idx="239">
                  <c:v>-40.534013959642479</c:v>
                </c:pt>
                <c:pt idx="240">
                  <c:v>-40.913469097521308</c:v>
                </c:pt>
                <c:pt idx="241">
                  <c:v>-41.292924235400143</c:v>
                </c:pt>
                <c:pt idx="242">
                  <c:v>-41.672379373278979</c:v>
                </c:pt>
                <c:pt idx="243">
                  <c:v>-42.051834511157807</c:v>
                </c:pt>
                <c:pt idx="244">
                  <c:v>-42.431289649036643</c:v>
                </c:pt>
                <c:pt idx="245">
                  <c:v>-42.810744786915478</c:v>
                </c:pt>
                <c:pt idx="246">
                  <c:v>-43.190199924794314</c:v>
                </c:pt>
                <c:pt idx="247">
                  <c:v>-43.569655062673149</c:v>
                </c:pt>
                <c:pt idx="248">
                  <c:v>-43.949110200551985</c:v>
                </c:pt>
                <c:pt idx="249">
                  <c:v>-44.328565338430813</c:v>
                </c:pt>
                <c:pt idx="250">
                  <c:v>-44.708020476309649</c:v>
                </c:pt>
                <c:pt idx="251">
                  <c:v>-45.087475614188484</c:v>
                </c:pt>
                <c:pt idx="252">
                  <c:v>-45.466930752067313</c:v>
                </c:pt>
                <c:pt idx="253">
                  <c:v>-45.846385889946148</c:v>
                </c:pt>
                <c:pt idx="254">
                  <c:v>-46.225841027824984</c:v>
                </c:pt>
                <c:pt idx="255">
                  <c:v>-46.60529616570382</c:v>
                </c:pt>
                <c:pt idx="256">
                  <c:v>-46.984751303582655</c:v>
                </c:pt>
                <c:pt idx="257">
                  <c:v>-47.364206441461491</c:v>
                </c:pt>
                <c:pt idx="258">
                  <c:v>-47.743661579340326</c:v>
                </c:pt>
                <c:pt idx="259">
                  <c:v>-48.123116717219155</c:v>
                </c:pt>
                <c:pt idx="260">
                  <c:v>-48.50257185509799</c:v>
                </c:pt>
                <c:pt idx="261">
                  <c:v>-48.882026992976826</c:v>
                </c:pt>
                <c:pt idx="262">
                  <c:v>-49.261482130855654</c:v>
                </c:pt>
                <c:pt idx="263">
                  <c:v>-49.64093726873449</c:v>
                </c:pt>
                <c:pt idx="264">
                  <c:v>-50.020392406613325</c:v>
                </c:pt>
                <c:pt idx="265">
                  <c:v>-50.399847544492161</c:v>
                </c:pt>
                <c:pt idx="266">
                  <c:v>-50.779302682370997</c:v>
                </c:pt>
                <c:pt idx="267">
                  <c:v>-51.158757820249832</c:v>
                </c:pt>
                <c:pt idx="268">
                  <c:v>-51.538212958128661</c:v>
                </c:pt>
                <c:pt idx="269">
                  <c:v>-51.917668096007496</c:v>
                </c:pt>
                <c:pt idx="270">
                  <c:v>-52.297123233886332</c:v>
                </c:pt>
                <c:pt idx="271">
                  <c:v>-52.676578371765167</c:v>
                </c:pt>
                <c:pt idx="272">
                  <c:v>-53.056033509643996</c:v>
                </c:pt>
                <c:pt idx="273">
                  <c:v>-53.435488647522831</c:v>
                </c:pt>
                <c:pt idx="274">
                  <c:v>-53.814943785401667</c:v>
                </c:pt>
                <c:pt idx="275">
                  <c:v>-54.194398923280502</c:v>
                </c:pt>
                <c:pt idx="276">
                  <c:v>-54.573854061159338</c:v>
                </c:pt>
                <c:pt idx="277">
                  <c:v>-54.953309199038173</c:v>
                </c:pt>
                <c:pt idx="278">
                  <c:v>-55.332764336917009</c:v>
                </c:pt>
                <c:pt idx="279">
                  <c:v>-55.712219474795837</c:v>
                </c:pt>
                <c:pt idx="280">
                  <c:v>-56.091674612674673</c:v>
                </c:pt>
                <c:pt idx="281">
                  <c:v>-56.471129750553509</c:v>
                </c:pt>
                <c:pt idx="282">
                  <c:v>-56.850584888432344</c:v>
                </c:pt>
                <c:pt idx="283">
                  <c:v>-57.230040026311173</c:v>
                </c:pt>
                <c:pt idx="284">
                  <c:v>-57.609495164190008</c:v>
                </c:pt>
                <c:pt idx="285">
                  <c:v>-57.988950302068844</c:v>
                </c:pt>
                <c:pt idx="286">
                  <c:v>-58.368405439947679</c:v>
                </c:pt>
                <c:pt idx="287">
                  <c:v>-58.747860577826515</c:v>
                </c:pt>
                <c:pt idx="288">
                  <c:v>-59.127315715705343</c:v>
                </c:pt>
                <c:pt idx="289">
                  <c:v>-59.506770853584179</c:v>
                </c:pt>
                <c:pt idx="290">
                  <c:v>-59.886225991463014</c:v>
                </c:pt>
                <c:pt idx="291">
                  <c:v>-60.26568112934185</c:v>
                </c:pt>
                <c:pt idx="292">
                  <c:v>-60.645136267220686</c:v>
                </c:pt>
                <c:pt idx="293">
                  <c:v>-61.024591405099514</c:v>
                </c:pt>
                <c:pt idx="294">
                  <c:v>-61.40404654297835</c:v>
                </c:pt>
                <c:pt idx="295">
                  <c:v>-61.783501680857185</c:v>
                </c:pt>
                <c:pt idx="296">
                  <c:v>-62.162956818736021</c:v>
                </c:pt>
                <c:pt idx="297">
                  <c:v>-62.542411956614856</c:v>
                </c:pt>
                <c:pt idx="298">
                  <c:v>-62.921867094493685</c:v>
                </c:pt>
                <c:pt idx="299">
                  <c:v>-63.30132223237252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8A-40BC-BFCC-C5761FC96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ForNRev!$G$312:$G$612</c:f>
              <c:numCache>
                <c:formatCode>0.00E+00</c:formatCode>
                <c:ptCount val="301"/>
                <c:pt idx="0">
                  <c:v>411.5772293147308</c:v>
                </c:pt>
                <c:pt idx="1">
                  <c:v>408.14966846030376</c:v>
                </c:pt>
                <c:pt idx="2">
                  <c:v>404.65589914955046</c:v>
                </c:pt>
                <c:pt idx="3">
                  <c:v>401.24871012783922</c:v>
                </c:pt>
                <c:pt idx="4">
                  <c:v>397.75494081708587</c:v>
                </c:pt>
                <c:pt idx="5">
                  <c:v>394.3324729208378</c:v>
                </c:pt>
                <c:pt idx="6">
                  <c:v>390.84888952644241</c:v>
                </c:pt>
                <c:pt idx="7">
                  <c:v>387.4315145883732</c:v>
                </c:pt>
                <c:pt idx="8">
                  <c:v>383.94283823579883</c:v>
                </c:pt>
                <c:pt idx="9">
                  <c:v>380.51527738137179</c:v>
                </c:pt>
                <c:pt idx="10">
                  <c:v>377.0113221542606</c:v>
                </c:pt>
                <c:pt idx="11">
                  <c:v>373.56848242529679</c:v>
                </c:pt>
                <c:pt idx="12">
                  <c:v>370.07980607272242</c:v>
                </c:pt>
                <c:pt idx="13">
                  <c:v>366.65224521829538</c:v>
                </c:pt>
                <c:pt idx="14">
                  <c:v>363.13810407482629</c:v>
                </c:pt>
                <c:pt idx="15">
                  <c:v>359.67998547132555</c:v>
                </c:pt>
                <c:pt idx="16">
                  <c:v>356.1709372860355</c:v>
                </c:pt>
                <c:pt idx="17">
                  <c:v>352.70772572435584</c:v>
                </c:pt>
                <c:pt idx="18">
                  <c:v>349.18849162270783</c:v>
                </c:pt>
                <c:pt idx="19">
                  <c:v>345.73546597738613</c:v>
                </c:pt>
                <c:pt idx="20">
                  <c:v>342.21113891755914</c:v>
                </c:pt>
                <c:pt idx="21">
                  <c:v>338.73774143952164</c:v>
                </c:pt>
                <c:pt idx="22">
                  <c:v>335.26434396148409</c:v>
                </c:pt>
                <c:pt idx="23">
                  <c:v>331.73492394347824</c:v>
                </c:pt>
                <c:pt idx="24">
                  <c:v>328.25134054908284</c:v>
                </c:pt>
                <c:pt idx="25">
                  <c:v>324.70664165654017</c:v>
                </c:pt>
                <c:pt idx="26">
                  <c:v>321.2281512203237</c:v>
                </c:pt>
                <c:pt idx="27">
                  <c:v>317.66308049506523</c:v>
                </c:pt>
                <c:pt idx="28">
                  <c:v>314.21514780792239</c:v>
                </c:pt>
                <c:pt idx="29">
                  <c:v>310.63989116630603</c:v>
                </c:pt>
                <c:pt idx="30">
                  <c:v>307.15121481373171</c:v>
                </c:pt>
                <c:pt idx="31">
                  <c:v>303.57595817211541</c:v>
                </c:pt>
                <c:pt idx="32">
                  <c:v>300.07709590318314</c:v>
                </c:pt>
                <c:pt idx="33">
                  <c:v>296.52730405246149</c:v>
                </c:pt>
                <c:pt idx="34">
                  <c:v>293.01316290899251</c:v>
                </c:pt>
                <c:pt idx="35">
                  <c:v>289.42262739283933</c:v>
                </c:pt>
                <c:pt idx="36">
                  <c:v>285.91867216572814</c:v>
                </c:pt>
                <c:pt idx="37">
                  <c:v>282.33322960775394</c:v>
                </c:pt>
                <c:pt idx="38">
                  <c:v>278.82927438064274</c:v>
                </c:pt>
                <c:pt idx="39">
                  <c:v>275.23364590631064</c:v>
                </c:pt>
                <c:pt idx="40">
                  <c:v>271.71441180466263</c:v>
                </c:pt>
                <c:pt idx="41">
                  <c:v>268.10859741397269</c:v>
                </c:pt>
                <c:pt idx="42">
                  <c:v>264.59954922868258</c:v>
                </c:pt>
                <c:pt idx="43">
                  <c:v>260.99882779617155</c:v>
                </c:pt>
                <c:pt idx="44">
                  <c:v>257.46940777816565</c:v>
                </c:pt>
                <c:pt idx="45">
                  <c:v>253.88396522019144</c:v>
                </c:pt>
                <c:pt idx="46">
                  <c:v>250.33417336946982</c:v>
                </c:pt>
                <c:pt idx="47">
                  <c:v>246.74873081149559</c:v>
                </c:pt>
                <c:pt idx="48">
                  <c:v>243.20912487713184</c:v>
                </c:pt>
                <c:pt idx="49">
                  <c:v>239.60331048644184</c:v>
                </c:pt>
                <c:pt idx="50">
                  <c:v>236.04842567754127</c:v>
                </c:pt>
                <c:pt idx="51">
                  <c:v>232.4527972032092</c:v>
                </c:pt>
                <c:pt idx="52">
                  <c:v>228.93356310156122</c:v>
                </c:pt>
                <c:pt idx="53">
                  <c:v>225.31756279451335</c:v>
                </c:pt>
                <c:pt idx="54">
                  <c:v>221.77286390197065</c:v>
                </c:pt>
                <c:pt idx="55">
                  <c:v>218.16195655310173</c:v>
                </c:pt>
                <c:pt idx="56">
                  <c:v>214.61725766055903</c:v>
                </c:pt>
                <c:pt idx="57">
                  <c:v>211.01144326986903</c:v>
                </c:pt>
                <c:pt idx="58">
                  <c:v>207.47693029368423</c:v>
                </c:pt>
                <c:pt idx="59">
                  <c:v>203.85583702845742</c:v>
                </c:pt>
                <c:pt idx="60">
                  <c:v>200.31113813591475</c:v>
                </c:pt>
                <c:pt idx="61">
                  <c:v>196.71041670340372</c:v>
                </c:pt>
                <c:pt idx="62">
                  <c:v>193.17590372721889</c:v>
                </c:pt>
                <c:pt idx="63">
                  <c:v>189.57008933652892</c:v>
                </c:pt>
                <c:pt idx="64">
                  <c:v>186.02539044398623</c:v>
                </c:pt>
                <c:pt idx="65">
                  <c:v>182.42466901147517</c:v>
                </c:pt>
                <c:pt idx="66">
                  <c:v>178.89015603529037</c:v>
                </c:pt>
                <c:pt idx="67">
                  <c:v>175.30980643549509</c:v>
                </c:pt>
                <c:pt idx="68">
                  <c:v>171.78038641748921</c:v>
                </c:pt>
                <c:pt idx="69">
                  <c:v>168.18985090133606</c:v>
                </c:pt>
                <c:pt idx="70">
                  <c:v>164.66043088333018</c:v>
                </c:pt>
                <c:pt idx="71">
                  <c:v>161.08008128353489</c:v>
                </c:pt>
                <c:pt idx="72">
                  <c:v>157.57103309824481</c:v>
                </c:pt>
                <c:pt idx="73">
                  <c:v>154.0008694148074</c:v>
                </c:pt>
                <c:pt idx="74">
                  <c:v>150.42561277319106</c:v>
                </c:pt>
                <c:pt idx="75">
                  <c:v>146.92675050425885</c:v>
                </c:pt>
                <c:pt idx="76">
                  <c:v>143.36167977900038</c:v>
                </c:pt>
                <c:pt idx="77">
                  <c:v>139.88318934278394</c:v>
                </c:pt>
                <c:pt idx="78">
                  <c:v>136.32321157570442</c:v>
                </c:pt>
                <c:pt idx="79">
                  <c:v>132.839628181309</c:v>
                </c:pt>
                <c:pt idx="80">
                  <c:v>129.31020816330312</c:v>
                </c:pt>
                <c:pt idx="81">
                  <c:v>125.85208955980242</c:v>
                </c:pt>
                <c:pt idx="82">
                  <c:v>122.34304137451232</c:v>
                </c:pt>
                <c:pt idx="83">
                  <c:v>118.89001572919055</c:v>
                </c:pt>
                <c:pt idx="84">
                  <c:v>115.39115346025832</c:v>
                </c:pt>
                <c:pt idx="85">
                  <c:v>111.97377852218916</c:v>
                </c:pt>
                <c:pt idx="86">
                  <c:v>108.50038104415164</c:v>
                </c:pt>
                <c:pt idx="87">
                  <c:v>105.10847089697717</c:v>
                </c:pt>
                <c:pt idx="88">
                  <c:v>101.66563116801328</c:v>
                </c:pt>
                <c:pt idx="89">
                  <c:v>98.217698480870453</c:v>
                </c:pt>
                <c:pt idx="90">
                  <c:v>94.866531999127503</c:v>
                </c:pt>
                <c:pt idx="91">
                  <c:v>91.474621851953032</c:v>
                </c:pt>
                <c:pt idx="92">
                  <c:v>88.164199035641602</c:v>
                </c:pt>
                <c:pt idx="93">
                  <c:v>84.807939595719716</c:v>
                </c:pt>
                <c:pt idx="94">
                  <c:v>81.522981570303003</c:v>
                </c:pt>
                <c:pt idx="95">
                  <c:v>78.212558753991587</c:v>
                </c:pt>
                <c:pt idx="96">
                  <c:v>74.983623268543198</c:v>
                </c:pt>
                <c:pt idx="97">
                  <c:v>71.729222992200121</c:v>
                </c:pt>
                <c:pt idx="98">
                  <c:v>68.551217088541165</c:v>
                </c:pt>
                <c:pt idx="99">
                  <c:v>65.357932310345376</c:v>
                </c:pt>
                <c:pt idx="100">
                  <c:v>62.251227821191577</c:v>
                </c:pt>
                <c:pt idx="101">
                  <c:v>59.113965582964134</c:v>
                </c:pt>
                <c:pt idx="102">
                  <c:v>56.048004759241863</c:v>
                </c:pt>
                <c:pt idx="103">
                  <c:v>53.038066475487945</c:v>
                </c:pt>
                <c:pt idx="104">
                  <c:v>50.071927632072907</c:v>
                </c:pt>
                <c:pt idx="105">
                  <c:v>47.150097524814655</c:v>
                </c:pt>
                <c:pt idx="106">
                  <c:v>44.284289957524749</c:v>
                </c:pt>
                <c:pt idx="107">
                  <c:v>41.496913946190531</c:v>
                </c:pt>
                <c:pt idx="108">
                  <c:v>38.753337375195201</c:v>
                </c:pt>
                <c:pt idx="109">
                  <c:v>36.082080810340827</c:v>
                </c:pt>
                <c:pt idx="110">
                  <c:v>33.490274393077932</c:v>
                </c:pt>
                <c:pt idx="111">
                  <c:v>30.963657840505476</c:v>
                </c:pt>
                <c:pt idx="112">
                  <c:v>28.520565802067644</c:v>
                </c:pt>
                <c:pt idx="113">
                  <c:v>26.171693489940218</c:v>
                </c:pt>
                <c:pt idx="114">
                  <c:v>23.88953892995691</c:v>
                </c:pt>
                <c:pt idx="115">
                  <c:v>21.704659871191375</c:v>
                </c:pt>
                <c:pt idx="116">
                  <c:v>19.614509834554131</c:v>
                </c:pt>
                <c:pt idx="117">
                  <c:v>17.598716987329421</c:v>
                </c:pt>
                <c:pt idx="118">
                  <c:v>15.697515699130875</c:v>
                </c:pt>
                <c:pt idx="119">
                  <c:v>13.873727375252228</c:v>
                </c:pt>
                <c:pt idx="120">
                  <c:v>12.159946948038698</c:v>
                </c:pt>
                <c:pt idx="121">
                  <c:v>10.54140483877136</c:v>
                </c:pt>
                <c:pt idx="122">
                  <c:v>9.042037950891233</c:v>
                </c:pt>
                <c:pt idx="123">
                  <c:v>7.6435116349541286</c:v>
                </c:pt>
                <c:pt idx="124">
                  <c:v>6.3804580065768475</c:v>
                </c:pt>
                <c:pt idx="125">
                  <c:v>5.232505233043625</c:v>
                </c:pt>
                <c:pt idx="126">
                  <c:v>4.2246088094312695</c:v>
                </c:pt>
                <c:pt idx="127">
                  <c:v>3.3444437769467465</c:v>
                </c:pt>
                <c:pt idx="128">
                  <c:v>2.604793460619196</c:v>
                </c:pt>
                <c:pt idx="129">
                  <c:v>1.9865592672775902</c:v>
                </c:pt>
                <c:pt idx="130">
                  <c:v>1.4927969718292942</c:v>
                </c:pt>
                <c:pt idx="131">
                  <c:v>1.1035421782128603</c:v>
                </c:pt>
                <c:pt idx="132">
                  <c:v>0.80361787105504523</c:v>
                </c:pt>
                <c:pt idx="133">
                  <c:v>0.57917120410913081</c:v>
                </c:pt>
                <c:pt idx="134">
                  <c:v>0.4119439223036146</c:v>
                </c:pt>
                <c:pt idx="135">
                  <c:v>0.29186215436055191</c:v>
                </c:pt>
                <c:pt idx="136">
                  <c:v>0.2046503385043722</c:v>
                </c:pt>
                <c:pt idx="137">
                  <c:v>0.14342788823532659</c:v>
                </c:pt>
                <c:pt idx="138">
                  <c:v>9.975577185091053E-2</c:v>
                </c:pt>
                <c:pt idx="139">
                  <c:v>6.9452670686213649E-2</c:v>
                </c:pt>
                <c:pt idx="140">
                  <c:v>4.8573070040010671E-2</c:v>
                </c:pt>
                <c:pt idx="141">
                  <c:v>3.3665981450251382E-2</c:v>
                </c:pt>
                <c:pt idx="142">
                  <c:v>2.3243242537049343E-2</c:v>
                </c:pt>
                <c:pt idx="143">
                  <c:v>1.6055550659110403E-2</c:v>
                </c:pt>
                <c:pt idx="144">
                  <c:v>1.105019136084753E-2</c:v>
                </c:pt>
                <c:pt idx="145">
                  <c:v>7.6267048729636248E-3</c:v>
                </c:pt>
                <c:pt idx="146">
                  <c:v>5.2554235448488574E-3</c:v>
                </c:pt>
                <c:pt idx="147">
                  <c:v>3.6133366899202763E-3</c:v>
                </c:pt>
                <c:pt idx="148">
                  <c:v>2.4808308585437806E-3</c:v>
                </c:pt>
                <c:pt idx="149">
                  <c:v>1.7069456773373909E-3</c:v>
                </c:pt>
                <c:pt idx="150">
                  <c:v>1.1707488543421609E-3</c:v>
                </c:pt>
                <c:pt idx="151">
                  <c:v>8.0228860897034178E-4</c:v>
                </c:pt>
                <c:pt idx="152">
                  <c:v>5.5086963550875765E-4</c:v>
                </c:pt>
                <c:pt idx="153">
                  <c:v>3.736754345470545E-4</c:v>
                </c:pt>
                <c:pt idx="154">
                  <c:v>2.5651498741543219E-4</c:v>
                </c:pt>
                <c:pt idx="155">
                  <c:v>1.7544629771469071E-4</c:v>
                </c:pt>
                <c:pt idx="156">
                  <c:v>1.1997787159621228E-4</c:v>
                </c:pt>
                <c:pt idx="157">
                  <c:v>8.2280813747329359E-5</c:v>
                </c:pt>
                <c:pt idx="158">
                  <c:v>5.6201812096245868E-5</c:v>
                </c:pt>
                <c:pt idx="159">
                  <c:v>3.8389903879545993E-5</c:v>
                </c:pt>
                <c:pt idx="160">
                  <c:v>2.631674093887645E-5</c:v>
                </c:pt>
                <c:pt idx="161">
                  <c:v>1.7959298426398419E-5</c:v>
                </c:pt>
                <c:pt idx="162">
                  <c:v>1.2288798789965898E-5</c:v>
                </c:pt>
                <c:pt idx="163">
                  <c:v>8.3937043747120868E-6</c:v>
                </c:pt>
                <c:pt idx="164">
                  <c:v>5.717558570005933E-6</c:v>
                </c:pt>
                <c:pt idx="165">
                  <c:v>3.9014096833956958E-6</c:v>
                </c:pt>
                <c:pt idx="166">
                  <c:v>2.6721732973265808E-6</c:v>
                </c:pt>
                <c:pt idx="167">
                  <c:v>1.8166581824281301E-6</c:v>
                </c:pt>
                <c:pt idx="168">
                  <c:v>1.2352460767202655E-6</c:v>
                </c:pt>
                <c:pt idx="169">
                  <c:v>8.3575443716416092E-7</c:v>
                </c:pt>
                <c:pt idx="170">
                  <c:v>5.5930866721126228E-7</c:v>
                </c:pt>
                <c:pt idx="171">
                  <c:v>3.9806561126600125E-7</c:v>
                </c:pt>
                <c:pt idx="172">
                  <c:v>2.5587021890997832E-7</c:v>
                </c:pt>
                <c:pt idx="173">
                  <c:v>1.736698739018762E-7</c:v>
                </c:pt>
                <c:pt idx="174">
                  <c:v>1.2212913713099681E-7</c:v>
                </c:pt>
                <c:pt idx="175">
                  <c:v>9.0858373912301212E-8</c:v>
                </c:pt>
                <c:pt idx="176">
                  <c:v>4.7771947718463311E-8</c:v>
                </c:pt>
                <c:pt idx="177">
                  <c:v>3.9521355468579451E-8</c:v>
                </c:pt>
                <c:pt idx="178">
                  <c:v>2.811312914775239E-8</c:v>
                </c:pt>
                <c:pt idx="179">
                  <c:v>6.0096906511499684E-9</c:v>
                </c:pt>
                <c:pt idx="180">
                  <c:v>6.0096906511499684E-9</c:v>
                </c:pt>
                <c:pt idx="181">
                  <c:v>2.4446199258915123E-9</c:v>
                </c:pt>
                <c:pt idx="182">
                  <c:v>5.5003948332559029E-9</c:v>
                </c:pt>
                <c:pt idx="183">
                  <c:v>3.3613523981008294E-9</c:v>
                </c:pt>
                <c:pt idx="184">
                  <c:v>5.7041131604135296E-9</c:v>
                </c:pt>
                <c:pt idx="185">
                  <c:v>2.0371832715762606E-9</c:v>
                </c:pt>
                <c:pt idx="186">
                  <c:v>3.7687890524160815E-9</c:v>
                </c:pt>
                <c:pt idx="187">
                  <c:v>7.5375781048321631E-9</c:v>
                </c:pt>
                <c:pt idx="188">
                  <c:v>1.5278874536821951E-9</c:v>
                </c:pt>
                <c:pt idx="189">
                  <c:v>5.0929581789406512E-9</c:v>
                </c:pt>
                <c:pt idx="190">
                  <c:v>6.213408978307595E-9</c:v>
                </c:pt>
                <c:pt idx="191">
                  <c:v>9.7784797035660491E-9</c:v>
                </c:pt>
                <c:pt idx="192">
                  <c:v>3.6669298888372686E-9</c:v>
                </c:pt>
                <c:pt idx="193">
                  <c:v>5.1948173425194641E-9</c:v>
                </c:pt>
                <c:pt idx="194">
                  <c:v>4.8892398517830245E-9</c:v>
                </c:pt>
                <c:pt idx="195">
                  <c:v>8.3524514134626681E-9</c:v>
                </c:pt>
                <c:pt idx="196">
                  <c:v>1.313983210166688E-8</c:v>
                </c:pt>
                <c:pt idx="197">
                  <c:v>7.6394372684109768E-9</c:v>
                </c:pt>
                <c:pt idx="198">
                  <c:v>2.7501974166279515E-9</c:v>
                </c:pt>
                <c:pt idx="199">
                  <c:v>1.1204507993669432E-8</c:v>
                </c:pt>
                <c:pt idx="200">
                  <c:v>7.7412964319897906E-9</c:v>
                </c:pt>
                <c:pt idx="201">
                  <c:v>1.0898930502932994E-8</c:v>
                </c:pt>
                <c:pt idx="202">
                  <c:v>1.6297466172610085E-9</c:v>
                </c:pt>
                <c:pt idx="203">
                  <c:v>4.0743665431525211E-10</c:v>
                </c:pt>
                <c:pt idx="204">
                  <c:v>3.2594932345220169E-9</c:v>
                </c:pt>
                <c:pt idx="205">
                  <c:v>1.1204507993669432E-9</c:v>
                </c:pt>
                <c:pt idx="206">
                  <c:v>2.0371832715762606E-10</c:v>
                </c:pt>
                <c:pt idx="207">
                  <c:v>3.2594932345220169E-9</c:v>
                </c:pt>
                <c:pt idx="208">
                  <c:v>1.313983210166688E-8</c:v>
                </c:pt>
                <c:pt idx="209">
                  <c:v>9.4729022128296111E-9</c:v>
                </c:pt>
                <c:pt idx="210">
                  <c:v>7.7412964319897906E-9</c:v>
                </c:pt>
                <c:pt idx="211">
                  <c:v>1.5278874536821951E-9</c:v>
                </c:pt>
                <c:pt idx="212">
                  <c:v>1.0287775521460115E-8</c:v>
                </c:pt>
                <c:pt idx="213">
                  <c:v>1.3649127919560945E-8</c:v>
                </c:pt>
                <c:pt idx="214">
                  <c:v>3.0557749073643902E-9</c:v>
                </c:pt>
                <c:pt idx="215">
                  <c:v>7.0282822869380976E-9</c:v>
                </c:pt>
                <c:pt idx="216">
                  <c:v>4.8892398517830245E-9</c:v>
                </c:pt>
                <c:pt idx="217">
                  <c:v>2.4446199258915123E-9</c:v>
                </c:pt>
                <c:pt idx="218">
                  <c:v>7.9450147591474148E-9</c:v>
                </c:pt>
                <c:pt idx="219">
                  <c:v>8.6580289041991077E-9</c:v>
                </c:pt>
                <c:pt idx="220">
                  <c:v>7.435718941253351E-9</c:v>
                </c:pt>
                <c:pt idx="221">
                  <c:v>8.7598880677779198E-9</c:v>
                </c:pt>
                <c:pt idx="222">
                  <c:v>1.0491493848617742E-8</c:v>
                </c:pt>
                <c:pt idx="223">
                  <c:v>8.3524514134626681E-9</c:v>
                </c:pt>
                <c:pt idx="224">
                  <c:v>6.9264231233592855E-9</c:v>
                </c:pt>
                <c:pt idx="225">
                  <c:v>4.9910990153618383E-9</c:v>
                </c:pt>
                <c:pt idx="226">
                  <c:v>9.9821980307236766E-9</c:v>
                </c:pt>
                <c:pt idx="227">
                  <c:v>9.676620539987237E-9</c:v>
                </c:pt>
                <c:pt idx="228">
                  <c:v>1.6297466172610085E-9</c:v>
                </c:pt>
                <c:pt idx="229">
                  <c:v>2.0371832715762606E-9</c:v>
                </c:pt>
                <c:pt idx="230">
                  <c:v>1.3037972938088068E-8</c:v>
                </c:pt>
                <c:pt idx="231">
                  <c:v>4.0743665431525211E-9</c:v>
                </c:pt>
                <c:pt idx="232">
                  <c:v>2.8520565802067648E-9</c:v>
                </c:pt>
                <c:pt idx="233">
                  <c:v>6.3152681418864071E-9</c:v>
                </c:pt>
                <c:pt idx="234">
                  <c:v>6.213408978307595E-9</c:v>
                </c:pt>
                <c:pt idx="235">
                  <c:v>7.130141450516912E-10</c:v>
                </c:pt>
                <c:pt idx="236">
                  <c:v>1.7112339481240588E-8</c:v>
                </c:pt>
                <c:pt idx="237">
                  <c:v>1.5278874536821951E-9</c:v>
                </c:pt>
                <c:pt idx="238">
                  <c:v>1.2528677120194002E-8</c:v>
                </c:pt>
                <c:pt idx="239">
                  <c:v>2.5464790894703256E-9</c:v>
                </c:pt>
                <c:pt idx="240">
                  <c:v>4.4818031974677728E-9</c:v>
                </c:pt>
                <c:pt idx="241">
                  <c:v>4.278084870310147E-9</c:v>
                </c:pt>
                <c:pt idx="242">
                  <c:v>1.5278874536821951E-9</c:v>
                </c:pt>
                <c:pt idx="243">
                  <c:v>1.1204507993669432E-9</c:v>
                </c:pt>
                <c:pt idx="244">
                  <c:v>2.0371832715762606E-10</c:v>
                </c:pt>
                <c:pt idx="245">
                  <c:v>2.2409015987338864E-9</c:v>
                </c:pt>
                <c:pt idx="246">
                  <c:v>3.0557749073643903E-10</c:v>
                </c:pt>
                <c:pt idx="247">
                  <c:v>2.2409015987338864E-9</c:v>
                </c:pt>
                <c:pt idx="248">
                  <c:v>2.2409015987338864E-9</c:v>
                </c:pt>
                <c:pt idx="249">
                  <c:v>5.2966765060982771E-9</c:v>
                </c:pt>
                <c:pt idx="250">
                  <c:v>1.4260282901033824E-9</c:v>
                </c:pt>
                <c:pt idx="251">
                  <c:v>7.1301414505169122E-9</c:v>
                </c:pt>
                <c:pt idx="252">
                  <c:v>3.5650707252584561E-9</c:v>
                </c:pt>
                <c:pt idx="253">
                  <c:v>1.0593353012196554E-8</c:v>
                </c:pt>
                <c:pt idx="254">
                  <c:v>9.2691838856719853E-9</c:v>
                </c:pt>
                <c:pt idx="255">
                  <c:v>5.6022539968347158E-9</c:v>
                </c:pt>
                <c:pt idx="256">
                  <c:v>7.130141450516912E-10</c:v>
                </c:pt>
                <c:pt idx="257">
                  <c:v>2.2409015987338864E-9</c:v>
                </c:pt>
                <c:pt idx="258">
                  <c:v>1.2121240465878749E-8</c:v>
                </c:pt>
                <c:pt idx="259">
                  <c:v>3.2594932345220169E-9</c:v>
                </c:pt>
                <c:pt idx="260">
                  <c:v>6.1115498147287807E-10</c:v>
                </c:pt>
                <c:pt idx="261">
                  <c:v>1.0593353012196554E-8</c:v>
                </c:pt>
                <c:pt idx="262">
                  <c:v>3.1576340709432036E-9</c:v>
                </c:pt>
                <c:pt idx="263">
                  <c:v>1.8334649444186343E-9</c:v>
                </c:pt>
                <c:pt idx="264">
                  <c:v>2.3427607623126993E-9</c:v>
                </c:pt>
                <c:pt idx="265">
                  <c:v>1.0185916357881303E-9</c:v>
                </c:pt>
                <c:pt idx="266">
                  <c:v>1.0389634685038928E-8</c:v>
                </c:pt>
                <c:pt idx="267">
                  <c:v>2.6483382530491385E-9</c:v>
                </c:pt>
                <c:pt idx="268">
                  <c:v>3.6669298888372686E-9</c:v>
                </c:pt>
                <c:pt idx="269">
                  <c:v>4.278084870310147E-9</c:v>
                </c:pt>
                <c:pt idx="270">
                  <c:v>1.0185916357881303E-10</c:v>
                </c:pt>
                <c:pt idx="271">
                  <c:v>6.9264231233592855E-9</c:v>
                </c:pt>
                <c:pt idx="272">
                  <c:v>9.5747613764084249E-9</c:v>
                </c:pt>
                <c:pt idx="273">
                  <c:v>1.6297466172610085E-9</c:v>
                </c:pt>
                <c:pt idx="274">
                  <c:v>1.0593353012196554E-8</c:v>
                </c:pt>
                <c:pt idx="275">
                  <c:v>1.0593353012196554E-8</c:v>
                </c:pt>
                <c:pt idx="276">
                  <c:v>4.1762257067313341E-9</c:v>
                </c:pt>
                <c:pt idx="277">
                  <c:v>2.9539157437855777E-9</c:v>
                </c:pt>
                <c:pt idx="278">
                  <c:v>1.3241691265245693E-9</c:v>
                </c:pt>
                <c:pt idx="279">
                  <c:v>7.3338597776745372E-9</c:v>
                </c:pt>
                <c:pt idx="280">
                  <c:v>6.1115498147287807E-10</c:v>
                </c:pt>
                <c:pt idx="281">
                  <c:v>2.0371832715762606E-10</c:v>
                </c:pt>
                <c:pt idx="282">
                  <c:v>2.0269973552183793E-8</c:v>
                </c:pt>
                <c:pt idx="283">
                  <c:v>7.9450147591474148E-9</c:v>
                </c:pt>
                <c:pt idx="284">
                  <c:v>6.0096906511499684E-9</c:v>
                </c:pt>
                <c:pt idx="285">
                  <c:v>8.4543105770414802E-9</c:v>
                </c:pt>
                <c:pt idx="286">
                  <c:v>6.4171273054652201E-9</c:v>
                </c:pt>
                <c:pt idx="287">
                  <c:v>3.5650707252584561E-9</c:v>
                </c:pt>
                <c:pt idx="288">
                  <c:v>3.2594932345220169E-9</c:v>
                </c:pt>
                <c:pt idx="289">
                  <c:v>1.6806761990504148E-8</c:v>
                </c:pt>
                <c:pt idx="290">
                  <c:v>3.6669298888372686E-9</c:v>
                </c:pt>
                <c:pt idx="291">
                  <c:v>4.278084870310147E-9</c:v>
                </c:pt>
                <c:pt idx="292">
                  <c:v>7.0282822869380976E-9</c:v>
                </c:pt>
                <c:pt idx="293">
                  <c:v>4.4818031974677728E-9</c:v>
                </c:pt>
                <c:pt idx="294">
                  <c:v>1.4260282901033824E-9</c:v>
                </c:pt>
                <c:pt idx="295">
                  <c:v>2.8520565802067648E-9</c:v>
                </c:pt>
                <c:pt idx="296">
                  <c:v>1.7723494462713464E-8</c:v>
                </c:pt>
                <c:pt idx="297">
                  <c:v>2.8520565802067648E-9</c:v>
                </c:pt>
                <c:pt idx="298">
                  <c:v>1.9353241079974476E-9</c:v>
                </c:pt>
                <c:pt idx="299">
                  <c:v>5.7041131604135296E-9</c:v>
                </c:pt>
                <c:pt idx="300">
                  <c:v>6.1115498147287805E-9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EC-4C46-BCF2-B9D0C173E59B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ForNRev!$A$312:$A$612</c:f>
              <c:numCache>
                <c:formatCode>General</c:formatCode>
                <c:ptCount val="3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</c:numCache>
            </c:numRef>
          </c:xVal>
          <c:yVal>
            <c:numRef>
              <c:f>ForNRev!$V$312:$V$612</c:f>
              <c:numCache>
                <c:formatCode>0.00E+00</c:formatCode>
                <c:ptCount val="301"/>
                <c:pt idx="0">
                  <c:v>409.47191900879693</c:v>
                </c:pt>
                <c:pt idx="1">
                  <c:v>405.98076346870744</c:v>
                </c:pt>
                <c:pt idx="2">
                  <c:v>402.48960792861772</c:v>
                </c:pt>
                <c:pt idx="3">
                  <c:v>398.99845238852799</c:v>
                </c:pt>
                <c:pt idx="4">
                  <c:v>395.50729684843827</c:v>
                </c:pt>
                <c:pt idx="5">
                  <c:v>392.01614130834855</c:v>
                </c:pt>
                <c:pt idx="6">
                  <c:v>388.52498576825883</c:v>
                </c:pt>
                <c:pt idx="7">
                  <c:v>385.03383022816922</c:v>
                </c:pt>
                <c:pt idx="8">
                  <c:v>381.5426746880795</c:v>
                </c:pt>
                <c:pt idx="9">
                  <c:v>378.05151914798989</c:v>
                </c:pt>
                <c:pt idx="10">
                  <c:v>374.56036360790006</c:v>
                </c:pt>
                <c:pt idx="11">
                  <c:v>371.06920806781045</c:v>
                </c:pt>
                <c:pt idx="12">
                  <c:v>367.57805252772073</c:v>
                </c:pt>
                <c:pt idx="13">
                  <c:v>364.08689698763112</c:v>
                </c:pt>
                <c:pt idx="14">
                  <c:v>360.5957414475414</c:v>
                </c:pt>
                <c:pt idx="15">
                  <c:v>357.10458590745179</c:v>
                </c:pt>
                <c:pt idx="16">
                  <c:v>353.61343036736196</c:v>
                </c:pt>
                <c:pt idx="17">
                  <c:v>350.12227482727235</c:v>
                </c:pt>
                <c:pt idx="18">
                  <c:v>346.63111928718263</c:v>
                </c:pt>
                <c:pt idx="19">
                  <c:v>343.13996374709302</c:v>
                </c:pt>
                <c:pt idx="20">
                  <c:v>339.64880820700319</c:v>
                </c:pt>
                <c:pt idx="21">
                  <c:v>336.15765266691358</c:v>
                </c:pt>
                <c:pt idx="22">
                  <c:v>332.66649712682386</c:v>
                </c:pt>
                <c:pt idx="23">
                  <c:v>329.17534158673425</c:v>
                </c:pt>
                <c:pt idx="24">
                  <c:v>325.68418604664453</c:v>
                </c:pt>
                <c:pt idx="25">
                  <c:v>322.19303050655492</c:v>
                </c:pt>
                <c:pt idx="26">
                  <c:v>318.70187496646531</c:v>
                </c:pt>
                <c:pt idx="27">
                  <c:v>315.21071942637548</c:v>
                </c:pt>
                <c:pt idx="28">
                  <c:v>311.71956388628587</c:v>
                </c:pt>
                <c:pt idx="29">
                  <c:v>308.22840834619615</c:v>
                </c:pt>
                <c:pt idx="30">
                  <c:v>304.73725280610654</c:v>
                </c:pt>
                <c:pt idx="31">
                  <c:v>301.2460972660167</c:v>
                </c:pt>
                <c:pt idx="32">
                  <c:v>297.7549417259271</c:v>
                </c:pt>
                <c:pt idx="33">
                  <c:v>294.26378618583738</c:v>
                </c:pt>
                <c:pt idx="34">
                  <c:v>290.77263064574777</c:v>
                </c:pt>
                <c:pt idx="35">
                  <c:v>287.28147510565805</c:v>
                </c:pt>
                <c:pt idx="36">
                  <c:v>283.79031956556844</c:v>
                </c:pt>
                <c:pt idx="37">
                  <c:v>280.2991640254786</c:v>
                </c:pt>
                <c:pt idx="38">
                  <c:v>276.808008485389</c:v>
                </c:pt>
                <c:pt idx="39">
                  <c:v>273.31685294529927</c:v>
                </c:pt>
                <c:pt idx="40">
                  <c:v>269.82569740520967</c:v>
                </c:pt>
                <c:pt idx="41">
                  <c:v>266.33454186511983</c:v>
                </c:pt>
                <c:pt idx="42">
                  <c:v>262.84338632503022</c:v>
                </c:pt>
                <c:pt idx="43">
                  <c:v>259.3522307849405</c:v>
                </c:pt>
                <c:pt idx="44">
                  <c:v>255.86107524485089</c:v>
                </c:pt>
                <c:pt idx="45">
                  <c:v>252.36991970476117</c:v>
                </c:pt>
                <c:pt idx="46">
                  <c:v>248.87876416467157</c:v>
                </c:pt>
                <c:pt idx="47">
                  <c:v>245.38760862458173</c:v>
                </c:pt>
                <c:pt idx="48">
                  <c:v>241.89645308449212</c:v>
                </c:pt>
                <c:pt idx="49">
                  <c:v>238.4052975444024</c:v>
                </c:pt>
                <c:pt idx="50">
                  <c:v>234.91414200431279</c:v>
                </c:pt>
                <c:pt idx="51">
                  <c:v>231.42298646422319</c:v>
                </c:pt>
                <c:pt idx="52">
                  <c:v>227.93183092413335</c:v>
                </c:pt>
                <c:pt idx="53">
                  <c:v>224.44067538404374</c:v>
                </c:pt>
                <c:pt idx="54">
                  <c:v>220.94951984395402</c:v>
                </c:pt>
                <c:pt idx="55">
                  <c:v>217.45836430386441</c:v>
                </c:pt>
                <c:pt idx="56">
                  <c:v>213.96720876377469</c:v>
                </c:pt>
                <c:pt idx="57">
                  <c:v>210.47605322368508</c:v>
                </c:pt>
                <c:pt idx="58">
                  <c:v>206.98489768359525</c:v>
                </c:pt>
                <c:pt idx="59">
                  <c:v>203.49374214350564</c:v>
                </c:pt>
                <c:pt idx="60">
                  <c:v>200.00258660341592</c:v>
                </c:pt>
                <c:pt idx="61">
                  <c:v>196.51143106332631</c:v>
                </c:pt>
                <c:pt idx="62">
                  <c:v>193.02027552323648</c:v>
                </c:pt>
                <c:pt idx="63">
                  <c:v>189.52911998314687</c:v>
                </c:pt>
                <c:pt idx="64">
                  <c:v>186.03796444305715</c:v>
                </c:pt>
                <c:pt idx="65">
                  <c:v>182.54680890296754</c:v>
                </c:pt>
                <c:pt idx="66">
                  <c:v>179.05565336287782</c:v>
                </c:pt>
                <c:pt idx="67">
                  <c:v>175.5644978227881</c:v>
                </c:pt>
                <c:pt idx="68">
                  <c:v>172.07334228269838</c:v>
                </c:pt>
                <c:pt idx="69">
                  <c:v>168.58218674260877</c:v>
                </c:pt>
                <c:pt idx="70">
                  <c:v>165.09103120251905</c:v>
                </c:pt>
                <c:pt idx="71">
                  <c:v>161.59987566242944</c:v>
                </c:pt>
                <c:pt idx="72">
                  <c:v>158.10872012233961</c:v>
                </c:pt>
                <c:pt idx="73">
                  <c:v>154.61756458225</c:v>
                </c:pt>
                <c:pt idx="74">
                  <c:v>151.12640904216028</c:v>
                </c:pt>
                <c:pt idx="75">
                  <c:v>147.63525350207067</c:v>
                </c:pt>
                <c:pt idx="76">
                  <c:v>144.14409796198106</c:v>
                </c:pt>
                <c:pt idx="77">
                  <c:v>140.65294242189123</c:v>
                </c:pt>
                <c:pt idx="78">
                  <c:v>137.16178688180162</c:v>
                </c:pt>
                <c:pt idx="79">
                  <c:v>133.6706313417119</c:v>
                </c:pt>
                <c:pt idx="80">
                  <c:v>130.17947580162229</c:v>
                </c:pt>
                <c:pt idx="81">
                  <c:v>126.68832026153257</c:v>
                </c:pt>
                <c:pt idx="82">
                  <c:v>123.19716472144296</c:v>
                </c:pt>
                <c:pt idx="83">
                  <c:v>119.70600918135312</c:v>
                </c:pt>
                <c:pt idx="84">
                  <c:v>116.21485364126352</c:v>
                </c:pt>
                <c:pt idx="85">
                  <c:v>112.7236981011738</c:v>
                </c:pt>
                <c:pt idx="86">
                  <c:v>109.23254256108419</c:v>
                </c:pt>
                <c:pt idx="87">
                  <c:v>105.74138702099435</c:v>
                </c:pt>
                <c:pt idx="88">
                  <c:v>102.25023148090474</c:v>
                </c:pt>
                <c:pt idx="89">
                  <c:v>98.759075940815023</c:v>
                </c:pt>
                <c:pt idx="90">
                  <c:v>95.267920400725416</c:v>
                </c:pt>
                <c:pt idx="91">
                  <c:v>91.776764860635694</c:v>
                </c:pt>
                <c:pt idx="92">
                  <c:v>88.285609320546087</c:v>
                </c:pt>
                <c:pt idx="93">
                  <c:v>84.794453780456251</c:v>
                </c:pt>
                <c:pt idx="94">
                  <c:v>81.303298240366644</c:v>
                </c:pt>
                <c:pt idx="95">
                  <c:v>77.812142700276922</c:v>
                </c:pt>
                <c:pt idx="96">
                  <c:v>74.320987160187315</c:v>
                </c:pt>
                <c:pt idx="97">
                  <c:v>70.82983162009748</c:v>
                </c:pt>
                <c:pt idx="98">
                  <c:v>67.338676080007872</c:v>
                </c:pt>
                <c:pt idx="99">
                  <c:v>63.84752053991815</c:v>
                </c:pt>
                <c:pt idx="100">
                  <c:v>60.356364999828543</c:v>
                </c:pt>
                <c:pt idx="101">
                  <c:v>56.865209459738821</c:v>
                </c:pt>
                <c:pt idx="102">
                  <c:v>53.374053919649214</c:v>
                </c:pt>
                <c:pt idx="103">
                  <c:v>49.882898379559492</c:v>
                </c:pt>
                <c:pt idx="104">
                  <c:v>46.391742839469771</c:v>
                </c:pt>
                <c:pt idx="105">
                  <c:v>42.900587299380049</c:v>
                </c:pt>
                <c:pt idx="106">
                  <c:v>39.409431759290442</c:v>
                </c:pt>
                <c:pt idx="107">
                  <c:v>35.91827621920072</c:v>
                </c:pt>
                <c:pt idx="108">
                  <c:v>32.427120679110999</c:v>
                </c:pt>
                <c:pt idx="109">
                  <c:v>28.935965139021391</c:v>
                </c:pt>
                <c:pt idx="110">
                  <c:v>25.44480959893167</c:v>
                </c:pt>
                <c:pt idx="111">
                  <c:v>21.953654058841948</c:v>
                </c:pt>
                <c:pt idx="112">
                  <c:v>18.462498518752341</c:v>
                </c:pt>
                <c:pt idx="113">
                  <c:v>14.971342978662733</c:v>
                </c:pt>
                <c:pt idx="114">
                  <c:v>11.480187438573012</c:v>
                </c:pt>
                <c:pt idx="115">
                  <c:v>7.9890318984832902</c:v>
                </c:pt>
                <c:pt idx="116">
                  <c:v>4.4978763583935688</c:v>
                </c:pt>
                <c:pt idx="117">
                  <c:v>1.0067208183039611</c:v>
                </c:pt>
                <c:pt idx="118">
                  <c:v>-2.4844347217857603</c:v>
                </c:pt>
                <c:pt idx="119">
                  <c:v>-5.9755902618754817</c:v>
                </c:pt>
                <c:pt idx="120">
                  <c:v>-9.4667458019650894</c:v>
                </c:pt>
                <c:pt idx="121">
                  <c:v>-12.957901342054811</c:v>
                </c:pt>
                <c:pt idx="122">
                  <c:v>-16.449056882144532</c:v>
                </c:pt>
                <c:pt idx="123">
                  <c:v>-19.94021242223414</c:v>
                </c:pt>
                <c:pt idx="124">
                  <c:v>-23.431367962323861</c:v>
                </c:pt>
                <c:pt idx="125">
                  <c:v>-26.922523502413583</c:v>
                </c:pt>
                <c:pt idx="126">
                  <c:v>-30.413679042503304</c:v>
                </c:pt>
                <c:pt idx="127">
                  <c:v>-33.904834582592912</c:v>
                </c:pt>
                <c:pt idx="128">
                  <c:v>-37.395990122682633</c:v>
                </c:pt>
                <c:pt idx="129">
                  <c:v>-40.887145662772355</c:v>
                </c:pt>
                <c:pt idx="130">
                  <c:v>-44.378301202861962</c:v>
                </c:pt>
                <c:pt idx="131">
                  <c:v>-47.869456742951684</c:v>
                </c:pt>
                <c:pt idx="132">
                  <c:v>-51.360612283041405</c:v>
                </c:pt>
                <c:pt idx="133">
                  <c:v>-54.851767823131013</c:v>
                </c:pt>
                <c:pt idx="134">
                  <c:v>-58.342923363220734</c:v>
                </c:pt>
                <c:pt idx="135">
                  <c:v>-61.834078903310456</c:v>
                </c:pt>
                <c:pt idx="136">
                  <c:v>-65.325234443400177</c:v>
                </c:pt>
                <c:pt idx="137">
                  <c:v>-68.816389983489785</c:v>
                </c:pt>
                <c:pt idx="138">
                  <c:v>-72.307545523579392</c:v>
                </c:pt>
                <c:pt idx="139">
                  <c:v>-75.798701063669114</c:v>
                </c:pt>
                <c:pt idx="140">
                  <c:v>-79.289856603758835</c:v>
                </c:pt>
                <c:pt idx="141">
                  <c:v>-82.781012143848443</c:v>
                </c:pt>
                <c:pt idx="142">
                  <c:v>-86.272167683938164</c:v>
                </c:pt>
                <c:pt idx="143">
                  <c:v>-89.763323224027886</c:v>
                </c:pt>
                <c:pt idx="144">
                  <c:v>-93.254478764117607</c:v>
                </c:pt>
                <c:pt idx="145">
                  <c:v>-96.745634304207215</c:v>
                </c:pt>
                <c:pt idx="146">
                  <c:v>-100.23678984429694</c:v>
                </c:pt>
                <c:pt idx="147">
                  <c:v>-103.72794538438666</c:v>
                </c:pt>
                <c:pt idx="148">
                  <c:v>-107.21910092447627</c:v>
                </c:pt>
                <c:pt idx="149">
                  <c:v>-110.71025646456599</c:v>
                </c:pt>
                <c:pt idx="150">
                  <c:v>-114.20141200465571</c:v>
                </c:pt>
                <c:pt idx="151">
                  <c:v>-117.69256754474532</c:v>
                </c:pt>
                <c:pt idx="152">
                  <c:v>-121.18372308483504</c:v>
                </c:pt>
                <c:pt idx="153">
                  <c:v>-124.67487862492476</c:v>
                </c:pt>
                <c:pt idx="154">
                  <c:v>-128.16603416501442</c:v>
                </c:pt>
                <c:pt idx="155">
                  <c:v>-131.65718970510414</c:v>
                </c:pt>
                <c:pt idx="156">
                  <c:v>-135.14834524519381</c:v>
                </c:pt>
                <c:pt idx="157">
                  <c:v>-138.63950078528347</c:v>
                </c:pt>
                <c:pt idx="158">
                  <c:v>-142.1306563253732</c:v>
                </c:pt>
                <c:pt idx="159">
                  <c:v>-145.62181186546286</c:v>
                </c:pt>
                <c:pt idx="160">
                  <c:v>-149.11296740555258</c:v>
                </c:pt>
                <c:pt idx="161">
                  <c:v>-152.60412294564225</c:v>
                </c:pt>
                <c:pt idx="162">
                  <c:v>-156.09527848573191</c:v>
                </c:pt>
                <c:pt idx="163">
                  <c:v>-159.58643402582152</c:v>
                </c:pt>
                <c:pt idx="164">
                  <c:v>-163.07758956591124</c:v>
                </c:pt>
                <c:pt idx="165">
                  <c:v>-166.5687451060009</c:v>
                </c:pt>
                <c:pt idx="166">
                  <c:v>-170.05990064609063</c:v>
                </c:pt>
                <c:pt idx="167">
                  <c:v>-173.55105618618029</c:v>
                </c:pt>
                <c:pt idx="168">
                  <c:v>-177.04221172626995</c:v>
                </c:pt>
                <c:pt idx="169">
                  <c:v>-180.53336726635968</c:v>
                </c:pt>
                <c:pt idx="170">
                  <c:v>-184.02452280644934</c:v>
                </c:pt>
                <c:pt idx="171">
                  <c:v>-187.51567834653906</c:v>
                </c:pt>
                <c:pt idx="172">
                  <c:v>-191.00683388662873</c:v>
                </c:pt>
                <c:pt idx="173">
                  <c:v>-194.49798942671839</c:v>
                </c:pt>
                <c:pt idx="174">
                  <c:v>-197.98914496680811</c:v>
                </c:pt>
                <c:pt idx="175">
                  <c:v>-201.48030050689778</c:v>
                </c:pt>
                <c:pt idx="176">
                  <c:v>-204.9714560469875</c:v>
                </c:pt>
                <c:pt idx="177">
                  <c:v>-208.46261158707716</c:v>
                </c:pt>
                <c:pt idx="178">
                  <c:v>-211.95376712716683</c:v>
                </c:pt>
                <c:pt idx="179">
                  <c:v>-215.44492266725655</c:v>
                </c:pt>
                <c:pt idx="180">
                  <c:v>-218.93607820734621</c:v>
                </c:pt>
                <c:pt idx="181">
                  <c:v>-222.42723374743593</c:v>
                </c:pt>
                <c:pt idx="182">
                  <c:v>-225.9183892875256</c:v>
                </c:pt>
                <c:pt idx="183">
                  <c:v>-229.40954482761526</c:v>
                </c:pt>
                <c:pt idx="184">
                  <c:v>-232.90070036770499</c:v>
                </c:pt>
                <c:pt idx="185">
                  <c:v>-236.39185590779465</c:v>
                </c:pt>
                <c:pt idx="186">
                  <c:v>-239.88301144788437</c:v>
                </c:pt>
                <c:pt idx="187">
                  <c:v>-243.37416698797404</c:v>
                </c:pt>
                <c:pt idx="188">
                  <c:v>-246.86532252806364</c:v>
                </c:pt>
                <c:pt idx="189">
                  <c:v>-250.35647806815336</c:v>
                </c:pt>
                <c:pt idx="190">
                  <c:v>-253.84763360824303</c:v>
                </c:pt>
                <c:pt idx="191">
                  <c:v>-257.33878914833269</c:v>
                </c:pt>
                <c:pt idx="192">
                  <c:v>-260.82994468842242</c:v>
                </c:pt>
                <c:pt idx="193">
                  <c:v>-264.32110022851208</c:v>
                </c:pt>
                <c:pt idx="194">
                  <c:v>-267.8122557686018</c:v>
                </c:pt>
                <c:pt idx="195">
                  <c:v>-271.30341130869147</c:v>
                </c:pt>
                <c:pt idx="196">
                  <c:v>-274.79456684878113</c:v>
                </c:pt>
                <c:pt idx="197">
                  <c:v>-278.28572238887085</c:v>
                </c:pt>
                <c:pt idx="198">
                  <c:v>-281.77687792896052</c:v>
                </c:pt>
                <c:pt idx="199">
                  <c:v>-285.26803346905024</c:v>
                </c:pt>
                <c:pt idx="200">
                  <c:v>-288.7591890091399</c:v>
                </c:pt>
                <c:pt idx="201">
                  <c:v>-292.25034454922957</c:v>
                </c:pt>
                <c:pt idx="202">
                  <c:v>-295.74150008931929</c:v>
                </c:pt>
                <c:pt idx="203">
                  <c:v>-299.23265562940895</c:v>
                </c:pt>
                <c:pt idx="204">
                  <c:v>-302.72381116949867</c:v>
                </c:pt>
                <c:pt idx="205">
                  <c:v>-306.21496670958834</c:v>
                </c:pt>
                <c:pt idx="206">
                  <c:v>-309.706122249678</c:v>
                </c:pt>
                <c:pt idx="207">
                  <c:v>-313.19727778976767</c:v>
                </c:pt>
                <c:pt idx="208">
                  <c:v>-316.68843332985739</c:v>
                </c:pt>
                <c:pt idx="209">
                  <c:v>-320.17958886994705</c:v>
                </c:pt>
                <c:pt idx="210">
                  <c:v>-323.67074441003672</c:v>
                </c:pt>
                <c:pt idx="211">
                  <c:v>-327.16189995012644</c:v>
                </c:pt>
                <c:pt idx="212">
                  <c:v>-330.6530554902161</c:v>
                </c:pt>
                <c:pt idx="213">
                  <c:v>-334.14421103030583</c:v>
                </c:pt>
                <c:pt idx="214">
                  <c:v>-337.63536657039549</c:v>
                </c:pt>
                <c:pt idx="215">
                  <c:v>-341.12652211048515</c:v>
                </c:pt>
                <c:pt idx="216">
                  <c:v>-344.61767765057488</c:v>
                </c:pt>
                <c:pt idx="217">
                  <c:v>-348.10883319066454</c:v>
                </c:pt>
                <c:pt idx="218">
                  <c:v>-351.59998873075426</c:v>
                </c:pt>
                <c:pt idx="219">
                  <c:v>-355.09114427084387</c:v>
                </c:pt>
                <c:pt idx="220">
                  <c:v>-358.58229981093359</c:v>
                </c:pt>
                <c:pt idx="221">
                  <c:v>-362.07345535102326</c:v>
                </c:pt>
                <c:pt idx="222">
                  <c:v>-365.56461089111298</c:v>
                </c:pt>
                <c:pt idx="223">
                  <c:v>-369.05576643120264</c:v>
                </c:pt>
                <c:pt idx="224">
                  <c:v>-372.54692197129231</c:v>
                </c:pt>
                <c:pt idx="225">
                  <c:v>-376.03807751138203</c:v>
                </c:pt>
                <c:pt idx="226">
                  <c:v>-379.52923305147169</c:v>
                </c:pt>
                <c:pt idx="227">
                  <c:v>-383.02038859156141</c:v>
                </c:pt>
                <c:pt idx="228">
                  <c:v>-386.51154413165108</c:v>
                </c:pt>
                <c:pt idx="229">
                  <c:v>-390.00269967174074</c:v>
                </c:pt>
                <c:pt idx="230">
                  <c:v>-393.49385521183046</c:v>
                </c:pt>
                <c:pt idx="231">
                  <c:v>-396.98501075192013</c:v>
                </c:pt>
                <c:pt idx="232">
                  <c:v>-400.47616629200979</c:v>
                </c:pt>
                <c:pt idx="233">
                  <c:v>-403.96732183209951</c:v>
                </c:pt>
                <c:pt idx="234">
                  <c:v>-407.45847737218912</c:v>
                </c:pt>
                <c:pt idx="235">
                  <c:v>-410.94963291227884</c:v>
                </c:pt>
                <c:pt idx="236">
                  <c:v>-414.44078845236857</c:v>
                </c:pt>
                <c:pt idx="237">
                  <c:v>-417.93194399245823</c:v>
                </c:pt>
                <c:pt idx="238">
                  <c:v>-421.42309953254789</c:v>
                </c:pt>
                <c:pt idx="239">
                  <c:v>-424.91425507263762</c:v>
                </c:pt>
                <c:pt idx="240">
                  <c:v>-428.40541061272728</c:v>
                </c:pt>
                <c:pt idx="241">
                  <c:v>-431.89656615281694</c:v>
                </c:pt>
                <c:pt idx="242">
                  <c:v>-435.38772169290667</c:v>
                </c:pt>
                <c:pt idx="243">
                  <c:v>-438.87887723299639</c:v>
                </c:pt>
                <c:pt idx="244">
                  <c:v>-442.370032773086</c:v>
                </c:pt>
                <c:pt idx="245">
                  <c:v>-445.86118831317572</c:v>
                </c:pt>
                <c:pt idx="246">
                  <c:v>-449.35234385326538</c:v>
                </c:pt>
                <c:pt idx="247">
                  <c:v>-452.84349939335505</c:v>
                </c:pt>
                <c:pt idx="248">
                  <c:v>-456.33465493344477</c:v>
                </c:pt>
                <c:pt idx="249">
                  <c:v>-459.82581047353443</c:v>
                </c:pt>
                <c:pt idx="250">
                  <c:v>-463.3169660136241</c:v>
                </c:pt>
                <c:pt idx="251">
                  <c:v>-466.80812155371382</c:v>
                </c:pt>
                <c:pt idx="252">
                  <c:v>-470.29927709380354</c:v>
                </c:pt>
                <c:pt idx="253">
                  <c:v>-473.79043263389315</c:v>
                </c:pt>
                <c:pt idx="254">
                  <c:v>-477.28158817398287</c:v>
                </c:pt>
                <c:pt idx="255">
                  <c:v>-480.77274371407253</c:v>
                </c:pt>
                <c:pt idx="256">
                  <c:v>-484.2638992541622</c:v>
                </c:pt>
                <c:pt idx="257">
                  <c:v>-487.75505479425192</c:v>
                </c:pt>
                <c:pt idx="258">
                  <c:v>-491.24621033434164</c:v>
                </c:pt>
                <c:pt idx="259">
                  <c:v>-494.7373658744313</c:v>
                </c:pt>
                <c:pt idx="260">
                  <c:v>-498.22852141452097</c:v>
                </c:pt>
                <c:pt idx="261">
                  <c:v>-501.71967695461069</c:v>
                </c:pt>
                <c:pt idx="262">
                  <c:v>-505.2108324947003</c:v>
                </c:pt>
                <c:pt idx="263">
                  <c:v>-508.70198803479002</c:v>
                </c:pt>
                <c:pt idx="264">
                  <c:v>-512.19314357487974</c:v>
                </c:pt>
                <c:pt idx="265">
                  <c:v>-515.68429911496946</c:v>
                </c:pt>
                <c:pt idx="266">
                  <c:v>-519.17545465505907</c:v>
                </c:pt>
                <c:pt idx="267">
                  <c:v>-522.66661019514879</c:v>
                </c:pt>
                <c:pt idx="268">
                  <c:v>-526.1577657352384</c:v>
                </c:pt>
                <c:pt idx="269">
                  <c:v>-529.64892127532812</c:v>
                </c:pt>
                <c:pt idx="270">
                  <c:v>-533.14007681541784</c:v>
                </c:pt>
                <c:pt idx="271">
                  <c:v>-536.63123235550756</c:v>
                </c:pt>
                <c:pt idx="272">
                  <c:v>-540.12238789559717</c:v>
                </c:pt>
                <c:pt idx="273">
                  <c:v>-543.61354343568689</c:v>
                </c:pt>
                <c:pt idx="274">
                  <c:v>-547.1046989757765</c:v>
                </c:pt>
                <c:pt idx="275">
                  <c:v>-550.59585451586622</c:v>
                </c:pt>
                <c:pt idx="276">
                  <c:v>-554.08701005595594</c:v>
                </c:pt>
                <c:pt idx="277">
                  <c:v>-557.57816559604566</c:v>
                </c:pt>
                <c:pt idx="278">
                  <c:v>-561.06932113613527</c:v>
                </c:pt>
                <c:pt idx="279">
                  <c:v>-564.56047667622499</c:v>
                </c:pt>
                <c:pt idx="280">
                  <c:v>-568.0516322163146</c:v>
                </c:pt>
                <c:pt idx="281">
                  <c:v>-571.54278775640432</c:v>
                </c:pt>
                <c:pt idx="282">
                  <c:v>-575.03394329649404</c:v>
                </c:pt>
                <c:pt idx="283">
                  <c:v>-578.52509883658377</c:v>
                </c:pt>
                <c:pt idx="284">
                  <c:v>-582.01625437667337</c:v>
                </c:pt>
                <c:pt idx="285">
                  <c:v>-585.50740991676309</c:v>
                </c:pt>
                <c:pt idx="286">
                  <c:v>-588.9985654568527</c:v>
                </c:pt>
                <c:pt idx="287">
                  <c:v>-592.48972099694242</c:v>
                </c:pt>
                <c:pt idx="288">
                  <c:v>-595.98087653703215</c:v>
                </c:pt>
                <c:pt idx="289">
                  <c:v>-599.47203207712187</c:v>
                </c:pt>
                <c:pt idx="290">
                  <c:v>-602.96318761721147</c:v>
                </c:pt>
                <c:pt idx="291">
                  <c:v>-606.4543431573012</c:v>
                </c:pt>
                <c:pt idx="292">
                  <c:v>-609.94549869739092</c:v>
                </c:pt>
                <c:pt idx="293">
                  <c:v>-613.43665423748052</c:v>
                </c:pt>
                <c:pt idx="294">
                  <c:v>-616.92780977757025</c:v>
                </c:pt>
                <c:pt idx="295">
                  <c:v>-620.41896531765997</c:v>
                </c:pt>
                <c:pt idx="296">
                  <c:v>-623.91012085774958</c:v>
                </c:pt>
                <c:pt idx="297">
                  <c:v>-627.4012763978393</c:v>
                </c:pt>
                <c:pt idx="298">
                  <c:v>-630.89243193792902</c:v>
                </c:pt>
                <c:pt idx="299">
                  <c:v>-634.38358747801863</c:v>
                </c:pt>
                <c:pt idx="300">
                  <c:v>-637.87474301810835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EC-4C46-BCF2-B9D0C173E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1-4271-B9AA-7917BE0B3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E1-4271-B9AA-7917BE0B3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4504462516176453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ForNRev!$S$11:$S$1414</c:f>
              <c:numCache>
                <c:formatCode>0.00E+00</c:formatCode>
                <c:ptCount val="1404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  <c:pt idx="1203">
                  <c:v>7.6000000000000004E-14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C5-4F86-9A8B-FFF64FB3A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ForNRev!$S$11:$S$1414</c:f>
              <c:numCache>
                <c:formatCode>0.00E+00</c:formatCode>
                <c:ptCount val="1404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  <c:pt idx="1203">
                  <c:v>7.6000000000000004E-14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C5-4F86-9A8B-FFF64FB3A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-1.0000000000000002E-3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9295015176956563"/>
          <c:y val="0.1320700528648846"/>
          <c:w val="0.1833081261107857"/>
          <c:h val="0.1474084769664521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Current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'Rev100'!$A$11:$A$511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'Rev100'!$B$11:$B$511</c:f>
              <c:numCache>
                <c:formatCode>0.00E+00</c:formatCode>
                <c:ptCount val="501"/>
                <c:pt idx="0">
                  <c:v>2.26E-13</c:v>
                </c:pt>
                <c:pt idx="1">
                  <c:v>6.4000000000000005E-14</c:v>
                </c:pt>
                <c:pt idx="2">
                  <c:v>8.0000000000000006E-15</c:v>
                </c:pt>
                <c:pt idx="3">
                  <c:v>1.06E-13</c:v>
                </c:pt>
                <c:pt idx="4">
                  <c:v>8.9999999999999995E-14</c:v>
                </c:pt>
                <c:pt idx="5">
                  <c:v>2.1599999999999999E-13</c:v>
                </c:pt>
                <c:pt idx="6">
                  <c:v>0</c:v>
                </c:pt>
                <c:pt idx="7">
                  <c:v>3.2000000000000002E-14</c:v>
                </c:pt>
                <c:pt idx="8">
                  <c:v>7.6000000000000004E-14</c:v>
                </c:pt>
                <c:pt idx="9">
                  <c:v>1.5800000000000001E-13</c:v>
                </c:pt>
                <c:pt idx="10">
                  <c:v>2.9999999999999998E-14</c:v>
                </c:pt>
                <c:pt idx="11">
                  <c:v>1.7000000000000001E-13</c:v>
                </c:pt>
                <c:pt idx="12">
                  <c:v>1.96E-13</c:v>
                </c:pt>
                <c:pt idx="13">
                  <c:v>2.3400000000000001E-13</c:v>
                </c:pt>
                <c:pt idx="14">
                  <c:v>2.4199999999999998E-13</c:v>
                </c:pt>
                <c:pt idx="15">
                  <c:v>9.1999999999999999E-14</c:v>
                </c:pt>
                <c:pt idx="16">
                  <c:v>1.9400000000000001E-13</c:v>
                </c:pt>
                <c:pt idx="17">
                  <c:v>1.1E-13</c:v>
                </c:pt>
                <c:pt idx="18">
                  <c:v>5.9999999999999997E-14</c:v>
                </c:pt>
                <c:pt idx="19">
                  <c:v>1.2599999999999999E-13</c:v>
                </c:pt>
                <c:pt idx="20">
                  <c:v>1.4000000000000001E-13</c:v>
                </c:pt>
                <c:pt idx="21">
                  <c:v>3.0199999999999998E-13</c:v>
                </c:pt>
                <c:pt idx="22">
                  <c:v>1.2800000000000001E-13</c:v>
                </c:pt>
                <c:pt idx="23">
                  <c:v>5.9999999999999997E-14</c:v>
                </c:pt>
                <c:pt idx="24">
                  <c:v>4E-14</c:v>
                </c:pt>
                <c:pt idx="25">
                  <c:v>2.02E-13</c:v>
                </c:pt>
                <c:pt idx="26">
                  <c:v>2.9999999999999998E-13</c:v>
                </c:pt>
                <c:pt idx="27">
                  <c:v>1.18E-13</c:v>
                </c:pt>
                <c:pt idx="28">
                  <c:v>1.6000000000000001E-14</c:v>
                </c:pt>
                <c:pt idx="29">
                  <c:v>1.24E-13</c:v>
                </c:pt>
                <c:pt idx="30">
                  <c:v>2.8200000000000001E-13</c:v>
                </c:pt>
                <c:pt idx="31">
                  <c:v>1.5599999999999999E-13</c:v>
                </c:pt>
                <c:pt idx="32">
                  <c:v>3.0999999999999999E-13</c:v>
                </c:pt>
                <c:pt idx="33">
                  <c:v>9.7999999999999999E-14</c:v>
                </c:pt>
                <c:pt idx="34">
                  <c:v>8.8000000000000004E-14</c:v>
                </c:pt>
                <c:pt idx="35">
                  <c:v>2.3999999999999999E-14</c:v>
                </c:pt>
                <c:pt idx="36">
                  <c:v>2.2E-13</c:v>
                </c:pt>
                <c:pt idx="37">
                  <c:v>9.5999999999999995E-14</c:v>
                </c:pt>
                <c:pt idx="38">
                  <c:v>1.0199999999999999E-13</c:v>
                </c:pt>
                <c:pt idx="39">
                  <c:v>0</c:v>
                </c:pt>
                <c:pt idx="40">
                  <c:v>7.1999999999999996E-14</c:v>
                </c:pt>
                <c:pt idx="41">
                  <c:v>2.6E-13</c:v>
                </c:pt>
                <c:pt idx="42">
                  <c:v>9.4000000000000003E-14</c:v>
                </c:pt>
                <c:pt idx="43">
                  <c:v>1.8200000000000001E-13</c:v>
                </c:pt>
                <c:pt idx="44">
                  <c:v>3.2800000000000002E-13</c:v>
                </c:pt>
                <c:pt idx="45">
                  <c:v>5.0000000000000002E-14</c:v>
                </c:pt>
                <c:pt idx="46">
                  <c:v>1.2800000000000001E-13</c:v>
                </c:pt>
                <c:pt idx="47">
                  <c:v>1.1999999999999999E-13</c:v>
                </c:pt>
                <c:pt idx="48">
                  <c:v>2.0000000000000001E-13</c:v>
                </c:pt>
                <c:pt idx="49">
                  <c:v>1.7399999999999999E-13</c:v>
                </c:pt>
                <c:pt idx="50">
                  <c:v>1.8599999999999999E-13</c:v>
                </c:pt>
                <c:pt idx="51">
                  <c:v>3.5999999999999998E-14</c:v>
                </c:pt>
                <c:pt idx="52">
                  <c:v>4.1000000000000002E-13</c:v>
                </c:pt>
                <c:pt idx="53">
                  <c:v>1.2800000000000001E-13</c:v>
                </c:pt>
                <c:pt idx="54">
                  <c:v>3.68E-13</c:v>
                </c:pt>
                <c:pt idx="55">
                  <c:v>1.84E-13</c:v>
                </c:pt>
                <c:pt idx="56">
                  <c:v>2.5199999999999999E-13</c:v>
                </c:pt>
                <c:pt idx="57">
                  <c:v>2.3999999999999999E-14</c:v>
                </c:pt>
                <c:pt idx="58">
                  <c:v>2.14E-13</c:v>
                </c:pt>
                <c:pt idx="59">
                  <c:v>4.0000000000000003E-15</c:v>
                </c:pt>
                <c:pt idx="60">
                  <c:v>2.6800000000000002E-13</c:v>
                </c:pt>
                <c:pt idx="61">
                  <c:v>2.14E-13</c:v>
                </c:pt>
                <c:pt idx="62">
                  <c:v>1.24E-13</c:v>
                </c:pt>
                <c:pt idx="63">
                  <c:v>3.3399999999999999E-13</c:v>
                </c:pt>
                <c:pt idx="64">
                  <c:v>4.26E-13</c:v>
                </c:pt>
                <c:pt idx="65">
                  <c:v>1.96E-13</c:v>
                </c:pt>
                <c:pt idx="66">
                  <c:v>3.6600000000000001E-13</c:v>
                </c:pt>
                <c:pt idx="67">
                  <c:v>3.0999999999999999E-13</c:v>
                </c:pt>
                <c:pt idx="68">
                  <c:v>4.02E-13</c:v>
                </c:pt>
                <c:pt idx="69">
                  <c:v>2.9999999999999998E-13</c:v>
                </c:pt>
                <c:pt idx="70">
                  <c:v>3.0999999999999999E-13</c:v>
                </c:pt>
                <c:pt idx="71">
                  <c:v>1.5200000000000001E-13</c:v>
                </c:pt>
                <c:pt idx="72">
                  <c:v>3.7199999999999998E-13</c:v>
                </c:pt>
                <c:pt idx="73">
                  <c:v>2.0999999999999999E-13</c:v>
                </c:pt>
                <c:pt idx="74">
                  <c:v>3.32E-13</c:v>
                </c:pt>
                <c:pt idx="75">
                  <c:v>2.08E-13</c:v>
                </c:pt>
                <c:pt idx="76">
                  <c:v>2.08E-13</c:v>
                </c:pt>
                <c:pt idx="77">
                  <c:v>2.5199999999999999E-13</c:v>
                </c:pt>
                <c:pt idx="78">
                  <c:v>2.7000000000000001E-13</c:v>
                </c:pt>
                <c:pt idx="79">
                  <c:v>3.9E-13</c:v>
                </c:pt>
                <c:pt idx="80">
                  <c:v>2.6199999999999999E-13</c:v>
                </c:pt>
                <c:pt idx="81">
                  <c:v>2.4400000000000002E-13</c:v>
                </c:pt>
                <c:pt idx="82">
                  <c:v>1.3E-13</c:v>
                </c:pt>
                <c:pt idx="83">
                  <c:v>2.0999999999999999E-13</c:v>
                </c:pt>
                <c:pt idx="84">
                  <c:v>1.6199999999999999E-13</c:v>
                </c:pt>
                <c:pt idx="85">
                  <c:v>1.6400000000000001E-13</c:v>
                </c:pt>
                <c:pt idx="86">
                  <c:v>4.38E-13</c:v>
                </c:pt>
                <c:pt idx="87">
                  <c:v>8.2000000000000004E-14</c:v>
                </c:pt>
                <c:pt idx="88">
                  <c:v>1.2599999999999999E-13</c:v>
                </c:pt>
                <c:pt idx="89">
                  <c:v>2.2E-13</c:v>
                </c:pt>
                <c:pt idx="90">
                  <c:v>2.5800000000000001E-13</c:v>
                </c:pt>
                <c:pt idx="91">
                  <c:v>2.3200000000000002E-13</c:v>
                </c:pt>
                <c:pt idx="92">
                  <c:v>3.3800000000000002E-13</c:v>
                </c:pt>
                <c:pt idx="93">
                  <c:v>1.4600000000000001E-13</c:v>
                </c:pt>
                <c:pt idx="94">
                  <c:v>2.9999999999999998E-13</c:v>
                </c:pt>
                <c:pt idx="95">
                  <c:v>2.6599999999999998E-13</c:v>
                </c:pt>
                <c:pt idx="96">
                  <c:v>2.6800000000000002E-13</c:v>
                </c:pt>
                <c:pt idx="97">
                  <c:v>8.3999999999999995E-14</c:v>
                </c:pt>
                <c:pt idx="98">
                  <c:v>2.0999999999999999E-13</c:v>
                </c:pt>
                <c:pt idx="99">
                  <c:v>1.6199999999999999E-13</c:v>
                </c:pt>
                <c:pt idx="100">
                  <c:v>1.9E-13</c:v>
                </c:pt>
                <c:pt idx="101">
                  <c:v>1.7399999999999999E-13</c:v>
                </c:pt>
                <c:pt idx="102">
                  <c:v>3.4000000000000002E-13</c:v>
                </c:pt>
                <c:pt idx="103">
                  <c:v>3.5999999999999998E-13</c:v>
                </c:pt>
                <c:pt idx="104">
                  <c:v>3.2800000000000002E-13</c:v>
                </c:pt>
                <c:pt idx="105">
                  <c:v>3.2800000000000002E-13</c:v>
                </c:pt>
                <c:pt idx="106">
                  <c:v>2.6599999999999998E-13</c:v>
                </c:pt>
                <c:pt idx="107">
                  <c:v>2.4600000000000001E-13</c:v>
                </c:pt>
                <c:pt idx="108">
                  <c:v>2.7599999999999999E-13</c:v>
                </c:pt>
                <c:pt idx="109">
                  <c:v>2.6599999999999998E-13</c:v>
                </c:pt>
                <c:pt idx="110">
                  <c:v>2.8599999999999999E-13</c:v>
                </c:pt>
                <c:pt idx="111">
                  <c:v>1.9400000000000001E-13</c:v>
                </c:pt>
                <c:pt idx="112">
                  <c:v>1.4600000000000001E-13</c:v>
                </c:pt>
                <c:pt idx="113">
                  <c:v>5.7599999999999997E-13</c:v>
                </c:pt>
                <c:pt idx="114">
                  <c:v>1.6400000000000001E-13</c:v>
                </c:pt>
                <c:pt idx="115">
                  <c:v>3.56E-13</c:v>
                </c:pt>
                <c:pt idx="116">
                  <c:v>2.4999999999999999E-13</c:v>
                </c:pt>
                <c:pt idx="117">
                  <c:v>3.5400000000000001E-13</c:v>
                </c:pt>
                <c:pt idx="118">
                  <c:v>3.2E-13</c:v>
                </c:pt>
                <c:pt idx="119">
                  <c:v>1.9799999999999999E-13</c:v>
                </c:pt>
                <c:pt idx="120">
                  <c:v>1.4600000000000001E-13</c:v>
                </c:pt>
                <c:pt idx="121">
                  <c:v>2.6199999999999999E-13</c:v>
                </c:pt>
                <c:pt idx="122">
                  <c:v>1.3199999999999999E-13</c:v>
                </c:pt>
                <c:pt idx="123">
                  <c:v>4.5999999999999996E-13</c:v>
                </c:pt>
                <c:pt idx="124">
                  <c:v>1.66E-13</c:v>
                </c:pt>
                <c:pt idx="125">
                  <c:v>3.6999999999999999E-13</c:v>
                </c:pt>
                <c:pt idx="126">
                  <c:v>2.6E-13</c:v>
                </c:pt>
                <c:pt idx="127">
                  <c:v>2.38E-13</c:v>
                </c:pt>
                <c:pt idx="128">
                  <c:v>2.8999999999999998E-13</c:v>
                </c:pt>
                <c:pt idx="129">
                  <c:v>3.08E-13</c:v>
                </c:pt>
                <c:pt idx="130">
                  <c:v>5.1200000000000004E-13</c:v>
                </c:pt>
                <c:pt idx="131">
                  <c:v>3.7199999999999998E-13</c:v>
                </c:pt>
                <c:pt idx="132">
                  <c:v>3.4200000000000001E-13</c:v>
                </c:pt>
                <c:pt idx="133">
                  <c:v>4.14E-13</c:v>
                </c:pt>
                <c:pt idx="134">
                  <c:v>2.48E-13</c:v>
                </c:pt>
                <c:pt idx="135">
                  <c:v>5.2399999999999999E-13</c:v>
                </c:pt>
                <c:pt idx="136">
                  <c:v>3.56E-13</c:v>
                </c:pt>
                <c:pt idx="137">
                  <c:v>2.3999999999999999E-13</c:v>
                </c:pt>
                <c:pt idx="138">
                  <c:v>2.7000000000000001E-13</c:v>
                </c:pt>
                <c:pt idx="139">
                  <c:v>2.6E-13</c:v>
                </c:pt>
                <c:pt idx="140">
                  <c:v>2.08E-13</c:v>
                </c:pt>
                <c:pt idx="141">
                  <c:v>3.2399999999999998E-13</c:v>
                </c:pt>
                <c:pt idx="142">
                  <c:v>4.4199999999999998E-13</c:v>
                </c:pt>
                <c:pt idx="143">
                  <c:v>3.08E-13</c:v>
                </c:pt>
                <c:pt idx="144">
                  <c:v>3.44E-13</c:v>
                </c:pt>
                <c:pt idx="145">
                  <c:v>1.8599999999999999E-13</c:v>
                </c:pt>
                <c:pt idx="146">
                  <c:v>4.2999999999999999E-13</c:v>
                </c:pt>
                <c:pt idx="147">
                  <c:v>3.5999999999999998E-13</c:v>
                </c:pt>
                <c:pt idx="148">
                  <c:v>3.5000000000000002E-13</c:v>
                </c:pt>
                <c:pt idx="149">
                  <c:v>4.5199999999999999E-13</c:v>
                </c:pt>
                <c:pt idx="150">
                  <c:v>5.6000000000000004E-13</c:v>
                </c:pt>
                <c:pt idx="151">
                  <c:v>1.4399999999999999E-13</c:v>
                </c:pt>
                <c:pt idx="152">
                  <c:v>2.38E-13</c:v>
                </c:pt>
                <c:pt idx="153">
                  <c:v>2.9799999999999999E-13</c:v>
                </c:pt>
                <c:pt idx="154">
                  <c:v>2.5399999999999998E-13</c:v>
                </c:pt>
                <c:pt idx="155">
                  <c:v>2.6800000000000002E-13</c:v>
                </c:pt>
                <c:pt idx="156">
                  <c:v>4.5799999999999997E-13</c:v>
                </c:pt>
                <c:pt idx="157">
                  <c:v>3.9E-13</c:v>
                </c:pt>
                <c:pt idx="158">
                  <c:v>3.1800000000000001E-13</c:v>
                </c:pt>
                <c:pt idx="159">
                  <c:v>1E-13</c:v>
                </c:pt>
                <c:pt idx="160">
                  <c:v>4.0000000000000001E-13</c:v>
                </c:pt>
                <c:pt idx="161">
                  <c:v>2.3200000000000002E-13</c:v>
                </c:pt>
                <c:pt idx="162">
                  <c:v>2.6199999999999999E-13</c:v>
                </c:pt>
                <c:pt idx="163">
                  <c:v>2.72E-13</c:v>
                </c:pt>
                <c:pt idx="164">
                  <c:v>4.5E-13</c:v>
                </c:pt>
                <c:pt idx="165">
                  <c:v>3.7199999999999998E-13</c:v>
                </c:pt>
                <c:pt idx="166">
                  <c:v>2.1800000000000001E-13</c:v>
                </c:pt>
                <c:pt idx="167">
                  <c:v>3.2399999999999998E-13</c:v>
                </c:pt>
                <c:pt idx="168">
                  <c:v>3.2E-13</c:v>
                </c:pt>
                <c:pt idx="169">
                  <c:v>4.7000000000000002E-13</c:v>
                </c:pt>
                <c:pt idx="170">
                  <c:v>1.4399999999999999E-13</c:v>
                </c:pt>
                <c:pt idx="171">
                  <c:v>3.6400000000000001E-13</c:v>
                </c:pt>
                <c:pt idx="172">
                  <c:v>4.04E-13</c:v>
                </c:pt>
                <c:pt idx="173">
                  <c:v>1.8800000000000001E-13</c:v>
                </c:pt>
                <c:pt idx="174">
                  <c:v>5.0599999999999996E-13</c:v>
                </c:pt>
                <c:pt idx="175">
                  <c:v>4.4199999999999998E-13</c:v>
                </c:pt>
                <c:pt idx="176">
                  <c:v>5.44E-13</c:v>
                </c:pt>
                <c:pt idx="177">
                  <c:v>4.1799999999999999E-13</c:v>
                </c:pt>
                <c:pt idx="178">
                  <c:v>2.26E-13</c:v>
                </c:pt>
                <c:pt idx="179">
                  <c:v>6.7800000000000004E-13</c:v>
                </c:pt>
                <c:pt idx="180">
                  <c:v>2.8599999999999999E-13</c:v>
                </c:pt>
                <c:pt idx="181">
                  <c:v>4.7999999999999997E-13</c:v>
                </c:pt>
                <c:pt idx="182">
                  <c:v>5.1000000000000005E-13</c:v>
                </c:pt>
                <c:pt idx="183">
                  <c:v>3.3399999999999999E-13</c:v>
                </c:pt>
                <c:pt idx="184">
                  <c:v>3.6400000000000001E-13</c:v>
                </c:pt>
                <c:pt idx="185">
                  <c:v>2.6E-13</c:v>
                </c:pt>
                <c:pt idx="186">
                  <c:v>3.2E-13</c:v>
                </c:pt>
                <c:pt idx="187">
                  <c:v>5.6600000000000001E-13</c:v>
                </c:pt>
                <c:pt idx="188">
                  <c:v>4.14E-13</c:v>
                </c:pt>
                <c:pt idx="189">
                  <c:v>5.3600000000000004E-13</c:v>
                </c:pt>
                <c:pt idx="190">
                  <c:v>2.26E-13</c:v>
                </c:pt>
                <c:pt idx="191">
                  <c:v>4.5999999999999996E-13</c:v>
                </c:pt>
                <c:pt idx="192">
                  <c:v>4.3400000000000002E-13</c:v>
                </c:pt>
                <c:pt idx="193">
                  <c:v>4.0599999999999999E-13</c:v>
                </c:pt>
                <c:pt idx="194">
                  <c:v>3.2E-13</c:v>
                </c:pt>
                <c:pt idx="195">
                  <c:v>5.1000000000000005E-13</c:v>
                </c:pt>
                <c:pt idx="196">
                  <c:v>3.0199999999999998E-13</c:v>
                </c:pt>
                <c:pt idx="197">
                  <c:v>4.5599999999999998E-13</c:v>
                </c:pt>
                <c:pt idx="198">
                  <c:v>4.5999999999999996E-13</c:v>
                </c:pt>
                <c:pt idx="199">
                  <c:v>3.92E-13</c:v>
                </c:pt>
                <c:pt idx="200">
                  <c:v>6.1400000000000001E-13</c:v>
                </c:pt>
                <c:pt idx="201">
                  <c:v>3.5799999999999999E-13</c:v>
                </c:pt>
                <c:pt idx="202">
                  <c:v>2.9400000000000001E-13</c:v>
                </c:pt>
                <c:pt idx="203">
                  <c:v>5.5800000000000005E-13</c:v>
                </c:pt>
                <c:pt idx="204">
                  <c:v>3.5400000000000001E-13</c:v>
                </c:pt>
                <c:pt idx="205">
                  <c:v>4.04E-13</c:v>
                </c:pt>
                <c:pt idx="206">
                  <c:v>6.39E-13</c:v>
                </c:pt>
                <c:pt idx="207">
                  <c:v>5.8200000000000004E-13</c:v>
                </c:pt>
                <c:pt idx="208">
                  <c:v>4.98E-13</c:v>
                </c:pt>
                <c:pt idx="209">
                  <c:v>5.46E-13</c:v>
                </c:pt>
                <c:pt idx="210">
                  <c:v>6.15E-13</c:v>
                </c:pt>
                <c:pt idx="211">
                  <c:v>2.7900000000000002E-13</c:v>
                </c:pt>
                <c:pt idx="212">
                  <c:v>3.8399999999999998E-13</c:v>
                </c:pt>
                <c:pt idx="213">
                  <c:v>5.0199999999999998E-13</c:v>
                </c:pt>
                <c:pt idx="214">
                  <c:v>5.3299999999999995E-13</c:v>
                </c:pt>
                <c:pt idx="215">
                  <c:v>3.7700000000000001E-13</c:v>
                </c:pt>
                <c:pt idx="216">
                  <c:v>3.4000000000000002E-13</c:v>
                </c:pt>
                <c:pt idx="217">
                  <c:v>4.0599999999999999E-13</c:v>
                </c:pt>
                <c:pt idx="218">
                  <c:v>4.98E-13</c:v>
                </c:pt>
                <c:pt idx="219">
                  <c:v>4.0499999999999999E-13</c:v>
                </c:pt>
                <c:pt idx="220">
                  <c:v>4.51E-13</c:v>
                </c:pt>
                <c:pt idx="221">
                  <c:v>3.8600000000000002E-13</c:v>
                </c:pt>
                <c:pt idx="222">
                  <c:v>3.3800000000000002E-13</c:v>
                </c:pt>
                <c:pt idx="223">
                  <c:v>3.6099999999999998E-13</c:v>
                </c:pt>
                <c:pt idx="224">
                  <c:v>3.7500000000000002E-13</c:v>
                </c:pt>
                <c:pt idx="225">
                  <c:v>5.3400000000000005E-13</c:v>
                </c:pt>
                <c:pt idx="226">
                  <c:v>4.2300000000000002E-13</c:v>
                </c:pt>
                <c:pt idx="227">
                  <c:v>4.6199999999999995E-13</c:v>
                </c:pt>
                <c:pt idx="228">
                  <c:v>4.7899999999999998E-13</c:v>
                </c:pt>
                <c:pt idx="229">
                  <c:v>4.03E-13</c:v>
                </c:pt>
                <c:pt idx="230">
                  <c:v>5.3700000000000003E-13</c:v>
                </c:pt>
                <c:pt idx="231">
                  <c:v>5.1200000000000004E-13</c:v>
                </c:pt>
                <c:pt idx="232">
                  <c:v>6.0700000000000004E-13</c:v>
                </c:pt>
                <c:pt idx="233">
                  <c:v>5.0199999999999998E-13</c:v>
                </c:pt>
                <c:pt idx="234">
                  <c:v>1.0990000000000001E-12</c:v>
                </c:pt>
                <c:pt idx="235">
                  <c:v>1.0409999999999999E-12</c:v>
                </c:pt>
                <c:pt idx="236">
                  <c:v>1.3399999999999999E-12</c:v>
                </c:pt>
                <c:pt idx="237">
                  <c:v>1.1749999999999999E-12</c:v>
                </c:pt>
                <c:pt idx="238">
                  <c:v>1.119E-12</c:v>
                </c:pt>
                <c:pt idx="239">
                  <c:v>4.4099999999999999E-13</c:v>
                </c:pt>
                <c:pt idx="240">
                  <c:v>9.2100000000000001E-13</c:v>
                </c:pt>
                <c:pt idx="241">
                  <c:v>4.2899999999999999E-13</c:v>
                </c:pt>
                <c:pt idx="242">
                  <c:v>2.9389999999999999E-12</c:v>
                </c:pt>
                <c:pt idx="243">
                  <c:v>4.0599999999999999E-13</c:v>
                </c:pt>
                <c:pt idx="244">
                  <c:v>4.39E-13</c:v>
                </c:pt>
                <c:pt idx="245">
                  <c:v>5.6100000000000003E-13</c:v>
                </c:pt>
                <c:pt idx="246">
                  <c:v>4.75E-13</c:v>
                </c:pt>
                <c:pt idx="247">
                  <c:v>6.2599999999999996E-13</c:v>
                </c:pt>
                <c:pt idx="248">
                  <c:v>5.2599999999999998E-13</c:v>
                </c:pt>
                <c:pt idx="249">
                  <c:v>6.8999999999999999E-13</c:v>
                </c:pt>
                <c:pt idx="250">
                  <c:v>9.1700000000000003E-13</c:v>
                </c:pt>
                <c:pt idx="251">
                  <c:v>5.7099999999999999E-13</c:v>
                </c:pt>
                <c:pt idx="252">
                  <c:v>1.416E-12</c:v>
                </c:pt>
                <c:pt idx="253">
                  <c:v>3.8399999999999998E-13</c:v>
                </c:pt>
                <c:pt idx="254">
                  <c:v>4.8399999999999996E-13</c:v>
                </c:pt>
                <c:pt idx="255">
                  <c:v>6.9099999999999998E-13</c:v>
                </c:pt>
                <c:pt idx="256">
                  <c:v>8.1800000000000005E-13</c:v>
                </c:pt>
                <c:pt idx="257">
                  <c:v>1.551E-12</c:v>
                </c:pt>
                <c:pt idx="258">
                  <c:v>1.0990000000000001E-12</c:v>
                </c:pt>
                <c:pt idx="259">
                  <c:v>7.6499999999999997E-13</c:v>
                </c:pt>
                <c:pt idx="260">
                  <c:v>6.6200000000000001E-13</c:v>
                </c:pt>
                <c:pt idx="261">
                  <c:v>4.8700000000000005E-13</c:v>
                </c:pt>
                <c:pt idx="262">
                  <c:v>5.8900000000000001E-13</c:v>
                </c:pt>
                <c:pt idx="263">
                  <c:v>7.6399999999999998E-13</c:v>
                </c:pt>
                <c:pt idx="264">
                  <c:v>5.9799999999999998E-13</c:v>
                </c:pt>
                <c:pt idx="265">
                  <c:v>6.8600000000000001E-13</c:v>
                </c:pt>
                <c:pt idx="266">
                  <c:v>5.3199999999999995E-13</c:v>
                </c:pt>
                <c:pt idx="267">
                  <c:v>9.6700000000000002E-13</c:v>
                </c:pt>
                <c:pt idx="268">
                  <c:v>4.9899999999999999E-13</c:v>
                </c:pt>
                <c:pt idx="269">
                  <c:v>5.4999999999999998E-13</c:v>
                </c:pt>
                <c:pt idx="270">
                  <c:v>5.4699999999999999E-13</c:v>
                </c:pt>
                <c:pt idx="271">
                  <c:v>5.1800000000000001E-13</c:v>
                </c:pt>
                <c:pt idx="272">
                  <c:v>4.0599999999999999E-13</c:v>
                </c:pt>
                <c:pt idx="273">
                  <c:v>6.2599999999999996E-13</c:v>
                </c:pt>
                <c:pt idx="274">
                  <c:v>4.1100000000000002E-13</c:v>
                </c:pt>
                <c:pt idx="275">
                  <c:v>5.5399999999999996E-13</c:v>
                </c:pt>
                <c:pt idx="276">
                  <c:v>5.2399999999999999E-13</c:v>
                </c:pt>
                <c:pt idx="277">
                  <c:v>5.3400000000000005E-13</c:v>
                </c:pt>
                <c:pt idx="278">
                  <c:v>5.3800000000000003E-13</c:v>
                </c:pt>
                <c:pt idx="279">
                  <c:v>4.8800000000000004E-13</c:v>
                </c:pt>
                <c:pt idx="280">
                  <c:v>5.6500000000000002E-13</c:v>
                </c:pt>
                <c:pt idx="281">
                  <c:v>7.6899999999999995E-13</c:v>
                </c:pt>
                <c:pt idx="282">
                  <c:v>5.3900000000000003E-13</c:v>
                </c:pt>
                <c:pt idx="283">
                  <c:v>6.0500000000000005E-13</c:v>
                </c:pt>
                <c:pt idx="284">
                  <c:v>7.4499999999999996E-13</c:v>
                </c:pt>
                <c:pt idx="285">
                  <c:v>7.8699999999999998E-13</c:v>
                </c:pt>
                <c:pt idx="286">
                  <c:v>7.0300000000000003E-13</c:v>
                </c:pt>
                <c:pt idx="287">
                  <c:v>6.1000000000000003E-13</c:v>
                </c:pt>
                <c:pt idx="288">
                  <c:v>4.8299999999999996E-13</c:v>
                </c:pt>
                <c:pt idx="289">
                  <c:v>7.4599999999999995E-13</c:v>
                </c:pt>
                <c:pt idx="290">
                  <c:v>7.5200000000000003E-13</c:v>
                </c:pt>
                <c:pt idx="291">
                  <c:v>6.8600000000000001E-13</c:v>
                </c:pt>
                <c:pt idx="292">
                  <c:v>7.2700000000000003E-13</c:v>
                </c:pt>
                <c:pt idx="293">
                  <c:v>8.9300000000000003E-13</c:v>
                </c:pt>
                <c:pt idx="294">
                  <c:v>6.1100000000000002E-13</c:v>
                </c:pt>
                <c:pt idx="295">
                  <c:v>8.2800000000000001E-13</c:v>
                </c:pt>
                <c:pt idx="296">
                  <c:v>8.6099999999999997E-13</c:v>
                </c:pt>
                <c:pt idx="297">
                  <c:v>7.2600000000000004E-13</c:v>
                </c:pt>
                <c:pt idx="298">
                  <c:v>7.3999999999999998E-13</c:v>
                </c:pt>
                <c:pt idx="299">
                  <c:v>6.6499999999999999E-13</c:v>
                </c:pt>
                <c:pt idx="300">
                  <c:v>9.5199999999999998E-13</c:v>
                </c:pt>
                <c:pt idx="301">
                  <c:v>7.5600000000000001E-13</c:v>
                </c:pt>
                <c:pt idx="302">
                  <c:v>7.3999999999999998E-13</c:v>
                </c:pt>
                <c:pt idx="303">
                  <c:v>8.5599999999999999E-13</c:v>
                </c:pt>
                <c:pt idx="304">
                  <c:v>9.1100000000000006E-13</c:v>
                </c:pt>
                <c:pt idx="305">
                  <c:v>1.148E-12</c:v>
                </c:pt>
                <c:pt idx="306">
                  <c:v>7.8899999999999997E-13</c:v>
                </c:pt>
                <c:pt idx="307">
                  <c:v>7.0900000000000001E-13</c:v>
                </c:pt>
                <c:pt idx="308">
                  <c:v>9.6900000000000001E-13</c:v>
                </c:pt>
                <c:pt idx="309">
                  <c:v>8.7100000000000002E-13</c:v>
                </c:pt>
                <c:pt idx="310">
                  <c:v>8.1599999999999996E-13</c:v>
                </c:pt>
                <c:pt idx="311">
                  <c:v>1.075E-12</c:v>
                </c:pt>
                <c:pt idx="312">
                  <c:v>1.395E-12</c:v>
                </c:pt>
                <c:pt idx="313">
                  <c:v>9.25E-13</c:v>
                </c:pt>
                <c:pt idx="314">
                  <c:v>1.238E-12</c:v>
                </c:pt>
                <c:pt idx="315">
                  <c:v>9.8499999999999994E-13</c:v>
                </c:pt>
                <c:pt idx="316">
                  <c:v>1.3810000000000001E-12</c:v>
                </c:pt>
                <c:pt idx="317">
                  <c:v>6.8100000000000003E-13</c:v>
                </c:pt>
                <c:pt idx="318">
                  <c:v>9.5199999999999998E-13</c:v>
                </c:pt>
                <c:pt idx="319">
                  <c:v>8.4200000000000005E-13</c:v>
                </c:pt>
                <c:pt idx="320">
                  <c:v>1.0619999999999999E-12</c:v>
                </c:pt>
                <c:pt idx="321">
                  <c:v>7.2199999999999995E-13</c:v>
                </c:pt>
                <c:pt idx="322">
                  <c:v>8.5799999999999998E-13</c:v>
                </c:pt>
                <c:pt idx="323">
                  <c:v>1.103E-12</c:v>
                </c:pt>
                <c:pt idx="324">
                  <c:v>1.5460000000000001E-12</c:v>
                </c:pt>
                <c:pt idx="325">
                  <c:v>1.086E-12</c:v>
                </c:pt>
                <c:pt idx="326">
                  <c:v>1.14E-12</c:v>
                </c:pt>
                <c:pt idx="327">
                  <c:v>1.063E-12</c:v>
                </c:pt>
                <c:pt idx="328">
                  <c:v>1.4290000000000001E-12</c:v>
                </c:pt>
                <c:pt idx="329">
                  <c:v>1.391E-12</c:v>
                </c:pt>
                <c:pt idx="330">
                  <c:v>2.335E-12</c:v>
                </c:pt>
                <c:pt idx="331">
                  <c:v>1.017E-12</c:v>
                </c:pt>
                <c:pt idx="332">
                  <c:v>6.9899999999999995E-13</c:v>
                </c:pt>
                <c:pt idx="333">
                  <c:v>1.3419999999999999E-12</c:v>
                </c:pt>
                <c:pt idx="334">
                  <c:v>1.197E-12</c:v>
                </c:pt>
                <c:pt idx="335">
                  <c:v>1.305E-12</c:v>
                </c:pt>
                <c:pt idx="336">
                  <c:v>8.4300000000000004E-13</c:v>
                </c:pt>
                <c:pt idx="337">
                  <c:v>8.6399999999999995E-13</c:v>
                </c:pt>
                <c:pt idx="338">
                  <c:v>2.973E-12</c:v>
                </c:pt>
                <c:pt idx="339">
                  <c:v>9.4499999999999991E-13</c:v>
                </c:pt>
                <c:pt idx="340">
                  <c:v>9.6500000000000003E-13</c:v>
                </c:pt>
                <c:pt idx="341">
                  <c:v>1.1999999999999999E-12</c:v>
                </c:pt>
                <c:pt idx="342">
                  <c:v>1.096E-12</c:v>
                </c:pt>
                <c:pt idx="343">
                  <c:v>1.3499999999999999E-12</c:v>
                </c:pt>
                <c:pt idx="344">
                  <c:v>9.4000000000000003E-13</c:v>
                </c:pt>
                <c:pt idx="345">
                  <c:v>1.0329999999999999E-12</c:v>
                </c:pt>
                <c:pt idx="346">
                  <c:v>1.458E-12</c:v>
                </c:pt>
                <c:pt idx="347">
                  <c:v>8.6099999999999997E-13</c:v>
                </c:pt>
                <c:pt idx="348">
                  <c:v>9.0699999999999997E-13</c:v>
                </c:pt>
                <c:pt idx="349">
                  <c:v>1.0369999999999999E-12</c:v>
                </c:pt>
                <c:pt idx="350">
                  <c:v>8.52E-13</c:v>
                </c:pt>
                <c:pt idx="351">
                  <c:v>1.2059999999999999E-12</c:v>
                </c:pt>
                <c:pt idx="352">
                  <c:v>1.3229999999999999E-12</c:v>
                </c:pt>
                <c:pt idx="353">
                  <c:v>1.9140000000000001E-12</c:v>
                </c:pt>
                <c:pt idx="354">
                  <c:v>1.8159999999999999E-12</c:v>
                </c:pt>
                <c:pt idx="355">
                  <c:v>1.3390000000000001E-12</c:v>
                </c:pt>
                <c:pt idx="356">
                  <c:v>1.353E-12</c:v>
                </c:pt>
                <c:pt idx="357">
                  <c:v>1.537E-12</c:v>
                </c:pt>
                <c:pt idx="358">
                  <c:v>1.6109999999999999E-12</c:v>
                </c:pt>
                <c:pt idx="359">
                  <c:v>1.5500000000000001E-12</c:v>
                </c:pt>
                <c:pt idx="360">
                  <c:v>1.842E-12</c:v>
                </c:pt>
                <c:pt idx="361">
                  <c:v>1.5230000000000001E-12</c:v>
                </c:pt>
                <c:pt idx="362">
                  <c:v>1.4919999999999999E-12</c:v>
                </c:pt>
                <c:pt idx="363">
                  <c:v>1.128E-12</c:v>
                </c:pt>
                <c:pt idx="364">
                  <c:v>1.2709999999999999E-12</c:v>
                </c:pt>
                <c:pt idx="365">
                  <c:v>2.619E-12</c:v>
                </c:pt>
                <c:pt idx="366">
                  <c:v>1.8869999999999999E-12</c:v>
                </c:pt>
                <c:pt idx="367">
                  <c:v>1.7E-12</c:v>
                </c:pt>
                <c:pt idx="368">
                  <c:v>1.512E-12</c:v>
                </c:pt>
                <c:pt idx="369">
                  <c:v>1.4419999999999999E-12</c:v>
                </c:pt>
                <c:pt idx="370">
                  <c:v>1.5299999999999999E-12</c:v>
                </c:pt>
                <c:pt idx="371">
                  <c:v>1.4810000000000001E-12</c:v>
                </c:pt>
                <c:pt idx="372">
                  <c:v>1.3649999999999999E-12</c:v>
                </c:pt>
                <c:pt idx="373">
                  <c:v>2.3119999999999998E-12</c:v>
                </c:pt>
                <c:pt idx="374">
                  <c:v>1.5250000000000001E-12</c:v>
                </c:pt>
                <c:pt idx="375">
                  <c:v>1.313E-12</c:v>
                </c:pt>
                <c:pt idx="376">
                  <c:v>1.025E-12</c:v>
                </c:pt>
                <c:pt idx="377">
                  <c:v>1.547E-12</c:v>
                </c:pt>
                <c:pt idx="378">
                  <c:v>2.418E-12</c:v>
                </c:pt>
                <c:pt idx="379">
                  <c:v>2.2900000000000001E-12</c:v>
                </c:pt>
                <c:pt idx="380">
                  <c:v>1.8619999999999999E-12</c:v>
                </c:pt>
                <c:pt idx="381">
                  <c:v>1.76E-12</c:v>
                </c:pt>
                <c:pt idx="382">
                  <c:v>4.0410000000000002E-12</c:v>
                </c:pt>
                <c:pt idx="383">
                  <c:v>4.0219999999999996E-12</c:v>
                </c:pt>
                <c:pt idx="384">
                  <c:v>2.8429999999999999E-12</c:v>
                </c:pt>
                <c:pt idx="385">
                  <c:v>1.996E-12</c:v>
                </c:pt>
                <c:pt idx="386">
                  <c:v>2.2570000000000002E-12</c:v>
                </c:pt>
                <c:pt idx="387">
                  <c:v>1.744E-12</c:v>
                </c:pt>
                <c:pt idx="388">
                  <c:v>3.2479999999999999E-12</c:v>
                </c:pt>
                <c:pt idx="389">
                  <c:v>3.4479999999999998E-12</c:v>
                </c:pt>
                <c:pt idx="390">
                  <c:v>2.7660000000000001E-12</c:v>
                </c:pt>
                <c:pt idx="391">
                  <c:v>2.961E-12</c:v>
                </c:pt>
                <c:pt idx="392">
                  <c:v>2.7839999999999999E-12</c:v>
                </c:pt>
                <c:pt idx="393">
                  <c:v>2.4030000000000002E-12</c:v>
                </c:pt>
                <c:pt idx="394">
                  <c:v>2.1289999999999999E-12</c:v>
                </c:pt>
                <c:pt idx="395">
                  <c:v>2.3749999999999999E-12</c:v>
                </c:pt>
                <c:pt idx="396">
                  <c:v>2.752E-12</c:v>
                </c:pt>
                <c:pt idx="397">
                  <c:v>2.2140000000000001E-12</c:v>
                </c:pt>
                <c:pt idx="398">
                  <c:v>2.635E-12</c:v>
                </c:pt>
                <c:pt idx="399">
                  <c:v>5.8190000000000001E-12</c:v>
                </c:pt>
                <c:pt idx="400">
                  <c:v>3.1189999999999999E-12</c:v>
                </c:pt>
                <c:pt idx="401">
                  <c:v>2.7889999999999999E-12</c:v>
                </c:pt>
                <c:pt idx="402">
                  <c:v>1.8739999999999999E-12</c:v>
                </c:pt>
                <c:pt idx="403">
                  <c:v>1.7800000000000001E-12</c:v>
                </c:pt>
                <c:pt idx="404">
                  <c:v>2.568E-12</c:v>
                </c:pt>
                <c:pt idx="405">
                  <c:v>2.6950000000000001E-12</c:v>
                </c:pt>
                <c:pt idx="406">
                  <c:v>2.865E-12</c:v>
                </c:pt>
                <c:pt idx="407">
                  <c:v>1.988E-12</c:v>
                </c:pt>
                <c:pt idx="408">
                  <c:v>2.0220000000000001E-12</c:v>
                </c:pt>
                <c:pt idx="409">
                  <c:v>2.0079999999999999E-12</c:v>
                </c:pt>
                <c:pt idx="410">
                  <c:v>1.81E-12</c:v>
                </c:pt>
                <c:pt idx="411">
                  <c:v>3.6340000000000001E-12</c:v>
                </c:pt>
                <c:pt idx="412">
                  <c:v>4.899E-12</c:v>
                </c:pt>
                <c:pt idx="413">
                  <c:v>2.6299999999999999E-12</c:v>
                </c:pt>
                <c:pt idx="414">
                  <c:v>2.5129999999999999E-12</c:v>
                </c:pt>
                <c:pt idx="415">
                  <c:v>2.439E-12</c:v>
                </c:pt>
                <c:pt idx="416">
                  <c:v>2.3310000000000001E-12</c:v>
                </c:pt>
                <c:pt idx="417">
                  <c:v>6.4039999999999998E-12</c:v>
                </c:pt>
                <c:pt idx="418">
                  <c:v>2.4839999999999999E-12</c:v>
                </c:pt>
                <c:pt idx="419">
                  <c:v>3.2979999999999999E-12</c:v>
                </c:pt>
                <c:pt idx="420">
                  <c:v>3.0370000000000001E-12</c:v>
                </c:pt>
                <c:pt idx="421">
                  <c:v>2.8210000000000002E-12</c:v>
                </c:pt>
                <c:pt idx="422">
                  <c:v>1.587E-12</c:v>
                </c:pt>
                <c:pt idx="423">
                  <c:v>2.802E-12</c:v>
                </c:pt>
                <c:pt idx="424">
                  <c:v>2.4629999999999999E-12</c:v>
                </c:pt>
                <c:pt idx="425">
                  <c:v>2.644E-12</c:v>
                </c:pt>
                <c:pt idx="426">
                  <c:v>2.79E-12</c:v>
                </c:pt>
                <c:pt idx="427">
                  <c:v>3.454E-12</c:v>
                </c:pt>
                <c:pt idx="428">
                  <c:v>3.9940000000000001E-12</c:v>
                </c:pt>
                <c:pt idx="429">
                  <c:v>2.2570000000000002E-12</c:v>
                </c:pt>
                <c:pt idx="430">
                  <c:v>2.7839999999999999E-12</c:v>
                </c:pt>
                <c:pt idx="431">
                  <c:v>2.1390000000000001E-12</c:v>
                </c:pt>
                <c:pt idx="432">
                  <c:v>4.2360000000000001E-12</c:v>
                </c:pt>
                <c:pt idx="433">
                  <c:v>3.947E-12</c:v>
                </c:pt>
                <c:pt idx="434">
                  <c:v>2.4240000000000002E-12</c:v>
                </c:pt>
                <c:pt idx="435">
                  <c:v>2.2239999999999998E-12</c:v>
                </c:pt>
                <c:pt idx="436">
                  <c:v>3.3269999999999999E-12</c:v>
                </c:pt>
                <c:pt idx="437">
                  <c:v>2.2390000000000001E-12</c:v>
                </c:pt>
                <c:pt idx="438">
                  <c:v>3.074E-12</c:v>
                </c:pt>
                <c:pt idx="439">
                  <c:v>3.7120000000000003E-12</c:v>
                </c:pt>
                <c:pt idx="440">
                  <c:v>2.9979999999999999E-12</c:v>
                </c:pt>
                <c:pt idx="441">
                  <c:v>3.9490000000000002E-12</c:v>
                </c:pt>
                <c:pt idx="442">
                  <c:v>3.5319999999999999E-12</c:v>
                </c:pt>
                <c:pt idx="443">
                  <c:v>3.003E-12</c:v>
                </c:pt>
                <c:pt idx="444">
                  <c:v>2.848E-12</c:v>
                </c:pt>
                <c:pt idx="445">
                  <c:v>3.5930000000000001E-12</c:v>
                </c:pt>
                <c:pt idx="446">
                  <c:v>3.6220000000000001E-12</c:v>
                </c:pt>
                <c:pt idx="447">
                  <c:v>3.0590000000000002E-12</c:v>
                </c:pt>
                <c:pt idx="448">
                  <c:v>4.3570000000000001E-12</c:v>
                </c:pt>
                <c:pt idx="449">
                  <c:v>2.9059999999999999E-12</c:v>
                </c:pt>
                <c:pt idx="450">
                  <c:v>3.3710000000000001E-12</c:v>
                </c:pt>
                <c:pt idx="451">
                  <c:v>3.596E-12</c:v>
                </c:pt>
                <c:pt idx="452">
                  <c:v>5.7290000000000003E-12</c:v>
                </c:pt>
                <c:pt idx="453">
                  <c:v>3.1790000000000001E-12</c:v>
                </c:pt>
                <c:pt idx="454">
                  <c:v>3.5979999999999998E-12</c:v>
                </c:pt>
                <c:pt idx="455">
                  <c:v>4.0990000000000002E-12</c:v>
                </c:pt>
                <c:pt idx="456">
                  <c:v>2.9259999999999999E-12</c:v>
                </c:pt>
                <c:pt idx="457">
                  <c:v>4.9439999999999999E-12</c:v>
                </c:pt>
                <c:pt idx="458">
                  <c:v>4.5289999999999998E-12</c:v>
                </c:pt>
                <c:pt idx="459">
                  <c:v>3.353E-12</c:v>
                </c:pt>
                <c:pt idx="460">
                  <c:v>4.0590000000000004E-12</c:v>
                </c:pt>
                <c:pt idx="461">
                  <c:v>3.1969999999999998E-12</c:v>
                </c:pt>
                <c:pt idx="462">
                  <c:v>3.5890000000000002E-12</c:v>
                </c:pt>
                <c:pt idx="463">
                  <c:v>2.6499999999999998E-12</c:v>
                </c:pt>
                <c:pt idx="464">
                  <c:v>4.5629999999999998E-12</c:v>
                </c:pt>
                <c:pt idx="465">
                  <c:v>3.2970000000000002E-12</c:v>
                </c:pt>
                <c:pt idx="466">
                  <c:v>4.6239999999999997E-12</c:v>
                </c:pt>
                <c:pt idx="467">
                  <c:v>4.2750000000000003E-12</c:v>
                </c:pt>
                <c:pt idx="468">
                  <c:v>6.9669999999999997E-12</c:v>
                </c:pt>
                <c:pt idx="469">
                  <c:v>3.2090000000000002E-12</c:v>
                </c:pt>
                <c:pt idx="470">
                  <c:v>5.843E-12</c:v>
                </c:pt>
                <c:pt idx="471">
                  <c:v>4.87E-12</c:v>
                </c:pt>
                <c:pt idx="472">
                  <c:v>6.5950000000000001E-12</c:v>
                </c:pt>
                <c:pt idx="473">
                  <c:v>4.9729999999999999E-12</c:v>
                </c:pt>
                <c:pt idx="474">
                  <c:v>5.0179999999999998E-12</c:v>
                </c:pt>
                <c:pt idx="475">
                  <c:v>3.8799999999999996E-12</c:v>
                </c:pt>
                <c:pt idx="476">
                  <c:v>3.8170000000000004E-12</c:v>
                </c:pt>
                <c:pt idx="477">
                  <c:v>6.3199999999999997E-12</c:v>
                </c:pt>
                <c:pt idx="478">
                  <c:v>4.6289999999999998E-12</c:v>
                </c:pt>
                <c:pt idx="479">
                  <c:v>6.2929999999999999E-12</c:v>
                </c:pt>
                <c:pt idx="480">
                  <c:v>7.037E-12</c:v>
                </c:pt>
                <c:pt idx="481">
                  <c:v>6.4089999999999999E-12</c:v>
                </c:pt>
                <c:pt idx="482">
                  <c:v>9.1739999999999995E-12</c:v>
                </c:pt>
                <c:pt idx="483">
                  <c:v>6.7080000000000001E-12</c:v>
                </c:pt>
                <c:pt idx="484">
                  <c:v>5.9350000000000001E-12</c:v>
                </c:pt>
                <c:pt idx="485">
                  <c:v>5.0800000000000002E-12</c:v>
                </c:pt>
                <c:pt idx="486">
                  <c:v>9.0590000000000001E-12</c:v>
                </c:pt>
                <c:pt idx="487">
                  <c:v>7.5019999999999993E-12</c:v>
                </c:pt>
                <c:pt idx="488">
                  <c:v>9.6210000000000003E-12</c:v>
                </c:pt>
                <c:pt idx="489">
                  <c:v>6.3810000000000004E-12</c:v>
                </c:pt>
                <c:pt idx="490">
                  <c:v>7.0340000000000001E-12</c:v>
                </c:pt>
                <c:pt idx="491">
                  <c:v>5.7049999999999996E-12</c:v>
                </c:pt>
                <c:pt idx="492">
                  <c:v>8.3799999999999994E-12</c:v>
                </c:pt>
                <c:pt idx="493">
                  <c:v>6.9390000000000002E-12</c:v>
                </c:pt>
                <c:pt idx="494">
                  <c:v>5.7270000000000001E-12</c:v>
                </c:pt>
                <c:pt idx="495">
                  <c:v>5.667E-12</c:v>
                </c:pt>
                <c:pt idx="496">
                  <c:v>4.9869999999999997E-12</c:v>
                </c:pt>
                <c:pt idx="497">
                  <c:v>5.8340000000000004E-12</c:v>
                </c:pt>
                <c:pt idx="498">
                  <c:v>5.9370000000000002E-12</c:v>
                </c:pt>
                <c:pt idx="499">
                  <c:v>8.2920000000000006E-12</c:v>
                </c:pt>
                <c:pt idx="500">
                  <c:v>6.114E-12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81-4BD2-9091-0AF5E73B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Current Density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'Rev100'!$A$11:$A$2814</c:f>
              <c:numCache>
                <c:formatCode>General</c:formatCode>
                <c:ptCount val="2804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'Rev100'!$G$11:$G$2814</c:f>
              <c:numCache>
                <c:formatCode>0.00E+00</c:formatCode>
                <c:ptCount val="2804"/>
                <c:pt idx="0">
                  <c:v>1.1510085484405871E-8</c:v>
                </c:pt>
                <c:pt idx="1">
                  <c:v>3.2594932345220169E-9</c:v>
                </c:pt>
                <c:pt idx="2">
                  <c:v>4.0743665431525211E-10</c:v>
                </c:pt>
                <c:pt idx="3">
                  <c:v>5.39853566967709E-9</c:v>
                </c:pt>
                <c:pt idx="4">
                  <c:v>4.5836623610465858E-9</c:v>
                </c:pt>
                <c:pt idx="5">
                  <c:v>1.1000789666511806E-8</c:v>
                </c:pt>
                <c:pt idx="6">
                  <c:v>0</c:v>
                </c:pt>
                <c:pt idx="7">
                  <c:v>1.6297466172610085E-9</c:v>
                </c:pt>
                <c:pt idx="8">
                  <c:v>3.8706482159948953E-9</c:v>
                </c:pt>
                <c:pt idx="9">
                  <c:v>8.0468739227262285E-9</c:v>
                </c:pt>
                <c:pt idx="10">
                  <c:v>1.5278874536821951E-9</c:v>
                </c:pt>
                <c:pt idx="11">
                  <c:v>8.6580289041991077E-9</c:v>
                </c:pt>
                <c:pt idx="12">
                  <c:v>9.9821980307236766E-9</c:v>
                </c:pt>
                <c:pt idx="13">
                  <c:v>1.1917522138721125E-8</c:v>
                </c:pt>
                <c:pt idx="14">
                  <c:v>1.2324958793036375E-8</c:v>
                </c:pt>
                <c:pt idx="15">
                  <c:v>4.6855215246253987E-9</c:v>
                </c:pt>
                <c:pt idx="16">
                  <c:v>9.8803388671448628E-9</c:v>
                </c:pt>
                <c:pt idx="17">
                  <c:v>5.6022539968347158E-9</c:v>
                </c:pt>
                <c:pt idx="18">
                  <c:v>3.0557749073643902E-9</c:v>
                </c:pt>
                <c:pt idx="19">
                  <c:v>6.4171273054652201E-9</c:v>
                </c:pt>
                <c:pt idx="20">
                  <c:v>7.1301414505169122E-9</c:v>
                </c:pt>
                <c:pt idx="21">
                  <c:v>1.5380733700400766E-8</c:v>
                </c:pt>
                <c:pt idx="22">
                  <c:v>6.5189864690440338E-9</c:v>
                </c:pt>
                <c:pt idx="23">
                  <c:v>3.0557749073643902E-9</c:v>
                </c:pt>
                <c:pt idx="24">
                  <c:v>2.0371832715762606E-9</c:v>
                </c:pt>
                <c:pt idx="25">
                  <c:v>1.0287775521460115E-8</c:v>
                </c:pt>
                <c:pt idx="26">
                  <c:v>1.5278874536821954E-8</c:v>
                </c:pt>
                <c:pt idx="27">
                  <c:v>6.0096906511499684E-9</c:v>
                </c:pt>
                <c:pt idx="28">
                  <c:v>8.1487330863050423E-10</c:v>
                </c:pt>
                <c:pt idx="29">
                  <c:v>6.3152681418864071E-9</c:v>
                </c:pt>
                <c:pt idx="30">
                  <c:v>1.4362142064612636E-8</c:v>
                </c:pt>
                <c:pt idx="31">
                  <c:v>7.9450147591474148E-9</c:v>
                </c:pt>
                <c:pt idx="32">
                  <c:v>1.5788170354716017E-8</c:v>
                </c:pt>
                <c:pt idx="33">
                  <c:v>4.9910990153618383E-9</c:v>
                </c:pt>
                <c:pt idx="34">
                  <c:v>4.4818031974677728E-9</c:v>
                </c:pt>
                <c:pt idx="35">
                  <c:v>1.2223099629457561E-9</c:v>
                </c:pt>
                <c:pt idx="36">
                  <c:v>1.1204507993669432E-8</c:v>
                </c:pt>
                <c:pt idx="37">
                  <c:v>4.8892398517830245E-9</c:v>
                </c:pt>
                <c:pt idx="38">
                  <c:v>5.1948173425194641E-9</c:v>
                </c:pt>
                <c:pt idx="39">
                  <c:v>0</c:v>
                </c:pt>
                <c:pt idx="40">
                  <c:v>3.6669298888372686E-9</c:v>
                </c:pt>
                <c:pt idx="41">
                  <c:v>1.3241691265245693E-8</c:v>
                </c:pt>
                <c:pt idx="42">
                  <c:v>4.7873806882042124E-9</c:v>
                </c:pt>
                <c:pt idx="43">
                  <c:v>9.2691838856719853E-9</c:v>
                </c:pt>
                <c:pt idx="44">
                  <c:v>1.6704902826925336E-8</c:v>
                </c:pt>
                <c:pt idx="45">
                  <c:v>2.5464790894703256E-9</c:v>
                </c:pt>
                <c:pt idx="46">
                  <c:v>6.5189864690440338E-9</c:v>
                </c:pt>
                <c:pt idx="47">
                  <c:v>6.1115498147287805E-9</c:v>
                </c:pt>
                <c:pt idx="48">
                  <c:v>1.0185916357881302E-8</c:v>
                </c:pt>
                <c:pt idx="49">
                  <c:v>8.8617472313567319E-9</c:v>
                </c:pt>
                <c:pt idx="50">
                  <c:v>9.4729022128296111E-9</c:v>
                </c:pt>
                <c:pt idx="51">
                  <c:v>1.8334649444186343E-9</c:v>
                </c:pt>
                <c:pt idx="52">
                  <c:v>2.0881128533656669E-8</c:v>
                </c:pt>
                <c:pt idx="53">
                  <c:v>6.5189864690440338E-9</c:v>
                </c:pt>
                <c:pt idx="54">
                  <c:v>1.8742086098501595E-8</c:v>
                </c:pt>
                <c:pt idx="55">
                  <c:v>9.3710430492507974E-9</c:v>
                </c:pt>
                <c:pt idx="56">
                  <c:v>1.283425461093044E-8</c:v>
                </c:pt>
                <c:pt idx="57">
                  <c:v>1.2223099629457561E-9</c:v>
                </c:pt>
                <c:pt idx="58">
                  <c:v>1.0898930502932994E-8</c:v>
                </c:pt>
                <c:pt idx="59">
                  <c:v>2.0371832715762606E-10</c:v>
                </c:pt>
                <c:pt idx="60">
                  <c:v>1.3649127919560945E-8</c:v>
                </c:pt>
                <c:pt idx="61">
                  <c:v>1.0898930502932994E-8</c:v>
                </c:pt>
                <c:pt idx="62">
                  <c:v>6.3152681418864071E-9</c:v>
                </c:pt>
                <c:pt idx="63">
                  <c:v>1.7010480317661773E-8</c:v>
                </c:pt>
                <c:pt idx="64">
                  <c:v>2.1696001842287172E-8</c:v>
                </c:pt>
                <c:pt idx="65">
                  <c:v>9.9821980307236766E-9</c:v>
                </c:pt>
                <c:pt idx="66">
                  <c:v>1.8640226934922783E-8</c:v>
                </c:pt>
                <c:pt idx="67">
                  <c:v>1.5788170354716017E-8</c:v>
                </c:pt>
                <c:pt idx="68">
                  <c:v>2.0473691879341417E-8</c:v>
                </c:pt>
                <c:pt idx="69">
                  <c:v>1.5278874536821954E-8</c:v>
                </c:pt>
                <c:pt idx="70">
                  <c:v>1.5788170354716017E-8</c:v>
                </c:pt>
                <c:pt idx="71">
                  <c:v>7.7412964319897906E-9</c:v>
                </c:pt>
                <c:pt idx="72">
                  <c:v>1.8945804425659222E-8</c:v>
                </c:pt>
                <c:pt idx="73">
                  <c:v>1.0695212175775366E-8</c:v>
                </c:pt>
                <c:pt idx="74">
                  <c:v>1.690862115408296E-8</c:v>
                </c:pt>
                <c:pt idx="75">
                  <c:v>1.0593353012196554E-8</c:v>
                </c:pt>
                <c:pt idx="76">
                  <c:v>1.0593353012196554E-8</c:v>
                </c:pt>
                <c:pt idx="77">
                  <c:v>1.283425461093044E-8</c:v>
                </c:pt>
                <c:pt idx="78">
                  <c:v>1.3750987083139759E-8</c:v>
                </c:pt>
                <c:pt idx="79">
                  <c:v>1.9862536897868538E-8</c:v>
                </c:pt>
                <c:pt idx="80">
                  <c:v>1.3343550428824506E-8</c:v>
                </c:pt>
                <c:pt idx="81">
                  <c:v>1.242681795661519E-8</c:v>
                </c:pt>
                <c:pt idx="82">
                  <c:v>6.6208456326228467E-9</c:v>
                </c:pt>
                <c:pt idx="83">
                  <c:v>1.0695212175775366E-8</c:v>
                </c:pt>
                <c:pt idx="84">
                  <c:v>8.2505922498838544E-9</c:v>
                </c:pt>
                <c:pt idx="85">
                  <c:v>8.3524514134626681E-9</c:v>
                </c:pt>
                <c:pt idx="86">
                  <c:v>2.2307156823760051E-8</c:v>
                </c:pt>
                <c:pt idx="87">
                  <c:v>4.1762257067313341E-9</c:v>
                </c:pt>
                <c:pt idx="88">
                  <c:v>6.4171273054652201E-9</c:v>
                </c:pt>
                <c:pt idx="89">
                  <c:v>1.1204507993669432E-8</c:v>
                </c:pt>
                <c:pt idx="90">
                  <c:v>1.313983210166688E-8</c:v>
                </c:pt>
                <c:pt idx="91">
                  <c:v>1.1815662975142311E-8</c:v>
                </c:pt>
                <c:pt idx="92">
                  <c:v>1.72141986448194E-8</c:v>
                </c:pt>
                <c:pt idx="93">
                  <c:v>7.435718941253351E-9</c:v>
                </c:pt>
                <c:pt idx="94">
                  <c:v>1.5278874536821954E-8</c:v>
                </c:pt>
                <c:pt idx="95">
                  <c:v>1.354726875598213E-8</c:v>
                </c:pt>
                <c:pt idx="96">
                  <c:v>1.3649127919560945E-8</c:v>
                </c:pt>
                <c:pt idx="97">
                  <c:v>4.278084870310147E-9</c:v>
                </c:pt>
                <c:pt idx="98">
                  <c:v>1.0695212175775366E-8</c:v>
                </c:pt>
                <c:pt idx="99">
                  <c:v>8.2505922498838544E-9</c:v>
                </c:pt>
                <c:pt idx="100">
                  <c:v>9.676620539987237E-9</c:v>
                </c:pt>
                <c:pt idx="101">
                  <c:v>8.8617472313567319E-9</c:v>
                </c:pt>
                <c:pt idx="102">
                  <c:v>1.7316057808398215E-8</c:v>
                </c:pt>
                <c:pt idx="103">
                  <c:v>1.8334649444186343E-8</c:v>
                </c:pt>
                <c:pt idx="104">
                  <c:v>1.6704902826925336E-8</c:v>
                </c:pt>
                <c:pt idx="105">
                  <c:v>1.6704902826925336E-8</c:v>
                </c:pt>
                <c:pt idx="106">
                  <c:v>1.354726875598213E-8</c:v>
                </c:pt>
                <c:pt idx="107">
                  <c:v>1.2528677120194002E-8</c:v>
                </c:pt>
                <c:pt idx="108">
                  <c:v>1.4056564573876195E-8</c:v>
                </c:pt>
                <c:pt idx="109">
                  <c:v>1.354726875598213E-8</c:v>
                </c:pt>
                <c:pt idx="110">
                  <c:v>1.4565860391770261E-8</c:v>
                </c:pt>
                <c:pt idx="111">
                  <c:v>9.8803388671448628E-9</c:v>
                </c:pt>
                <c:pt idx="112">
                  <c:v>7.435718941253351E-9</c:v>
                </c:pt>
                <c:pt idx="113">
                  <c:v>2.9335439110698149E-8</c:v>
                </c:pt>
                <c:pt idx="114">
                  <c:v>8.3524514134626681E-9</c:v>
                </c:pt>
                <c:pt idx="115">
                  <c:v>1.8130931117028719E-8</c:v>
                </c:pt>
                <c:pt idx="116">
                  <c:v>1.2732395447351628E-8</c:v>
                </c:pt>
                <c:pt idx="117">
                  <c:v>1.8029071953449903E-8</c:v>
                </c:pt>
                <c:pt idx="118">
                  <c:v>1.6297466172610085E-8</c:v>
                </c:pt>
                <c:pt idx="119">
                  <c:v>1.0084057194302489E-8</c:v>
                </c:pt>
                <c:pt idx="120">
                  <c:v>7.435718941253351E-9</c:v>
                </c:pt>
                <c:pt idx="121">
                  <c:v>1.3343550428824506E-8</c:v>
                </c:pt>
                <c:pt idx="122">
                  <c:v>6.7227047962016588E-9</c:v>
                </c:pt>
                <c:pt idx="123">
                  <c:v>2.3427607623126991E-8</c:v>
                </c:pt>
                <c:pt idx="124">
                  <c:v>8.4543105770414802E-9</c:v>
                </c:pt>
                <c:pt idx="125">
                  <c:v>1.8843945262080407E-8</c:v>
                </c:pt>
                <c:pt idx="126">
                  <c:v>1.3241691265245693E-8</c:v>
                </c:pt>
                <c:pt idx="127">
                  <c:v>1.2121240465878749E-8</c:v>
                </c:pt>
                <c:pt idx="128">
                  <c:v>1.4769578718927887E-8</c:v>
                </c:pt>
                <c:pt idx="129">
                  <c:v>1.5686311191137205E-8</c:v>
                </c:pt>
                <c:pt idx="130">
                  <c:v>2.6075945876176135E-8</c:v>
                </c:pt>
                <c:pt idx="131">
                  <c:v>1.8945804425659222E-8</c:v>
                </c:pt>
                <c:pt idx="132">
                  <c:v>1.7417916971977028E-8</c:v>
                </c:pt>
                <c:pt idx="133">
                  <c:v>2.1084846860814296E-8</c:v>
                </c:pt>
                <c:pt idx="134">
                  <c:v>1.2630536283772814E-8</c:v>
                </c:pt>
                <c:pt idx="135">
                  <c:v>2.6687100857649011E-8</c:v>
                </c:pt>
                <c:pt idx="136">
                  <c:v>1.8130931117028719E-8</c:v>
                </c:pt>
                <c:pt idx="137">
                  <c:v>1.2223099629457561E-8</c:v>
                </c:pt>
                <c:pt idx="138">
                  <c:v>1.3750987083139759E-8</c:v>
                </c:pt>
                <c:pt idx="139">
                  <c:v>1.3241691265245693E-8</c:v>
                </c:pt>
                <c:pt idx="140">
                  <c:v>1.0593353012196554E-8</c:v>
                </c:pt>
                <c:pt idx="141">
                  <c:v>1.6501184499767709E-8</c:v>
                </c:pt>
                <c:pt idx="142">
                  <c:v>2.2510875150917675E-8</c:v>
                </c:pt>
                <c:pt idx="143">
                  <c:v>1.5686311191137205E-8</c:v>
                </c:pt>
                <c:pt idx="144">
                  <c:v>1.751977613555584E-8</c:v>
                </c:pt>
                <c:pt idx="145">
                  <c:v>9.4729022128296111E-9</c:v>
                </c:pt>
                <c:pt idx="146">
                  <c:v>2.18997201694448E-8</c:v>
                </c:pt>
                <c:pt idx="147">
                  <c:v>1.8334649444186343E-8</c:v>
                </c:pt>
                <c:pt idx="148">
                  <c:v>1.7825353626292279E-8</c:v>
                </c:pt>
                <c:pt idx="149">
                  <c:v>2.3020170968811743E-8</c:v>
                </c:pt>
                <c:pt idx="150">
                  <c:v>2.8520565802067649E-8</c:v>
                </c:pt>
                <c:pt idx="151">
                  <c:v>7.3338597776745372E-9</c:v>
                </c:pt>
                <c:pt idx="152">
                  <c:v>1.2121240465878749E-8</c:v>
                </c:pt>
                <c:pt idx="153">
                  <c:v>1.5177015373243138E-8</c:v>
                </c:pt>
                <c:pt idx="154">
                  <c:v>1.2936113774509252E-8</c:v>
                </c:pt>
                <c:pt idx="155">
                  <c:v>1.3649127919560945E-8</c:v>
                </c:pt>
                <c:pt idx="156">
                  <c:v>2.3325748459548179E-8</c:v>
                </c:pt>
                <c:pt idx="157">
                  <c:v>1.9862536897868538E-8</c:v>
                </c:pt>
                <c:pt idx="158">
                  <c:v>1.6195607009031269E-8</c:v>
                </c:pt>
                <c:pt idx="159">
                  <c:v>5.0929581789406512E-9</c:v>
                </c:pt>
                <c:pt idx="160">
                  <c:v>2.0371832715762605E-8</c:v>
                </c:pt>
                <c:pt idx="161">
                  <c:v>1.1815662975142311E-8</c:v>
                </c:pt>
                <c:pt idx="162">
                  <c:v>1.3343550428824506E-8</c:v>
                </c:pt>
                <c:pt idx="163">
                  <c:v>1.3852846246718571E-8</c:v>
                </c:pt>
                <c:pt idx="164">
                  <c:v>2.291831180523293E-8</c:v>
                </c:pt>
                <c:pt idx="165">
                  <c:v>1.8945804425659222E-8</c:v>
                </c:pt>
                <c:pt idx="166">
                  <c:v>1.110264883009062E-8</c:v>
                </c:pt>
                <c:pt idx="167">
                  <c:v>1.6501184499767709E-8</c:v>
                </c:pt>
                <c:pt idx="168">
                  <c:v>1.6297466172610085E-8</c:v>
                </c:pt>
                <c:pt idx="169">
                  <c:v>2.3936903441021061E-8</c:v>
                </c:pt>
                <c:pt idx="170">
                  <c:v>7.3338597776745372E-9</c:v>
                </c:pt>
                <c:pt idx="171">
                  <c:v>1.8538367771343971E-8</c:v>
                </c:pt>
                <c:pt idx="172">
                  <c:v>2.0575551042920229E-8</c:v>
                </c:pt>
                <c:pt idx="173">
                  <c:v>9.5747613764084249E-9</c:v>
                </c:pt>
                <c:pt idx="174">
                  <c:v>2.5770368385439692E-8</c:v>
                </c:pt>
                <c:pt idx="175">
                  <c:v>2.2510875150917675E-8</c:v>
                </c:pt>
                <c:pt idx="176">
                  <c:v>2.7705692493437142E-8</c:v>
                </c:pt>
                <c:pt idx="177">
                  <c:v>2.128856518797192E-8</c:v>
                </c:pt>
                <c:pt idx="178">
                  <c:v>1.1510085484405871E-8</c:v>
                </c:pt>
                <c:pt idx="179">
                  <c:v>3.4530256453217619E-8</c:v>
                </c:pt>
                <c:pt idx="180">
                  <c:v>1.4565860391770261E-8</c:v>
                </c:pt>
                <c:pt idx="181">
                  <c:v>2.4446199258915122E-8</c:v>
                </c:pt>
                <c:pt idx="182">
                  <c:v>2.5974086712597323E-8</c:v>
                </c:pt>
                <c:pt idx="183">
                  <c:v>1.7010480317661773E-8</c:v>
                </c:pt>
                <c:pt idx="184">
                  <c:v>1.8538367771343971E-8</c:v>
                </c:pt>
                <c:pt idx="185">
                  <c:v>1.3241691265245693E-8</c:v>
                </c:pt>
                <c:pt idx="186">
                  <c:v>1.6297466172610085E-8</c:v>
                </c:pt>
                <c:pt idx="187">
                  <c:v>2.8826143292804085E-8</c:v>
                </c:pt>
                <c:pt idx="188">
                  <c:v>2.1084846860814296E-8</c:v>
                </c:pt>
                <c:pt idx="189">
                  <c:v>2.729825583912189E-8</c:v>
                </c:pt>
                <c:pt idx="190">
                  <c:v>1.1510085484405871E-8</c:v>
                </c:pt>
                <c:pt idx="191">
                  <c:v>2.3427607623126991E-8</c:v>
                </c:pt>
                <c:pt idx="192">
                  <c:v>2.2103438496602427E-8</c:v>
                </c:pt>
                <c:pt idx="193">
                  <c:v>2.0677410206499041E-8</c:v>
                </c:pt>
                <c:pt idx="194">
                  <c:v>1.6297466172610085E-8</c:v>
                </c:pt>
                <c:pt idx="195">
                  <c:v>2.5974086712597323E-8</c:v>
                </c:pt>
                <c:pt idx="196">
                  <c:v>1.5380733700400766E-8</c:v>
                </c:pt>
                <c:pt idx="197">
                  <c:v>2.3223889295969367E-8</c:v>
                </c:pt>
                <c:pt idx="198">
                  <c:v>2.3427607623126991E-8</c:v>
                </c:pt>
                <c:pt idx="199">
                  <c:v>1.9964396061447353E-8</c:v>
                </c:pt>
                <c:pt idx="200">
                  <c:v>3.1270763218695599E-8</c:v>
                </c:pt>
                <c:pt idx="201">
                  <c:v>1.8232790280607531E-8</c:v>
                </c:pt>
                <c:pt idx="202">
                  <c:v>1.4973297046085514E-8</c:v>
                </c:pt>
                <c:pt idx="203">
                  <c:v>2.8418706638488833E-8</c:v>
                </c:pt>
                <c:pt idx="204">
                  <c:v>1.8029071953449903E-8</c:v>
                </c:pt>
                <c:pt idx="205">
                  <c:v>2.0575551042920229E-8</c:v>
                </c:pt>
                <c:pt idx="206">
                  <c:v>3.254400276343076E-8</c:v>
                </c:pt>
                <c:pt idx="207">
                  <c:v>2.9641016601434592E-8</c:v>
                </c:pt>
                <c:pt idx="208">
                  <c:v>2.5362931731124441E-8</c:v>
                </c:pt>
                <c:pt idx="209">
                  <c:v>2.7807551657015954E-8</c:v>
                </c:pt>
                <c:pt idx="210">
                  <c:v>3.1321692800485001E-8</c:v>
                </c:pt>
                <c:pt idx="211">
                  <c:v>1.4209353319244417E-8</c:v>
                </c:pt>
                <c:pt idx="212">
                  <c:v>1.9556959407132098E-8</c:v>
                </c:pt>
                <c:pt idx="213">
                  <c:v>2.5566650058282068E-8</c:v>
                </c:pt>
                <c:pt idx="214">
                  <c:v>2.7145467093753666E-8</c:v>
                </c:pt>
                <c:pt idx="215">
                  <c:v>1.9200452334606256E-8</c:v>
                </c:pt>
                <c:pt idx="216">
                  <c:v>1.7316057808398215E-8</c:v>
                </c:pt>
                <c:pt idx="217">
                  <c:v>2.0677410206499041E-8</c:v>
                </c:pt>
                <c:pt idx="218">
                  <c:v>2.5362931731124441E-8</c:v>
                </c:pt>
                <c:pt idx="219">
                  <c:v>2.0626480624709635E-8</c:v>
                </c:pt>
                <c:pt idx="220">
                  <c:v>2.2969241387022336E-8</c:v>
                </c:pt>
                <c:pt idx="221">
                  <c:v>1.9658818570710914E-8</c:v>
                </c:pt>
                <c:pt idx="222">
                  <c:v>1.72141986448194E-8</c:v>
                </c:pt>
                <c:pt idx="223">
                  <c:v>1.8385579025975749E-8</c:v>
                </c:pt>
                <c:pt idx="224">
                  <c:v>1.9098593171027444E-8</c:v>
                </c:pt>
                <c:pt idx="225">
                  <c:v>2.7196396675543078E-8</c:v>
                </c:pt>
                <c:pt idx="226">
                  <c:v>2.1543213096918954E-8</c:v>
                </c:pt>
                <c:pt idx="227">
                  <c:v>2.3529466786705806E-8</c:v>
                </c:pt>
                <c:pt idx="228">
                  <c:v>2.4395269677125716E-8</c:v>
                </c:pt>
                <c:pt idx="229">
                  <c:v>2.0524621461130823E-8</c:v>
                </c:pt>
                <c:pt idx="230">
                  <c:v>2.7349185420911296E-8</c:v>
                </c:pt>
                <c:pt idx="231">
                  <c:v>2.6075945876176135E-8</c:v>
                </c:pt>
                <c:pt idx="232">
                  <c:v>3.0914256146169753E-8</c:v>
                </c:pt>
                <c:pt idx="233">
                  <c:v>2.5566650058282068E-8</c:v>
                </c:pt>
                <c:pt idx="234">
                  <c:v>5.5971610386557761E-8</c:v>
                </c:pt>
                <c:pt idx="235">
                  <c:v>5.301769464277217E-8</c:v>
                </c:pt>
                <c:pt idx="236">
                  <c:v>6.8245639597804714E-8</c:v>
                </c:pt>
                <c:pt idx="237">
                  <c:v>5.9842258602552647E-8</c:v>
                </c:pt>
                <c:pt idx="238">
                  <c:v>5.6990202022345882E-8</c:v>
                </c:pt>
                <c:pt idx="239">
                  <c:v>2.2459945569128269E-8</c:v>
                </c:pt>
                <c:pt idx="240">
                  <c:v>4.6906144828043398E-8</c:v>
                </c:pt>
                <c:pt idx="241">
                  <c:v>2.1848790587655393E-8</c:v>
                </c:pt>
                <c:pt idx="242">
                  <c:v>1.4968204087906574E-7</c:v>
                </c:pt>
                <c:pt idx="243">
                  <c:v>2.0677410206499041E-8</c:v>
                </c:pt>
                <c:pt idx="244">
                  <c:v>2.2358086405549457E-8</c:v>
                </c:pt>
                <c:pt idx="245">
                  <c:v>2.8571495383857055E-8</c:v>
                </c:pt>
                <c:pt idx="246">
                  <c:v>2.4191551349968092E-8</c:v>
                </c:pt>
                <c:pt idx="247">
                  <c:v>3.1881918200168471E-8</c:v>
                </c:pt>
                <c:pt idx="248">
                  <c:v>2.6788960021227823E-8</c:v>
                </c:pt>
                <c:pt idx="249">
                  <c:v>3.5141411434690491E-8</c:v>
                </c:pt>
                <c:pt idx="250">
                  <c:v>4.6702426500885774E-8</c:v>
                </c:pt>
                <c:pt idx="251">
                  <c:v>2.9080791201751115E-8</c:v>
                </c:pt>
                <c:pt idx="252">
                  <c:v>7.2116287813799614E-8</c:v>
                </c:pt>
                <c:pt idx="253">
                  <c:v>1.9556959407132098E-8</c:v>
                </c:pt>
                <c:pt idx="254">
                  <c:v>2.4649917586072749E-8</c:v>
                </c:pt>
                <c:pt idx="255">
                  <c:v>3.5192341016479901E-8</c:v>
                </c:pt>
                <c:pt idx="256">
                  <c:v>4.1660397903734525E-8</c:v>
                </c:pt>
                <c:pt idx="257">
                  <c:v>7.8991781355369493E-8</c:v>
                </c:pt>
                <c:pt idx="258">
                  <c:v>5.5971610386557761E-8</c:v>
                </c:pt>
                <c:pt idx="259">
                  <c:v>3.8961130068895981E-8</c:v>
                </c:pt>
                <c:pt idx="260">
                  <c:v>3.3715383144587109E-8</c:v>
                </c:pt>
                <c:pt idx="261">
                  <c:v>2.4802706331440974E-8</c:v>
                </c:pt>
                <c:pt idx="262">
                  <c:v>2.9997523673960437E-8</c:v>
                </c:pt>
                <c:pt idx="263">
                  <c:v>3.8910200487106572E-8</c:v>
                </c:pt>
                <c:pt idx="264">
                  <c:v>3.0455889910065089E-8</c:v>
                </c:pt>
                <c:pt idx="265">
                  <c:v>3.4937693107532867E-8</c:v>
                </c:pt>
                <c:pt idx="266">
                  <c:v>2.709453751196426E-8</c:v>
                </c:pt>
                <c:pt idx="267">
                  <c:v>4.9248905590356096E-8</c:v>
                </c:pt>
                <c:pt idx="268">
                  <c:v>2.5413861312913847E-8</c:v>
                </c:pt>
                <c:pt idx="269">
                  <c:v>2.8011269984173578E-8</c:v>
                </c:pt>
                <c:pt idx="270">
                  <c:v>2.785848123880536E-8</c:v>
                </c:pt>
                <c:pt idx="271">
                  <c:v>2.6381523366912572E-8</c:v>
                </c:pt>
                <c:pt idx="272">
                  <c:v>2.0677410206499041E-8</c:v>
                </c:pt>
                <c:pt idx="273">
                  <c:v>3.1881918200168471E-8</c:v>
                </c:pt>
                <c:pt idx="274">
                  <c:v>2.0932058115446078E-8</c:v>
                </c:pt>
                <c:pt idx="275">
                  <c:v>2.8214988311331206E-8</c:v>
                </c:pt>
                <c:pt idx="276">
                  <c:v>2.6687100857649011E-8</c:v>
                </c:pt>
                <c:pt idx="277">
                  <c:v>2.7196396675543078E-8</c:v>
                </c:pt>
                <c:pt idx="278">
                  <c:v>2.7400115002700702E-8</c:v>
                </c:pt>
                <c:pt idx="279">
                  <c:v>2.485363591323038E-8</c:v>
                </c:pt>
                <c:pt idx="280">
                  <c:v>2.8775213711014679E-8</c:v>
                </c:pt>
                <c:pt idx="281">
                  <c:v>3.9164848396053606E-8</c:v>
                </c:pt>
                <c:pt idx="282">
                  <c:v>2.7451044584490109E-8</c:v>
                </c:pt>
                <c:pt idx="283">
                  <c:v>3.0812396982590941E-8</c:v>
                </c:pt>
                <c:pt idx="284">
                  <c:v>3.7942538433107847E-8</c:v>
                </c:pt>
                <c:pt idx="285">
                  <c:v>4.0081580868262921E-8</c:v>
                </c:pt>
                <c:pt idx="286">
                  <c:v>3.580349599795278E-8</c:v>
                </c:pt>
                <c:pt idx="287">
                  <c:v>3.1067044891537974E-8</c:v>
                </c:pt>
                <c:pt idx="288">
                  <c:v>2.4598988004283343E-8</c:v>
                </c:pt>
                <c:pt idx="289">
                  <c:v>3.7993468014897257E-8</c:v>
                </c:pt>
                <c:pt idx="290">
                  <c:v>3.8299045505633699E-8</c:v>
                </c:pt>
                <c:pt idx="291">
                  <c:v>3.4937693107532867E-8</c:v>
                </c:pt>
                <c:pt idx="292">
                  <c:v>3.7025805960898532E-8</c:v>
                </c:pt>
                <c:pt idx="293">
                  <c:v>4.5480116537940015E-8</c:v>
                </c:pt>
                <c:pt idx="294">
                  <c:v>3.1117974473327377E-8</c:v>
                </c:pt>
                <c:pt idx="295">
                  <c:v>4.2169693721628592E-8</c:v>
                </c:pt>
                <c:pt idx="296">
                  <c:v>4.3850369920679002E-8</c:v>
                </c:pt>
                <c:pt idx="297">
                  <c:v>3.6974876379109129E-8</c:v>
                </c:pt>
                <c:pt idx="298">
                  <c:v>3.7687890524160814E-8</c:v>
                </c:pt>
                <c:pt idx="299">
                  <c:v>3.386817188995533E-8</c:v>
                </c:pt>
                <c:pt idx="300">
                  <c:v>4.8484961863514995E-8</c:v>
                </c:pt>
                <c:pt idx="301">
                  <c:v>3.8502763832791324E-8</c:v>
                </c:pt>
                <c:pt idx="302">
                  <c:v>3.7687890524160814E-8</c:v>
                </c:pt>
                <c:pt idx="303">
                  <c:v>4.3595722011731975E-8</c:v>
                </c:pt>
                <c:pt idx="304">
                  <c:v>4.6396849010149331E-8</c:v>
                </c:pt>
                <c:pt idx="305">
                  <c:v>5.8467159894238674E-8</c:v>
                </c:pt>
                <c:pt idx="306">
                  <c:v>4.0183440031841733E-8</c:v>
                </c:pt>
                <c:pt idx="307">
                  <c:v>3.6109073488689216E-8</c:v>
                </c:pt>
                <c:pt idx="308">
                  <c:v>4.9350764753934908E-8</c:v>
                </c:pt>
                <c:pt idx="309">
                  <c:v>4.4359665738573069E-8</c:v>
                </c:pt>
                <c:pt idx="310">
                  <c:v>4.1558538740155713E-8</c:v>
                </c:pt>
                <c:pt idx="311">
                  <c:v>5.4749300423611996E-8</c:v>
                </c:pt>
                <c:pt idx="312">
                  <c:v>7.1046766596222083E-8</c:v>
                </c:pt>
                <c:pt idx="313">
                  <c:v>4.7109863155201022E-8</c:v>
                </c:pt>
                <c:pt idx="314">
                  <c:v>6.3050822255285264E-8</c:v>
                </c:pt>
                <c:pt idx="315">
                  <c:v>5.0165638062565411E-8</c:v>
                </c:pt>
                <c:pt idx="316">
                  <c:v>7.0333752451170392E-8</c:v>
                </c:pt>
                <c:pt idx="317">
                  <c:v>3.4683045198585834E-8</c:v>
                </c:pt>
                <c:pt idx="318">
                  <c:v>4.8484961863514995E-8</c:v>
                </c:pt>
                <c:pt idx="319">
                  <c:v>4.2882707866680284E-8</c:v>
                </c:pt>
                <c:pt idx="320">
                  <c:v>5.4087215860349707E-8</c:v>
                </c:pt>
                <c:pt idx="321">
                  <c:v>3.6771158051951498E-8</c:v>
                </c:pt>
                <c:pt idx="322">
                  <c:v>4.3697581175310787E-8</c:v>
                </c:pt>
                <c:pt idx="323">
                  <c:v>5.6175328713715385E-8</c:v>
                </c:pt>
                <c:pt idx="324">
                  <c:v>7.8737133446422473E-8</c:v>
                </c:pt>
                <c:pt idx="325">
                  <c:v>5.5309525823295472E-8</c:v>
                </c:pt>
                <c:pt idx="326">
                  <c:v>5.8059723239923419E-8</c:v>
                </c:pt>
                <c:pt idx="327">
                  <c:v>5.4138145442139123E-8</c:v>
                </c:pt>
                <c:pt idx="328">
                  <c:v>7.2778372377061909E-8</c:v>
                </c:pt>
                <c:pt idx="329">
                  <c:v>7.0843048269064459E-8</c:v>
                </c:pt>
                <c:pt idx="330">
                  <c:v>1.1892057347826421E-7</c:v>
                </c:pt>
                <c:pt idx="331">
                  <c:v>5.1795384679826418E-8</c:v>
                </c:pt>
                <c:pt idx="332">
                  <c:v>3.5599777670795149E-8</c:v>
                </c:pt>
                <c:pt idx="333">
                  <c:v>6.8347498761383533E-8</c:v>
                </c:pt>
                <c:pt idx="334">
                  <c:v>6.09627094019196E-8</c:v>
                </c:pt>
                <c:pt idx="335">
                  <c:v>6.6463104235175493E-8</c:v>
                </c:pt>
                <c:pt idx="336">
                  <c:v>4.2933637448469693E-8</c:v>
                </c:pt>
                <c:pt idx="337">
                  <c:v>4.4003158666047223E-8</c:v>
                </c:pt>
                <c:pt idx="338">
                  <c:v>1.5141364665990555E-7</c:v>
                </c:pt>
                <c:pt idx="339">
                  <c:v>4.812845479098915E-8</c:v>
                </c:pt>
                <c:pt idx="340">
                  <c:v>4.9147046426777284E-8</c:v>
                </c:pt>
                <c:pt idx="341">
                  <c:v>6.1115498147287815E-8</c:v>
                </c:pt>
                <c:pt idx="342">
                  <c:v>5.5818821641189533E-8</c:v>
                </c:pt>
                <c:pt idx="343">
                  <c:v>6.8754935415698781E-8</c:v>
                </c:pt>
                <c:pt idx="344">
                  <c:v>4.7873806882042123E-8</c:v>
                </c:pt>
                <c:pt idx="345">
                  <c:v>5.2610257988456922E-8</c:v>
                </c:pt>
                <c:pt idx="346">
                  <c:v>7.4255330248954688E-8</c:v>
                </c:pt>
                <c:pt idx="347">
                  <c:v>4.3850369920679002E-8</c:v>
                </c:pt>
                <c:pt idx="348">
                  <c:v>4.61931306829917E-8</c:v>
                </c:pt>
                <c:pt idx="349">
                  <c:v>5.2813976315614546E-8</c:v>
                </c:pt>
                <c:pt idx="350">
                  <c:v>4.3392003684574344E-8</c:v>
                </c:pt>
                <c:pt idx="351">
                  <c:v>6.1421075638024244E-8</c:v>
                </c:pt>
                <c:pt idx="352">
                  <c:v>6.7379836707384808E-8</c:v>
                </c:pt>
                <c:pt idx="353">
                  <c:v>9.7479219544924071E-8</c:v>
                </c:pt>
                <c:pt idx="354">
                  <c:v>9.2488120529562219E-8</c:v>
                </c:pt>
                <c:pt idx="355">
                  <c:v>6.8194710016015318E-8</c:v>
                </c:pt>
                <c:pt idx="356">
                  <c:v>6.8907724161067009E-8</c:v>
                </c:pt>
                <c:pt idx="357">
                  <c:v>7.8278767210317802E-8</c:v>
                </c:pt>
                <c:pt idx="358">
                  <c:v>8.2047556262733883E-8</c:v>
                </c:pt>
                <c:pt idx="359">
                  <c:v>7.8940851773580097E-8</c:v>
                </c:pt>
                <c:pt idx="360">
                  <c:v>9.3812289656086796E-8</c:v>
                </c:pt>
                <c:pt idx="361">
                  <c:v>7.7565753065266124E-8</c:v>
                </c:pt>
                <c:pt idx="362">
                  <c:v>7.5986936029794513E-8</c:v>
                </c:pt>
                <c:pt idx="363">
                  <c:v>5.7448568258450546E-8</c:v>
                </c:pt>
                <c:pt idx="364">
                  <c:v>6.4731498454335667E-8</c:v>
                </c:pt>
                <c:pt idx="365">
                  <c:v>1.3338457470645564E-7</c:v>
                </c:pt>
                <c:pt idx="366">
                  <c:v>9.6104120836610084E-8</c:v>
                </c:pt>
                <c:pt idx="367">
                  <c:v>8.6580289041991064E-8</c:v>
                </c:pt>
                <c:pt idx="368">
                  <c:v>7.7005527665582647E-8</c:v>
                </c:pt>
                <c:pt idx="369">
                  <c:v>7.3440456940324178E-8</c:v>
                </c:pt>
                <c:pt idx="370">
                  <c:v>7.7922260137791963E-8</c:v>
                </c:pt>
                <c:pt idx="371">
                  <c:v>7.542671063011105E-8</c:v>
                </c:pt>
                <c:pt idx="372">
                  <c:v>6.9518879142539882E-8</c:v>
                </c:pt>
                <c:pt idx="373">
                  <c:v>1.1774919309710784E-7</c:v>
                </c:pt>
                <c:pt idx="374">
                  <c:v>7.7667612228844929E-8</c:v>
                </c:pt>
                <c:pt idx="375">
                  <c:v>6.6870540889490741E-8</c:v>
                </c:pt>
                <c:pt idx="376">
                  <c:v>5.2202821334141673E-8</c:v>
                </c:pt>
                <c:pt idx="377">
                  <c:v>7.8788063028211869E-8</c:v>
                </c:pt>
                <c:pt idx="378">
                  <c:v>1.2314772876678494E-7</c:v>
                </c:pt>
                <c:pt idx="379">
                  <c:v>1.1662874229774092E-7</c:v>
                </c:pt>
                <c:pt idx="380">
                  <c:v>9.4830881291874917E-8</c:v>
                </c:pt>
                <c:pt idx="381">
                  <c:v>8.9636063949355453E-8</c:v>
                </c:pt>
                <c:pt idx="382">
                  <c:v>2.0580644001099173E-7</c:v>
                </c:pt>
                <c:pt idx="383">
                  <c:v>2.0483877795699297E-7</c:v>
                </c:pt>
                <c:pt idx="384">
                  <c:v>1.447928010272827E-7</c:v>
                </c:pt>
                <c:pt idx="385">
                  <c:v>1.0165544525165539E-7</c:v>
                </c:pt>
                <c:pt idx="386">
                  <c:v>1.149480660986905E-7</c:v>
                </c:pt>
                <c:pt idx="387">
                  <c:v>8.8821190640724957E-8</c:v>
                </c:pt>
                <c:pt idx="388">
                  <c:v>1.6541928165199233E-7</c:v>
                </c:pt>
                <c:pt idx="389">
                  <c:v>1.7560519800987364E-7</c:v>
                </c:pt>
                <c:pt idx="390">
                  <c:v>1.4087122322949842E-7</c:v>
                </c:pt>
                <c:pt idx="391">
                  <c:v>1.5080249167843266E-7</c:v>
                </c:pt>
                <c:pt idx="392">
                  <c:v>1.4178795570170771E-7</c:v>
                </c:pt>
                <c:pt idx="393">
                  <c:v>1.2238378503994386E-7</c:v>
                </c:pt>
                <c:pt idx="394">
                  <c:v>1.0842907962964646E-7</c:v>
                </c:pt>
                <c:pt idx="395">
                  <c:v>1.2095775674984045E-7</c:v>
                </c:pt>
                <c:pt idx="396">
                  <c:v>1.4015820908444672E-7</c:v>
                </c:pt>
                <c:pt idx="397">
                  <c:v>1.1275809408174602E-7</c:v>
                </c:pt>
                <c:pt idx="398">
                  <c:v>1.3419944801508614E-7</c:v>
                </c:pt>
                <c:pt idx="399">
                  <c:v>2.9635923643255651E-7</c:v>
                </c:pt>
                <c:pt idx="400">
                  <c:v>1.5884936560115889E-7</c:v>
                </c:pt>
                <c:pt idx="401">
                  <c:v>1.4204260361065476E-7</c:v>
                </c:pt>
                <c:pt idx="402">
                  <c:v>9.5442036273347789E-8</c:v>
                </c:pt>
                <c:pt idx="403">
                  <c:v>9.0654655585143588E-8</c:v>
                </c:pt>
                <c:pt idx="404">
                  <c:v>1.3078716603519592E-7</c:v>
                </c:pt>
                <c:pt idx="405">
                  <c:v>1.3725522292245054E-7</c:v>
                </c:pt>
                <c:pt idx="406">
                  <c:v>1.4591325182664966E-7</c:v>
                </c:pt>
                <c:pt idx="407">
                  <c:v>1.0124800859734014E-7</c:v>
                </c:pt>
                <c:pt idx="408">
                  <c:v>1.0297961437817996E-7</c:v>
                </c:pt>
                <c:pt idx="409">
                  <c:v>1.0226660023312827E-7</c:v>
                </c:pt>
                <c:pt idx="410">
                  <c:v>9.2182543038825776E-8</c:v>
                </c:pt>
                <c:pt idx="411">
                  <c:v>1.8507810022270326E-7</c:v>
                </c:pt>
                <c:pt idx="412">
                  <c:v>2.4950402118630249E-7</c:v>
                </c:pt>
                <c:pt idx="413">
                  <c:v>1.3394480010613912E-7</c:v>
                </c:pt>
                <c:pt idx="414">
                  <c:v>1.2798603903677854E-7</c:v>
                </c:pt>
                <c:pt idx="415">
                  <c:v>1.2421724998436249E-7</c:v>
                </c:pt>
                <c:pt idx="416">
                  <c:v>1.1871685515110658E-7</c:v>
                </c:pt>
                <c:pt idx="417">
                  <c:v>3.2615304177935926E-7</c:v>
                </c:pt>
                <c:pt idx="418">
                  <c:v>1.2650908116488578E-7</c:v>
                </c:pt>
                <c:pt idx="419">
                  <c:v>1.6796576074146266E-7</c:v>
                </c:pt>
                <c:pt idx="420">
                  <c:v>1.5467313989442756E-7</c:v>
                </c:pt>
                <c:pt idx="421">
                  <c:v>1.4367235022791578E-7</c:v>
                </c:pt>
                <c:pt idx="422">
                  <c:v>8.0825246299788137E-8</c:v>
                </c:pt>
                <c:pt idx="423">
                  <c:v>1.4270468817391703E-7</c:v>
                </c:pt>
                <c:pt idx="424">
                  <c:v>1.2543955994730823E-7</c:v>
                </c:pt>
                <c:pt idx="425">
                  <c:v>1.3465781425119082E-7</c:v>
                </c:pt>
                <c:pt idx="426">
                  <c:v>1.4209353319244417E-7</c:v>
                </c:pt>
                <c:pt idx="427">
                  <c:v>1.7591077550061007E-7</c:v>
                </c:pt>
                <c:pt idx="428">
                  <c:v>2.0341274966688962E-7</c:v>
                </c:pt>
                <c:pt idx="429">
                  <c:v>1.149480660986905E-7</c:v>
                </c:pt>
                <c:pt idx="430">
                  <c:v>1.4178795570170771E-7</c:v>
                </c:pt>
                <c:pt idx="431">
                  <c:v>1.0893837544754053E-7</c:v>
                </c:pt>
                <c:pt idx="432">
                  <c:v>2.15737708459926E-7</c:v>
                </c:pt>
                <c:pt idx="433">
                  <c:v>2.0101905932278748E-7</c:v>
                </c:pt>
                <c:pt idx="434">
                  <c:v>1.234533062575214E-7</c:v>
                </c:pt>
                <c:pt idx="435">
                  <c:v>1.1326738989964007E-7</c:v>
                </c:pt>
                <c:pt idx="436">
                  <c:v>1.6944271861335546E-7</c:v>
                </c:pt>
                <c:pt idx="437">
                  <c:v>1.1403133362648117E-7</c:v>
                </c:pt>
                <c:pt idx="438">
                  <c:v>1.565575344206356E-7</c:v>
                </c:pt>
                <c:pt idx="439">
                  <c:v>1.8905060760227697E-7</c:v>
                </c:pt>
                <c:pt idx="440">
                  <c:v>1.526868862046407E-7</c:v>
                </c:pt>
                <c:pt idx="441">
                  <c:v>2.0112091848636633E-7</c:v>
                </c:pt>
                <c:pt idx="442">
                  <c:v>1.7988328288018379E-7</c:v>
                </c:pt>
                <c:pt idx="443">
                  <c:v>1.5294153411358775E-7</c:v>
                </c:pt>
                <c:pt idx="444">
                  <c:v>1.4504744893622975E-7</c:v>
                </c:pt>
                <c:pt idx="445">
                  <c:v>1.829899873693376E-7</c:v>
                </c:pt>
                <c:pt idx="446">
                  <c:v>1.844669452412304E-7</c:v>
                </c:pt>
                <c:pt idx="447">
                  <c:v>1.5579359069379452E-7</c:v>
                </c:pt>
                <c:pt idx="448">
                  <c:v>2.2190018785644416E-7</c:v>
                </c:pt>
                <c:pt idx="449">
                  <c:v>1.4800136468001531E-7</c:v>
                </c:pt>
                <c:pt idx="450">
                  <c:v>1.7168362021208934E-7</c:v>
                </c:pt>
                <c:pt idx="451">
                  <c:v>1.8314277611470581E-7</c:v>
                </c:pt>
                <c:pt idx="452">
                  <c:v>2.9177557407150993E-7</c:v>
                </c:pt>
                <c:pt idx="453">
                  <c:v>1.619051405085233E-7</c:v>
                </c:pt>
                <c:pt idx="454">
                  <c:v>1.8324463527828462E-7</c:v>
                </c:pt>
                <c:pt idx="455">
                  <c:v>2.0876035575477728E-7</c:v>
                </c:pt>
                <c:pt idx="456">
                  <c:v>1.4901995631580344E-7</c:v>
                </c:pt>
                <c:pt idx="457">
                  <c:v>2.5179585236682578E-7</c:v>
                </c:pt>
                <c:pt idx="458">
                  <c:v>2.3066007592422206E-7</c:v>
                </c:pt>
                <c:pt idx="459">
                  <c:v>1.7076688773988002E-7</c:v>
                </c:pt>
                <c:pt idx="460">
                  <c:v>2.0672317248320104E-7</c:v>
                </c:pt>
                <c:pt idx="461">
                  <c:v>1.6282187298073261E-7</c:v>
                </c:pt>
                <c:pt idx="462">
                  <c:v>1.8278626904217997E-7</c:v>
                </c:pt>
                <c:pt idx="463">
                  <c:v>1.3496339174192725E-7</c:v>
                </c:pt>
                <c:pt idx="464">
                  <c:v>2.323916817050619E-7</c:v>
                </c:pt>
                <c:pt idx="465">
                  <c:v>1.6791483115967328E-7</c:v>
                </c:pt>
                <c:pt idx="466">
                  <c:v>2.3549838619421569E-7</c:v>
                </c:pt>
                <c:pt idx="467">
                  <c:v>2.1772396214971285E-7</c:v>
                </c:pt>
                <c:pt idx="468">
                  <c:v>3.5482639632679512E-7</c:v>
                </c:pt>
                <c:pt idx="469">
                  <c:v>1.634330279622055E-7</c:v>
                </c:pt>
                <c:pt idx="470">
                  <c:v>2.9758154639550223E-7</c:v>
                </c:pt>
                <c:pt idx="471">
                  <c:v>2.480270633144097E-7</c:v>
                </c:pt>
                <c:pt idx="472">
                  <c:v>3.3588059190113595E-7</c:v>
                </c:pt>
                <c:pt idx="473">
                  <c:v>2.5327281023871857E-7</c:v>
                </c:pt>
                <c:pt idx="474">
                  <c:v>2.5556464141924186E-7</c:v>
                </c:pt>
                <c:pt idx="475">
                  <c:v>1.9760677734289724E-7</c:v>
                </c:pt>
                <c:pt idx="476">
                  <c:v>1.9439821369016467E-7</c:v>
                </c:pt>
                <c:pt idx="477">
                  <c:v>3.2187495690904914E-7</c:v>
                </c:pt>
                <c:pt idx="478">
                  <c:v>2.3575303410316273E-7</c:v>
                </c:pt>
                <c:pt idx="479">
                  <c:v>3.2049985820073517E-7</c:v>
                </c:pt>
                <c:pt idx="480">
                  <c:v>3.5839146705205361E-7</c:v>
                </c:pt>
                <c:pt idx="481">
                  <c:v>3.2640768968830634E-7</c:v>
                </c:pt>
                <c:pt idx="482">
                  <c:v>4.6722798333601529E-7</c:v>
                </c:pt>
                <c:pt idx="483">
                  <c:v>3.4163563464333886E-7</c:v>
                </c:pt>
                <c:pt idx="484">
                  <c:v>3.0226706792012762E-7</c:v>
                </c:pt>
                <c:pt idx="485">
                  <c:v>2.5872227549018508E-7</c:v>
                </c:pt>
                <c:pt idx="486">
                  <c:v>4.6137108143023356E-7</c:v>
                </c:pt>
                <c:pt idx="487">
                  <c:v>3.8207372258412761E-7</c:v>
                </c:pt>
                <c:pt idx="488">
                  <c:v>4.8999350639588003E-7</c:v>
                </c:pt>
                <c:pt idx="489">
                  <c:v>3.2498166139820298E-7</c:v>
                </c:pt>
                <c:pt idx="490">
                  <c:v>3.5823867830668541E-7</c:v>
                </c:pt>
                <c:pt idx="491">
                  <c:v>2.9055326410856411E-7</c:v>
                </c:pt>
                <c:pt idx="492">
                  <c:v>4.2678989539522654E-7</c:v>
                </c:pt>
                <c:pt idx="493">
                  <c:v>3.5340036803669176E-7</c:v>
                </c:pt>
                <c:pt idx="494">
                  <c:v>2.9167371490793111E-7</c:v>
                </c:pt>
                <c:pt idx="495">
                  <c:v>2.8861794000056671E-7</c:v>
                </c:pt>
                <c:pt idx="496">
                  <c:v>2.5398582438377025E-7</c:v>
                </c:pt>
                <c:pt idx="497">
                  <c:v>2.9712318015939762E-7</c:v>
                </c:pt>
                <c:pt idx="498">
                  <c:v>3.0236892708370644E-7</c:v>
                </c:pt>
                <c:pt idx="499">
                  <c:v>4.2230809219775884E-7</c:v>
                </c:pt>
                <c:pt idx="500">
                  <c:v>3.113834630604314E-7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81-4BD2-9091-0AF5E73B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"/>
        <c:minorUnit val="2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(current)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1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|J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(A/cm</a:t>
                </a:r>
                <a:r>
                  <a:rPr lang="en-NZ" sz="3200" b="1" i="0" baseline="30000">
                    <a:effectLst/>
                    <a:latin typeface="Times New Roman" panose="02020603050405020304" pitchFamily="18" charset="0"/>
                  </a:rPr>
                  <a:t>2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) (current density)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3803899422936832"/>
              <c:y val="0.17807753890833042"/>
            </c:manualLayout>
          </c:layout>
          <c:overlay val="0"/>
        </c:title>
        <c:numFmt formatCode="0.0E+0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"/>
        <c:minorUnit val="2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4000418117248129"/>
          <c:y val="0.14017542318968149"/>
          <c:w val="0.45021872860224993"/>
          <c:h val="0.14092418070661469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Current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'Rev100'!$A$11:$A$511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'Rev100'!$B$11:$B$511</c:f>
              <c:numCache>
                <c:formatCode>0.00E+00</c:formatCode>
                <c:ptCount val="501"/>
                <c:pt idx="0">
                  <c:v>2.26E-13</c:v>
                </c:pt>
                <c:pt idx="1">
                  <c:v>6.4000000000000005E-14</c:v>
                </c:pt>
                <c:pt idx="2">
                  <c:v>8.0000000000000006E-15</c:v>
                </c:pt>
                <c:pt idx="3">
                  <c:v>1.06E-13</c:v>
                </c:pt>
                <c:pt idx="4">
                  <c:v>8.9999999999999995E-14</c:v>
                </c:pt>
                <c:pt idx="5">
                  <c:v>2.1599999999999999E-13</c:v>
                </c:pt>
                <c:pt idx="6">
                  <c:v>0</c:v>
                </c:pt>
                <c:pt idx="7">
                  <c:v>3.2000000000000002E-14</c:v>
                </c:pt>
                <c:pt idx="8">
                  <c:v>7.6000000000000004E-14</c:v>
                </c:pt>
                <c:pt idx="9">
                  <c:v>1.5800000000000001E-13</c:v>
                </c:pt>
                <c:pt idx="10">
                  <c:v>2.9999999999999998E-14</c:v>
                </c:pt>
                <c:pt idx="11">
                  <c:v>1.7000000000000001E-13</c:v>
                </c:pt>
                <c:pt idx="12">
                  <c:v>1.96E-13</c:v>
                </c:pt>
                <c:pt idx="13">
                  <c:v>2.3400000000000001E-13</c:v>
                </c:pt>
                <c:pt idx="14">
                  <c:v>2.4199999999999998E-13</c:v>
                </c:pt>
                <c:pt idx="15">
                  <c:v>9.1999999999999999E-14</c:v>
                </c:pt>
                <c:pt idx="16">
                  <c:v>1.9400000000000001E-13</c:v>
                </c:pt>
                <c:pt idx="17">
                  <c:v>1.1E-13</c:v>
                </c:pt>
                <c:pt idx="18">
                  <c:v>5.9999999999999997E-14</c:v>
                </c:pt>
                <c:pt idx="19">
                  <c:v>1.2599999999999999E-13</c:v>
                </c:pt>
                <c:pt idx="20">
                  <c:v>1.4000000000000001E-13</c:v>
                </c:pt>
                <c:pt idx="21">
                  <c:v>3.0199999999999998E-13</c:v>
                </c:pt>
                <c:pt idx="22">
                  <c:v>1.2800000000000001E-13</c:v>
                </c:pt>
                <c:pt idx="23">
                  <c:v>5.9999999999999997E-14</c:v>
                </c:pt>
                <c:pt idx="24">
                  <c:v>4E-14</c:v>
                </c:pt>
                <c:pt idx="25">
                  <c:v>2.02E-13</c:v>
                </c:pt>
                <c:pt idx="26">
                  <c:v>2.9999999999999998E-13</c:v>
                </c:pt>
                <c:pt idx="27">
                  <c:v>1.18E-13</c:v>
                </c:pt>
                <c:pt idx="28">
                  <c:v>1.6000000000000001E-14</c:v>
                </c:pt>
                <c:pt idx="29">
                  <c:v>1.24E-13</c:v>
                </c:pt>
                <c:pt idx="30">
                  <c:v>2.8200000000000001E-13</c:v>
                </c:pt>
                <c:pt idx="31">
                  <c:v>1.5599999999999999E-13</c:v>
                </c:pt>
                <c:pt idx="32">
                  <c:v>3.0999999999999999E-13</c:v>
                </c:pt>
                <c:pt idx="33">
                  <c:v>9.7999999999999999E-14</c:v>
                </c:pt>
                <c:pt idx="34">
                  <c:v>8.8000000000000004E-14</c:v>
                </c:pt>
                <c:pt idx="35">
                  <c:v>2.3999999999999999E-14</c:v>
                </c:pt>
                <c:pt idx="36">
                  <c:v>2.2E-13</c:v>
                </c:pt>
                <c:pt idx="37">
                  <c:v>9.5999999999999995E-14</c:v>
                </c:pt>
                <c:pt idx="38">
                  <c:v>1.0199999999999999E-13</c:v>
                </c:pt>
                <c:pt idx="39">
                  <c:v>0</c:v>
                </c:pt>
                <c:pt idx="40">
                  <c:v>7.1999999999999996E-14</c:v>
                </c:pt>
                <c:pt idx="41">
                  <c:v>2.6E-13</c:v>
                </c:pt>
                <c:pt idx="42">
                  <c:v>9.4000000000000003E-14</c:v>
                </c:pt>
                <c:pt idx="43">
                  <c:v>1.8200000000000001E-13</c:v>
                </c:pt>
                <c:pt idx="44">
                  <c:v>3.2800000000000002E-13</c:v>
                </c:pt>
                <c:pt idx="45">
                  <c:v>5.0000000000000002E-14</c:v>
                </c:pt>
                <c:pt idx="46">
                  <c:v>1.2800000000000001E-13</c:v>
                </c:pt>
                <c:pt idx="47">
                  <c:v>1.1999999999999999E-13</c:v>
                </c:pt>
                <c:pt idx="48">
                  <c:v>2.0000000000000001E-13</c:v>
                </c:pt>
                <c:pt idx="49">
                  <c:v>1.7399999999999999E-13</c:v>
                </c:pt>
                <c:pt idx="50">
                  <c:v>1.8599999999999999E-13</c:v>
                </c:pt>
                <c:pt idx="51">
                  <c:v>3.5999999999999998E-14</c:v>
                </c:pt>
                <c:pt idx="52">
                  <c:v>4.1000000000000002E-13</c:v>
                </c:pt>
                <c:pt idx="53">
                  <c:v>1.2800000000000001E-13</c:v>
                </c:pt>
                <c:pt idx="54">
                  <c:v>3.68E-13</c:v>
                </c:pt>
                <c:pt idx="55">
                  <c:v>1.84E-13</c:v>
                </c:pt>
                <c:pt idx="56">
                  <c:v>2.5199999999999999E-13</c:v>
                </c:pt>
                <c:pt idx="57">
                  <c:v>2.3999999999999999E-14</c:v>
                </c:pt>
                <c:pt idx="58">
                  <c:v>2.14E-13</c:v>
                </c:pt>
                <c:pt idx="59">
                  <c:v>4.0000000000000003E-15</c:v>
                </c:pt>
                <c:pt idx="60">
                  <c:v>2.6800000000000002E-13</c:v>
                </c:pt>
                <c:pt idx="61">
                  <c:v>2.14E-13</c:v>
                </c:pt>
                <c:pt idx="62">
                  <c:v>1.24E-13</c:v>
                </c:pt>
                <c:pt idx="63">
                  <c:v>3.3399999999999999E-13</c:v>
                </c:pt>
                <c:pt idx="64">
                  <c:v>4.26E-13</c:v>
                </c:pt>
                <c:pt idx="65">
                  <c:v>1.96E-13</c:v>
                </c:pt>
                <c:pt idx="66">
                  <c:v>3.6600000000000001E-13</c:v>
                </c:pt>
                <c:pt idx="67">
                  <c:v>3.0999999999999999E-13</c:v>
                </c:pt>
                <c:pt idx="68">
                  <c:v>4.02E-13</c:v>
                </c:pt>
                <c:pt idx="69">
                  <c:v>2.9999999999999998E-13</c:v>
                </c:pt>
                <c:pt idx="70">
                  <c:v>3.0999999999999999E-13</c:v>
                </c:pt>
                <c:pt idx="71">
                  <c:v>1.5200000000000001E-13</c:v>
                </c:pt>
                <c:pt idx="72">
                  <c:v>3.7199999999999998E-13</c:v>
                </c:pt>
                <c:pt idx="73">
                  <c:v>2.0999999999999999E-13</c:v>
                </c:pt>
                <c:pt idx="74">
                  <c:v>3.32E-13</c:v>
                </c:pt>
                <c:pt idx="75">
                  <c:v>2.08E-13</c:v>
                </c:pt>
                <c:pt idx="76">
                  <c:v>2.08E-13</c:v>
                </c:pt>
                <c:pt idx="77">
                  <c:v>2.5199999999999999E-13</c:v>
                </c:pt>
                <c:pt idx="78">
                  <c:v>2.7000000000000001E-13</c:v>
                </c:pt>
                <c:pt idx="79">
                  <c:v>3.9E-13</c:v>
                </c:pt>
                <c:pt idx="80">
                  <c:v>2.6199999999999999E-13</c:v>
                </c:pt>
                <c:pt idx="81">
                  <c:v>2.4400000000000002E-13</c:v>
                </c:pt>
                <c:pt idx="82">
                  <c:v>1.3E-13</c:v>
                </c:pt>
                <c:pt idx="83">
                  <c:v>2.0999999999999999E-13</c:v>
                </c:pt>
                <c:pt idx="84">
                  <c:v>1.6199999999999999E-13</c:v>
                </c:pt>
                <c:pt idx="85">
                  <c:v>1.6400000000000001E-13</c:v>
                </c:pt>
                <c:pt idx="86">
                  <c:v>4.38E-13</c:v>
                </c:pt>
                <c:pt idx="87">
                  <c:v>8.2000000000000004E-14</c:v>
                </c:pt>
                <c:pt idx="88">
                  <c:v>1.2599999999999999E-13</c:v>
                </c:pt>
                <c:pt idx="89">
                  <c:v>2.2E-13</c:v>
                </c:pt>
                <c:pt idx="90">
                  <c:v>2.5800000000000001E-13</c:v>
                </c:pt>
                <c:pt idx="91">
                  <c:v>2.3200000000000002E-13</c:v>
                </c:pt>
                <c:pt idx="92">
                  <c:v>3.3800000000000002E-13</c:v>
                </c:pt>
                <c:pt idx="93">
                  <c:v>1.4600000000000001E-13</c:v>
                </c:pt>
                <c:pt idx="94">
                  <c:v>2.9999999999999998E-13</c:v>
                </c:pt>
                <c:pt idx="95">
                  <c:v>2.6599999999999998E-13</c:v>
                </c:pt>
                <c:pt idx="96">
                  <c:v>2.6800000000000002E-13</c:v>
                </c:pt>
                <c:pt idx="97">
                  <c:v>8.3999999999999995E-14</c:v>
                </c:pt>
                <c:pt idx="98">
                  <c:v>2.0999999999999999E-13</c:v>
                </c:pt>
                <c:pt idx="99">
                  <c:v>1.6199999999999999E-13</c:v>
                </c:pt>
                <c:pt idx="100">
                  <c:v>1.9E-13</c:v>
                </c:pt>
                <c:pt idx="101">
                  <c:v>1.7399999999999999E-13</c:v>
                </c:pt>
                <c:pt idx="102">
                  <c:v>3.4000000000000002E-13</c:v>
                </c:pt>
                <c:pt idx="103">
                  <c:v>3.5999999999999998E-13</c:v>
                </c:pt>
                <c:pt idx="104">
                  <c:v>3.2800000000000002E-13</c:v>
                </c:pt>
                <c:pt idx="105">
                  <c:v>3.2800000000000002E-13</c:v>
                </c:pt>
                <c:pt idx="106">
                  <c:v>2.6599999999999998E-13</c:v>
                </c:pt>
                <c:pt idx="107">
                  <c:v>2.4600000000000001E-13</c:v>
                </c:pt>
                <c:pt idx="108">
                  <c:v>2.7599999999999999E-13</c:v>
                </c:pt>
                <c:pt idx="109">
                  <c:v>2.6599999999999998E-13</c:v>
                </c:pt>
                <c:pt idx="110">
                  <c:v>2.8599999999999999E-13</c:v>
                </c:pt>
                <c:pt idx="111">
                  <c:v>1.9400000000000001E-13</c:v>
                </c:pt>
                <c:pt idx="112">
                  <c:v>1.4600000000000001E-13</c:v>
                </c:pt>
                <c:pt idx="113">
                  <c:v>5.7599999999999997E-13</c:v>
                </c:pt>
                <c:pt idx="114">
                  <c:v>1.6400000000000001E-13</c:v>
                </c:pt>
                <c:pt idx="115">
                  <c:v>3.56E-13</c:v>
                </c:pt>
                <c:pt idx="116">
                  <c:v>2.4999999999999999E-13</c:v>
                </c:pt>
                <c:pt idx="117">
                  <c:v>3.5400000000000001E-13</c:v>
                </c:pt>
                <c:pt idx="118">
                  <c:v>3.2E-13</c:v>
                </c:pt>
                <c:pt idx="119">
                  <c:v>1.9799999999999999E-13</c:v>
                </c:pt>
                <c:pt idx="120">
                  <c:v>1.4600000000000001E-13</c:v>
                </c:pt>
                <c:pt idx="121">
                  <c:v>2.6199999999999999E-13</c:v>
                </c:pt>
                <c:pt idx="122">
                  <c:v>1.3199999999999999E-13</c:v>
                </c:pt>
                <c:pt idx="123">
                  <c:v>4.5999999999999996E-13</c:v>
                </c:pt>
                <c:pt idx="124">
                  <c:v>1.66E-13</c:v>
                </c:pt>
                <c:pt idx="125">
                  <c:v>3.6999999999999999E-13</c:v>
                </c:pt>
                <c:pt idx="126">
                  <c:v>2.6E-13</c:v>
                </c:pt>
                <c:pt idx="127">
                  <c:v>2.38E-13</c:v>
                </c:pt>
                <c:pt idx="128">
                  <c:v>2.8999999999999998E-13</c:v>
                </c:pt>
                <c:pt idx="129">
                  <c:v>3.08E-13</c:v>
                </c:pt>
                <c:pt idx="130">
                  <c:v>5.1200000000000004E-13</c:v>
                </c:pt>
                <c:pt idx="131">
                  <c:v>3.7199999999999998E-13</c:v>
                </c:pt>
                <c:pt idx="132">
                  <c:v>3.4200000000000001E-13</c:v>
                </c:pt>
                <c:pt idx="133">
                  <c:v>4.14E-13</c:v>
                </c:pt>
                <c:pt idx="134">
                  <c:v>2.48E-13</c:v>
                </c:pt>
                <c:pt idx="135">
                  <c:v>5.2399999999999999E-13</c:v>
                </c:pt>
                <c:pt idx="136">
                  <c:v>3.56E-13</c:v>
                </c:pt>
                <c:pt idx="137">
                  <c:v>2.3999999999999999E-13</c:v>
                </c:pt>
                <c:pt idx="138">
                  <c:v>2.7000000000000001E-13</c:v>
                </c:pt>
                <c:pt idx="139">
                  <c:v>2.6E-13</c:v>
                </c:pt>
                <c:pt idx="140">
                  <c:v>2.08E-13</c:v>
                </c:pt>
                <c:pt idx="141">
                  <c:v>3.2399999999999998E-13</c:v>
                </c:pt>
                <c:pt idx="142">
                  <c:v>4.4199999999999998E-13</c:v>
                </c:pt>
                <c:pt idx="143">
                  <c:v>3.08E-13</c:v>
                </c:pt>
                <c:pt idx="144">
                  <c:v>3.44E-13</c:v>
                </c:pt>
                <c:pt idx="145">
                  <c:v>1.8599999999999999E-13</c:v>
                </c:pt>
                <c:pt idx="146">
                  <c:v>4.2999999999999999E-13</c:v>
                </c:pt>
                <c:pt idx="147">
                  <c:v>3.5999999999999998E-13</c:v>
                </c:pt>
                <c:pt idx="148">
                  <c:v>3.5000000000000002E-13</c:v>
                </c:pt>
                <c:pt idx="149">
                  <c:v>4.5199999999999999E-13</c:v>
                </c:pt>
                <c:pt idx="150">
                  <c:v>5.6000000000000004E-13</c:v>
                </c:pt>
                <c:pt idx="151">
                  <c:v>1.4399999999999999E-13</c:v>
                </c:pt>
                <c:pt idx="152">
                  <c:v>2.38E-13</c:v>
                </c:pt>
                <c:pt idx="153">
                  <c:v>2.9799999999999999E-13</c:v>
                </c:pt>
                <c:pt idx="154">
                  <c:v>2.5399999999999998E-13</c:v>
                </c:pt>
                <c:pt idx="155">
                  <c:v>2.6800000000000002E-13</c:v>
                </c:pt>
                <c:pt idx="156">
                  <c:v>4.5799999999999997E-13</c:v>
                </c:pt>
                <c:pt idx="157">
                  <c:v>3.9E-13</c:v>
                </c:pt>
                <c:pt idx="158">
                  <c:v>3.1800000000000001E-13</c:v>
                </c:pt>
                <c:pt idx="159">
                  <c:v>1E-13</c:v>
                </c:pt>
                <c:pt idx="160">
                  <c:v>4.0000000000000001E-13</c:v>
                </c:pt>
                <c:pt idx="161">
                  <c:v>2.3200000000000002E-13</c:v>
                </c:pt>
                <c:pt idx="162">
                  <c:v>2.6199999999999999E-13</c:v>
                </c:pt>
                <c:pt idx="163">
                  <c:v>2.72E-13</c:v>
                </c:pt>
                <c:pt idx="164">
                  <c:v>4.5E-13</c:v>
                </c:pt>
                <c:pt idx="165">
                  <c:v>3.7199999999999998E-13</c:v>
                </c:pt>
                <c:pt idx="166">
                  <c:v>2.1800000000000001E-13</c:v>
                </c:pt>
                <c:pt idx="167">
                  <c:v>3.2399999999999998E-13</c:v>
                </c:pt>
                <c:pt idx="168">
                  <c:v>3.2E-13</c:v>
                </c:pt>
                <c:pt idx="169">
                  <c:v>4.7000000000000002E-13</c:v>
                </c:pt>
                <c:pt idx="170">
                  <c:v>1.4399999999999999E-13</c:v>
                </c:pt>
                <c:pt idx="171">
                  <c:v>3.6400000000000001E-13</c:v>
                </c:pt>
                <c:pt idx="172">
                  <c:v>4.04E-13</c:v>
                </c:pt>
                <c:pt idx="173">
                  <c:v>1.8800000000000001E-13</c:v>
                </c:pt>
                <c:pt idx="174">
                  <c:v>5.0599999999999996E-13</c:v>
                </c:pt>
                <c:pt idx="175">
                  <c:v>4.4199999999999998E-13</c:v>
                </c:pt>
                <c:pt idx="176">
                  <c:v>5.44E-13</c:v>
                </c:pt>
                <c:pt idx="177">
                  <c:v>4.1799999999999999E-13</c:v>
                </c:pt>
                <c:pt idx="178">
                  <c:v>2.26E-13</c:v>
                </c:pt>
                <c:pt idx="179">
                  <c:v>6.7800000000000004E-13</c:v>
                </c:pt>
                <c:pt idx="180">
                  <c:v>2.8599999999999999E-13</c:v>
                </c:pt>
                <c:pt idx="181">
                  <c:v>4.7999999999999997E-13</c:v>
                </c:pt>
                <c:pt idx="182">
                  <c:v>5.1000000000000005E-13</c:v>
                </c:pt>
                <c:pt idx="183">
                  <c:v>3.3399999999999999E-13</c:v>
                </c:pt>
                <c:pt idx="184">
                  <c:v>3.6400000000000001E-13</c:v>
                </c:pt>
                <c:pt idx="185">
                  <c:v>2.6E-13</c:v>
                </c:pt>
                <c:pt idx="186">
                  <c:v>3.2E-13</c:v>
                </c:pt>
                <c:pt idx="187">
                  <c:v>5.6600000000000001E-13</c:v>
                </c:pt>
                <c:pt idx="188">
                  <c:v>4.14E-13</c:v>
                </c:pt>
                <c:pt idx="189">
                  <c:v>5.3600000000000004E-13</c:v>
                </c:pt>
                <c:pt idx="190">
                  <c:v>2.26E-13</c:v>
                </c:pt>
                <c:pt idx="191">
                  <c:v>4.5999999999999996E-13</c:v>
                </c:pt>
                <c:pt idx="192">
                  <c:v>4.3400000000000002E-13</c:v>
                </c:pt>
                <c:pt idx="193">
                  <c:v>4.0599999999999999E-13</c:v>
                </c:pt>
                <c:pt idx="194">
                  <c:v>3.2E-13</c:v>
                </c:pt>
                <c:pt idx="195">
                  <c:v>5.1000000000000005E-13</c:v>
                </c:pt>
                <c:pt idx="196">
                  <c:v>3.0199999999999998E-13</c:v>
                </c:pt>
                <c:pt idx="197">
                  <c:v>4.5599999999999998E-13</c:v>
                </c:pt>
                <c:pt idx="198">
                  <c:v>4.5999999999999996E-13</c:v>
                </c:pt>
                <c:pt idx="199">
                  <c:v>3.92E-13</c:v>
                </c:pt>
                <c:pt idx="200">
                  <c:v>6.1400000000000001E-13</c:v>
                </c:pt>
                <c:pt idx="201">
                  <c:v>3.5799999999999999E-13</c:v>
                </c:pt>
                <c:pt idx="202">
                  <c:v>2.9400000000000001E-13</c:v>
                </c:pt>
                <c:pt idx="203">
                  <c:v>5.5800000000000005E-13</c:v>
                </c:pt>
                <c:pt idx="204">
                  <c:v>3.5400000000000001E-13</c:v>
                </c:pt>
                <c:pt idx="205">
                  <c:v>4.04E-13</c:v>
                </c:pt>
                <c:pt idx="206">
                  <c:v>6.39E-13</c:v>
                </c:pt>
                <c:pt idx="207">
                  <c:v>5.8200000000000004E-13</c:v>
                </c:pt>
                <c:pt idx="208">
                  <c:v>4.98E-13</c:v>
                </c:pt>
                <c:pt idx="209">
                  <c:v>5.46E-13</c:v>
                </c:pt>
                <c:pt idx="210">
                  <c:v>6.15E-13</c:v>
                </c:pt>
                <c:pt idx="211">
                  <c:v>2.7900000000000002E-13</c:v>
                </c:pt>
                <c:pt idx="212">
                  <c:v>3.8399999999999998E-13</c:v>
                </c:pt>
                <c:pt idx="213">
                  <c:v>5.0199999999999998E-13</c:v>
                </c:pt>
                <c:pt idx="214">
                  <c:v>5.3299999999999995E-13</c:v>
                </c:pt>
                <c:pt idx="215">
                  <c:v>3.7700000000000001E-13</c:v>
                </c:pt>
                <c:pt idx="216">
                  <c:v>3.4000000000000002E-13</c:v>
                </c:pt>
                <c:pt idx="217">
                  <c:v>4.0599999999999999E-13</c:v>
                </c:pt>
                <c:pt idx="218">
                  <c:v>4.98E-13</c:v>
                </c:pt>
                <c:pt idx="219">
                  <c:v>4.0499999999999999E-13</c:v>
                </c:pt>
                <c:pt idx="220">
                  <c:v>4.51E-13</c:v>
                </c:pt>
                <c:pt idx="221">
                  <c:v>3.8600000000000002E-13</c:v>
                </c:pt>
                <c:pt idx="222">
                  <c:v>3.3800000000000002E-13</c:v>
                </c:pt>
                <c:pt idx="223">
                  <c:v>3.6099999999999998E-13</c:v>
                </c:pt>
                <c:pt idx="224">
                  <c:v>3.7500000000000002E-13</c:v>
                </c:pt>
                <c:pt idx="225">
                  <c:v>5.3400000000000005E-13</c:v>
                </c:pt>
                <c:pt idx="226">
                  <c:v>4.2300000000000002E-13</c:v>
                </c:pt>
                <c:pt idx="227">
                  <c:v>4.6199999999999995E-13</c:v>
                </c:pt>
                <c:pt idx="228">
                  <c:v>4.7899999999999998E-13</c:v>
                </c:pt>
                <c:pt idx="229">
                  <c:v>4.03E-13</c:v>
                </c:pt>
                <c:pt idx="230">
                  <c:v>5.3700000000000003E-13</c:v>
                </c:pt>
                <c:pt idx="231">
                  <c:v>5.1200000000000004E-13</c:v>
                </c:pt>
                <c:pt idx="232">
                  <c:v>6.0700000000000004E-13</c:v>
                </c:pt>
                <c:pt idx="233">
                  <c:v>5.0199999999999998E-13</c:v>
                </c:pt>
                <c:pt idx="234">
                  <c:v>1.0990000000000001E-12</c:v>
                </c:pt>
                <c:pt idx="235">
                  <c:v>1.0409999999999999E-12</c:v>
                </c:pt>
                <c:pt idx="236">
                  <c:v>1.3399999999999999E-12</c:v>
                </c:pt>
                <c:pt idx="237">
                  <c:v>1.1749999999999999E-12</c:v>
                </c:pt>
                <c:pt idx="238">
                  <c:v>1.119E-12</c:v>
                </c:pt>
                <c:pt idx="239">
                  <c:v>4.4099999999999999E-13</c:v>
                </c:pt>
                <c:pt idx="240">
                  <c:v>9.2100000000000001E-13</c:v>
                </c:pt>
                <c:pt idx="241">
                  <c:v>4.2899999999999999E-13</c:v>
                </c:pt>
                <c:pt idx="242">
                  <c:v>2.9389999999999999E-12</c:v>
                </c:pt>
                <c:pt idx="243">
                  <c:v>4.0599999999999999E-13</c:v>
                </c:pt>
                <c:pt idx="244">
                  <c:v>4.39E-13</c:v>
                </c:pt>
                <c:pt idx="245">
                  <c:v>5.6100000000000003E-13</c:v>
                </c:pt>
                <c:pt idx="246">
                  <c:v>4.75E-13</c:v>
                </c:pt>
                <c:pt idx="247">
                  <c:v>6.2599999999999996E-13</c:v>
                </c:pt>
                <c:pt idx="248">
                  <c:v>5.2599999999999998E-13</c:v>
                </c:pt>
                <c:pt idx="249">
                  <c:v>6.8999999999999999E-13</c:v>
                </c:pt>
                <c:pt idx="250">
                  <c:v>9.1700000000000003E-13</c:v>
                </c:pt>
                <c:pt idx="251">
                  <c:v>5.7099999999999999E-13</c:v>
                </c:pt>
                <c:pt idx="252">
                  <c:v>1.416E-12</c:v>
                </c:pt>
                <c:pt idx="253">
                  <c:v>3.8399999999999998E-13</c:v>
                </c:pt>
                <c:pt idx="254">
                  <c:v>4.8399999999999996E-13</c:v>
                </c:pt>
                <c:pt idx="255">
                  <c:v>6.9099999999999998E-13</c:v>
                </c:pt>
                <c:pt idx="256">
                  <c:v>8.1800000000000005E-13</c:v>
                </c:pt>
                <c:pt idx="257">
                  <c:v>1.551E-12</c:v>
                </c:pt>
                <c:pt idx="258">
                  <c:v>1.0990000000000001E-12</c:v>
                </c:pt>
                <c:pt idx="259">
                  <c:v>7.6499999999999997E-13</c:v>
                </c:pt>
                <c:pt idx="260">
                  <c:v>6.6200000000000001E-13</c:v>
                </c:pt>
                <c:pt idx="261">
                  <c:v>4.8700000000000005E-13</c:v>
                </c:pt>
                <c:pt idx="262">
                  <c:v>5.8900000000000001E-13</c:v>
                </c:pt>
                <c:pt idx="263">
                  <c:v>7.6399999999999998E-13</c:v>
                </c:pt>
                <c:pt idx="264">
                  <c:v>5.9799999999999998E-13</c:v>
                </c:pt>
                <c:pt idx="265">
                  <c:v>6.8600000000000001E-13</c:v>
                </c:pt>
                <c:pt idx="266">
                  <c:v>5.3199999999999995E-13</c:v>
                </c:pt>
                <c:pt idx="267">
                  <c:v>9.6700000000000002E-13</c:v>
                </c:pt>
                <c:pt idx="268">
                  <c:v>4.9899999999999999E-13</c:v>
                </c:pt>
                <c:pt idx="269">
                  <c:v>5.4999999999999998E-13</c:v>
                </c:pt>
                <c:pt idx="270">
                  <c:v>5.4699999999999999E-13</c:v>
                </c:pt>
                <c:pt idx="271">
                  <c:v>5.1800000000000001E-13</c:v>
                </c:pt>
                <c:pt idx="272">
                  <c:v>4.0599999999999999E-13</c:v>
                </c:pt>
                <c:pt idx="273">
                  <c:v>6.2599999999999996E-13</c:v>
                </c:pt>
                <c:pt idx="274">
                  <c:v>4.1100000000000002E-13</c:v>
                </c:pt>
                <c:pt idx="275">
                  <c:v>5.5399999999999996E-13</c:v>
                </c:pt>
                <c:pt idx="276">
                  <c:v>5.2399999999999999E-13</c:v>
                </c:pt>
                <c:pt idx="277">
                  <c:v>5.3400000000000005E-13</c:v>
                </c:pt>
                <c:pt idx="278">
                  <c:v>5.3800000000000003E-13</c:v>
                </c:pt>
                <c:pt idx="279">
                  <c:v>4.8800000000000004E-13</c:v>
                </c:pt>
                <c:pt idx="280">
                  <c:v>5.6500000000000002E-13</c:v>
                </c:pt>
                <c:pt idx="281">
                  <c:v>7.6899999999999995E-13</c:v>
                </c:pt>
                <c:pt idx="282">
                  <c:v>5.3900000000000003E-13</c:v>
                </c:pt>
                <c:pt idx="283">
                  <c:v>6.0500000000000005E-13</c:v>
                </c:pt>
                <c:pt idx="284">
                  <c:v>7.4499999999999996E-13</c:v>
                </c:pt>
                <c:pt idx="285">
                  <c:v>7.8699999999999998E-13</c:v>
                </c:pt>
                <c:pt idx="286">
                  <c:v>7.0300000000000003E-13</c:v>
                </c:pt>
                <c:pt idx="287">
                  <c:v>6.1000000000000003E-13</c:v>
                </c:pt>
                <c:pt idx="288">
                  <c:v>4.8299999999999996E-13</c:v>
                </c:pt>
                <c:pt idx="289">
                  <c:v>7.4599999999999995E-13</c:v>
                </c:pt>
                <c:pt idx="290">
                  <c:v>7.5200000000000003E-13</c:v>
                </c:pt>
                <c:pt idx="291">
                  <c:v>6.8600000000000001E-13</c:v>
                </c:pt>
                <c:pt idx="292">
                  <c:v>7.2700000000000003E-13</c:v>
                </c:pt>
                <c:pt idx="293">
                  <c:v>8.9300000000000003E-13</c:v>
                </c:pt>
                <c:pt idx="294">
                  <c:v>6.1100000000000002E-13</c:v>
                </c:pt>
                <c:pt idx="295">
                  <c:v>8.2800000000000001E-13</c:v>
                </c:pt>
                <c:pt idx="296">
                  <c:v>8.6099999999999997E-13</c:v>
                </c:pt>
                <c:pt idx="297">
                  <c:v>7.2600000000000004E-13</c:v>
                </c:pt>
                <c:pt idx="298">
                  <c:v>7.3999999999999998E-13</c:v>
                </c:pt>
                <c:pt idx="299">
                  <c:v>6.6499999999999999E-13</c:v>
                </c:pt>
                <c:pt idx="300">
                  <c:v>9.5199999999999998E-13</c:v>
                </c:pt>
                <c:pt idx="301">
                  <c:v>7.5600000000000001E-13</c:v>
                </c:pt>
                <c:pt idx="302">
                  <c:v>7.3999999999999998E-13</c:v>
                </c:pt>
                <c:pt idx="303">
                  <c:v>8.5599999999999999E-13</c:v>
                </c:pt>
                <c:pt idx="304">
                  <c:v>9.1100000000000006E-13</c:v>
                </c:pt>
                <c:pt idx="305">
                  <c:v>1.148E-12</c:v>
                </c:pt>
                <c:pt idx="306">
                  <c:v>7.8899999999999997E-13</c:v>
                </c:pt>
                <c:pt idx="307">
                  <c:v>7.0900000000000001E-13</c:v>
                </c:pt>
                <c:pt idx="308">
                  <c:v>9.6900000000000001E-13</c:v>
                </c:pt>
                <c:pt idx="309">
                  <c:v>8.7100000000000002E-13</c:v>
                </c:pt>
                <c:pt idx="310">
                  <c:v>8.1599999999999996E-13</c:v>
                </c:pt>
                <c:pt idx="311">
                  <c:v>1.075E-12</c:v>
                </c:pt>
                <c:pt idx="312">
                  <c:v>1.395E-12</c:v>
                </c:pt>
                <c:pt idx="313">
                  <c:v>9.25E-13</c:v>
                </c:pt>
                <c:pt idx="314">
                  <c:v>1.238E-12</c:v>
                </c:pt>
                <c:pt idx="315">
                  <c:v>9.8499999999999994E-13</c:v>
                </c:pt>
                <c:pt idx="316">
                  <c:v>1.3810000000000001E-12</c:v>
                </c:pt>
                <c:pt idx="317">
                  <c:v>6.8100000000000003E-13</c:v>
                </c:pt>
                <c:pt idx="318">
                  <c:v>9.5199999999999998E-13</c:v>
                </c:pt>
                <c:pt idx="319">
                  <c:v>8.4200000000000005E-13</c:v>
                </c:pt>
                <c:pt idx="320">
                  <c:v>1.0619999999999999E-12</c:v>
                </c:pt>
                <c:pt idx="321">
                  <c:v>7.2199999999999995E-13</c:v>
                </c:pt>
                <c:pt idx="322">
                  <c:v>8.5799999999999998E-13</c:v>
                </c:pt>
                <c:pt idx="323">
                  <c:v>1.103E-12</c:v>
                </c:pt>
                <c:pt idx="324">
                  <c:v>1.5460000000000001E-12</c:v>
                </c:pt>
                <c:pt idx="325">
                  <c:v>1.086E-12</c:v>
                </c:pt>
                <c:pt idx="326">
                  <c:v>1.14E-12</c:v>
                </c:pt>
                <c:pt idx="327">
                  <c:v>1.063E-12</c:v>
                </c:pt>
                <c:pt idx="328">
                  <c:v>1.4290000000000001E-12</c:v>
                </c:pt>
                <c:pt idx="329">
                  <c:v>1.391E-12</c:v>
                </c:pt>
                <c:pt idx="330">
                  <c:v>2.335E-12</c:v>
                </c:pt>
                <c:pt idx="331">
                  <c:v>1.017E-12</c:v>
                </c:pt>
                <c:pt idx="332">
                  <c:v>6.9899999999999995E-13</c:v>
                </c:pt>
                <c:pt idx="333">
                  <c:v>1.3419999999999999E-12</c:v>
                </c:pt>
                <c:pt idx="334">
                  <c:v>1.197E-12</c:v>
                </c:pt>
                <c:pt idx="335">
                  <c:v>1.305E-12</c:v>
                </c:pt>
                <c:pt idx="336">
                  <c:v>8.4300000000000004E-13</c:v>
                </c:pt>
                <c:pt idx="337">
                  <c:v>8.6399999999999995E-13</c:v>
                </c:pt>
                <c:pt idx="338">
                  <c:v>2.973E-12</c:v>
                </c:pt>
                <c:pt idx="339">
                  <c:v>9.4499999999999991E-13</c:v>
                </c:pt>
                <c:pt idx="340">
                  <c:v>9.6500000000000003E-13</c:v>
                </c:pt>
                <c:pt idx="341">
                  <c:v>1.1999999999999999E-12</c:v>
                </c:pt>
                <c:pt idx="342">
                  <c:v>1.096E-12</c:v>
                </c:pt>
                <c:pt idx="343">
                  <c:v>1.3499999999999999E-12</c:v>
                </c:pt>
                <c:pt idx="344">
                  <c:v>9.4000000000000003E-13</c:v>
                </c:pt>
                <c:pt idx="345">
                  <c:v>1.0329999999999999E-12</c:v>
                </c:pt>
                <c:pt idx="346">
                  <c:v>1.458E-12</c:v>
                </c:pt>
                <c:pt idx="347">
                  <c:v>8.6099999999999997E-13</c:v>
                </c:pt>
                <c:pt idx="348">
                  <c:v>9.0699999999999997E-13</c:v>
                </c:pt>
                <c:pt idx="349">
                  <c:v>1.0369999999999999E-12</c:v>
                </c:pt>
                <c:pt idx="350">
                  <c:v>8.52E-13</c:v>
                </c:pt>
                <c:pt idx="351">
                  <c:v>1.2059999999999999E-12</c:v>
                </c:pt>
                <c:pt idx="352">
                  <c:v>1.3229999999999999E-12</c:v>
                </c:pt>
                <c:pt idx="353">
                  <c:v>1.9140000000000001E-12</c:v>
                </c:pt>
                <c:pt idx="354">
                  <c:v>1.8159999999999999E-12</c:v>
                </c:pt>
                <c:pt idx="355">
                  <c:v>1.3390000000000001E-12</c:v>
                </c:pt>
                <c:pt idx="356">
                  <c:v>1.353E-12</c:v>
                </c:pt>
                <c:pt idx="357">
                  <c:v>1.537E-12</c:v>
                </c:pt>
                <c:pt idx="358">
                  <c:v>1.6109999999999999E-12</c:v>
                </c:pt>
                <c:pt idx="359">
                  <c:v>1.5500000000000001E-12</c:v>
                </c:pt>
                <c:pt idx="360">
                  <c:v>1.842E-12</c:v>
                </c:pt>
                <c:pt idx="361">
                  <c:v>1.5230000000000001E-12</c:v>
                </c:pt>
                <c:pt idx="362">
                  <c:v>1.4919999999999999E-12</c:v>
                </c:pt>
                <c:pt idx="363">
                  <c:v>1.128E-12</c:v>
                </c:pt>
                <c:pt idx="364">
                  <c:v>1.2709999999999999E-12</c:v>
                </c:pt>
                <c:pt idx="365">
                  <c:v>2.619E-12</c:v>
                </c:pt>
                <c:pt idx="366">
                  <c:v>1.8869999999999999E-12</c:v>
                </c:pt>
                <c:pt idx="367">
                  <c:v>1.7E-12</c:v>
                </c:pt>
                <c:pt idx="368">
                  <c:v>1.512E-12</c:v>
                </c:pt>
                <c:pt idx="369">
                  <c:v>1.4419999999999999E-12</c:v>
                </c:pt>
                <c:pt idx="370">
                  <c:v>1.5299999999999999E-12</c:v>
                </c:pt>
                <c:pt idx="371">
                  <c:v>1.4810000000000001E-12</c:v>
                </c:pt>
                <c:pt idx="372">
                  <c:v>1.3649999999999999E-12</c:v>
                </c:pt>
                <c:pt idx="373">
                  <c:v>2.3119999999999998E-12</c:v>
                </c:pt>
                <c:pt idx="374">
                  <c:v>1.5250000000000001E-12</c:v>
                </c:pt>
                <c:pt idx="375">
                  <c:v>1.313E-12</c:v>
                </c:pt>
                <c:pt idx="376">
                  <c:v>1.025E-12</c:v>
                </c:pt>
                <c:pt idx="377">
                  <c:v>1.547E-12</c:v>
                </c:pt>
                <c:pt idx="378">
                  <c:v>2.418E-12</c:v>
                </c:pt>
                <c:pt idx="379">
                  <c:v>2.2900000000000001E-12</c:v>
                </c:pt>
                <c:pt idx="380">
                  <c:v>1.8619999999999999E-12</c:v>
                </c:pt>
                <c:pt idx="381">
                  <c:v>1.76E-12</c:v>
                </c:pt>
                <c:pt idx="382">
                  <c:v>4.0410000000000002E-12</c:v>
                </c:pt>
                <c:pt idx="383">
                  <c:v>4.0219999999999996E-12</c:v>
                </c:pt>
                <c:pt idx="384">
                  <c:v>2.8429999999999999E-12</c:v>
                </c:pt>
                <c:pt idx="385">
                  <c:v>1.996E-12</c:v>
                </c:pt>
                <c:pt idx="386">
                  <c:v>2.2570000000000002E-12</c:v>
                </c:pt>
                <c:pt idx="387">
                  <c:v>1.744E-12</c:v>
                </c:pt>
                <c:pt idx="388">
                  <c:v>3.2479999999999999E-12</c:v>
                </c:pt>
                <c:pt idx="389">
                  <c:v>3.4479999999999998E-12</c:v>
                </c:pt>
                <c:pt idx="390">
                  <c:v>2.7660000000000001E-12</c:v>
                </c:pt>
                <c:pt idx="391">
                  <c:v>2.961E-12</c:v>
                </c:pt>
                <c:pt idx="392">
                  <c:v>2.7839999999999999E-12</c:v>
                </c:pt>
                <c:pt idx="393">
                  <c:v>2.4030000000000002E-12</c:v>
                </c:pt>
                <c:pt idx="394">
                  <c:v>2.1289999999999999E-12</c:v>
                </c:pt>
                <c:pt idx="395">
                  <c:v>2.3749999999999999E-12</c:v>
                </c:pt>
                <c:pt idx="396">
                  <c:v>2.752E-12</c:v>
                </c:pt>
                <c:pt idx="397">
                  <c:v>2.2140000000000001E-12</c:v>
                </c:pt>
                <c:pt idx="398">
                  <c:v>2.635E-12</c:v>
                </c:pt>
                <c:pt idx="399">
                  <c:v>5.8190000000000001E-12</c:v>
                </c:pt>
                <c:pt idx="400">
                  <c:v>3.1189999999999999E-12</c:v>
                </c:pt>
                <c:pt idx="401">
                  <c:v>2.7889999999999999E-12</c:v>
                </c:pt>
                <c:pt idx="402">
                  <c:v>1.8739999999999999E-12</c:v>
                </c:pt>
                <c:pt idx="403">
                  <c:v>1.7800000000000001E-12</c:v>
                </c:pt>
                <c:pt idx="404">
                  <c:v>2.568E-12</c:v>
                </c:pt>
                <c:pt idx="405">
                  <c:v>2.6950000000000001E-12</c:v>
                </c:pt>
                <c:pt idx="406">
                  <c:v>2.865E-12</c:v>
                </c:pt>
                <c:pt idx="407">
                  <c:v>1.988E-12</c:v>
                </c:pt>
                <c:pt idx="408">
                  <c:v>2.0220000000000001E-12</c:v>
                </c:pt>
                <c:pt idx="409">
                  <c:v>2.0079999999999999E-12</c:v>
                </c:pt>
                <c:pt idx="410">
                  <c:v>1.81E-12</c:v>
                </c:pt>
                <c:pt idx="411">
                  <c:v>3.6340000000000001E-12</c:v>
                </c:pt>
                <c:pt idx="412">
                  <c:v>4.899E-12</c:v>
                </c:pt>
                <c:pt idx="413">
                  <c:v>2.6299999999999999E-12</c:v>
                </c:pt>
                <c:pt idx="414">
                  <c:v>2.5129999999999999E-12</c:v>
                </c:pt>
                <c:pt idx="415">
                  <c:v>2.439E-12</c:v>
                </c:pt>
                <c:pt idx="416">
                  <c:v>2.3310000000000001E-12</c:v>
                </c:pt>
                <c:pt idx="417">
                  <c:v>6.4039999999999998E-12</c:v>
                </c:pt>
                <c:pt idx="418">
                  <c:v>2.4839999999999999E-12</c:v>
                </c:pt>
                <c:pt idx="419">
                  <c:v>3.2979999999999999E-12</c:v>
                </c:pt>
                <c:pt idx="420">
                  <c:v>3.0370000000000001E-12</c:v>
                </c:pt>
                <c:pt idx="421">
                  <c:v>2.8210000000000002E-12</c:v>
                </c:pt>
                <c:pt idx="422">
                  <c:v>1.587E-12</c:v>
                </c:pt>
                <c:pt idx="423">
                  <c:v>2.802E-12</c:v>
                </c:pt>
                <c:pt idx="424">
                  <c:v>2.4629999999999999E-12</c:v>
                </c:pt>
                <c:pt idx="425">
                  <c:v>2.644E-12</c:v>
                </c:pt>
                <c:pt idx="426">
                  <c:v>2.79E-12</c:v>
                </c:pt>
                <c:pt idx="427">
                  <c:v>3.454E-12</c:v>
                </c:pt>
                <c:pt idx="428">
                  <c:v>3.9940000000000001E-12</c:v>
                </c:pt>
                <c:pt idx="429">
                  <c:v>2.2570000000000002E-12</c:v>
                </c:pt>
                <c:pt idx="430">
                  <c:v>2.7839999999999999E-12</c:v>
                </c:pt>
                <c:pt idx="431">
                  <c:v>2.1390000000000001E-12</c:v>
                </c:pt>
                <c:pt idx="432">
                  <c:v>4.2360000000000001E-12</c:v>
                </c:pt>
                <c:pt idx="433">
                  <c:v>3.947E-12</c:v>
                </c:pt>
                <c:pt idx="434">
                  <c:v>2.4240000000000002E-12</c:v>
                </c:pt>
                <c:pt idx="435">
                  <c:v>2.2239999999999998E-12</c:v>
                </c:pt>
                <c:pt idx="436">
                  <c:v>3.3269999999999999E-12</c:v>
                </c:pt>
                <c:pt idx="437">
                  <c:v>2.2390000000000001E-12</c:v>
                </c:pt>
                <c:pt idx="438">
                  <c:v>3.074E-12</c:v>
                </c:pt>
                <c:pt idx="439">
                  <c:v>3.7120000000000003E-12</c:v>
                </c:pt>
                <c:pt idx="440">
                  <c:v>2.9979999999999999E-12</c:v>
                </c:pt>
                <c:pt idx="441">
                  <c:v>3.9490000000000002E-12</c:v>
                </c:pt>
                <c:pt idx="442">
                  <c:v>3.5319999999999999E-12</c:v>
                </c:pt>
                <c:pt idx="443">
                  <c:v>3.003E-12</c:v>
                </c:pt>
                <c:pt idx="444">
                  <c:v>2.848E-12</c:v>
                </c:pt>
                <c:pt idx="445">
                  <c:v>3.5930000000000001E-12</c:v>
                </c:pt>
                <c:pt idx="446">
                  <c:v>3.6220000000000001E-12</c:v>
                </c:pt>
                <c:pt idx="447">
                  <c:v>3.0590000000000002E-12</c:v>
                </c:pt>
                <c:pt idx="448">
                  <c:v>4.3570000000000001E-12</c:v>
                </c:pt>
                <c:pt idx="449">
                  <c:v>2.9059999999999999E-12</c:v>
                </c:pt>
                <c:pt idx="450">
                  <c:v>3.3710000000000001E-12</c:v>
                </c:pt>
                <c:pt idx="451">
                  <c:v>3.596E-12</c:v>
                </c:pt>
                <c:pt idx="452">
                  <c:v>5.7290000000000003E-12</c:v>
                </c:pt>
                <c:pt idx="453">
                  <c:v>3.1790000000000001E-12</c:v>
                </c:pt>
                <c:pt idx="454">
                  <c:v>3.5979999999999998E-12</c:v>
                </c:pt>
                <c:pt idx="455">
                  <c:v>4.0990000000000002E-12</c:v>
                </c:pt>
                <c:pt idx="456">
                  <c:v>2.9259999999999999E-12</c:v>
                </c:pt>
                <c:pt idx="457">
                  <c:v>4.9439999999999999E-12</c:v>
                </c:pt>
                <c:pt idx="458">
                  <c:v>4.5289999999999998E-12</c:v>
                </c:pt>
                <c:pt idx="459">
                  <c:v>3.353E-12</c:v>
                </c:pt>
                <c:pt idx="460">
                  <c:v>4.0590000000000004E-12</c:v>
                </c:pt>
                <c:pt idx="461">
                  <c:v>3.1969999999999998E-12</c:v>
                </c:pt>
                <c:pt idx="462">
                  <c:v>3.5890000000000002E-12</c:v>
                </c:pt>
                <c:pt idx="463">
                  <c:v>2.6499999999999998E-12</c:v>
                </c:pt>
                <c:pt idx="464">
                  <c:v>4.5629999999999998E-12</c:v>
                </c:pt>
                <c:pt idx="465">
                  <c:v>3.2970000000000002E-12</c:v>
                </c:pt>
                <c:pt idx="466">
                  <c:v>4.6239999999999997E-12</c:v>
                </c:pt>
                <c:pt idx="467">
                  <c:v>4.2750000000000003E-12</c:v>
                </c:pt>
                <c:pt idx="468">
                  <c:v>6.9669999999999997E-12</c:v>
                </c:pt>
                <c:pt idx="469">
                  <c:v>3.2090000000000002E-12</c:v>
                </c:pt>
                <c:pt idx="470">
                  <c:v>5.843E-12</c:v>
                </c:pt>
                <c:pt idx="471">
                  <c:v>4.87E-12</c:v>
                </c:pt>
                <c:pt idx="472">
                  <c:v>6.5950000000000001E-12</c:v>
                </c:pt>
                <c:pt idx="473">
                  <c:v>4.9729999999999999E-12</c:v>
                </c:pt>
                <c:pt idx="474">
                  <c:v>5.0179999999999998E-12</c:v>
                </c:pt>
                <c:pt idx="475">
                  <c:v>3.8799999999999996E-12</c:v>
                </c:pt>
                <c:pt idx="476">
                  <c:v>3.8170000000000004E-12</c:v>
                </c:pt>
                <c:pt idx="477">
                  <c:v>6.3199999999999997E-12</c:v>
                </c:pt>
                <c:pt idx="478">
                  <c:v>4.6289999999999998E-12</c:v>
                </c:pt>
                <c:pt idx="479">
                  <c:v>6.2929999999999999E-12</c:v>
                </c:pt>
                <c:pt idx="480">
                  <c:v>7.037E-12</c:v>
                </c:pt>
                <c:pt idx="481">
                  <c:v>6.4089999999999999E-12</c:v>
                </c:pt>
                <c:pt idx="482">
                  <c:v>9.1739999999999995E-12</c:v>
                </c:pt>
                <c:pt idx="483">
                  <c:v>6.7080000000000001E-12</c:v>
                </c:pt>
                <c:pt idx="484">
                  <c:v>5.9350000000000001E-12</c:v>
                </c:pt>
                <c:pt idx="485">
                  <c:v>5.0800000000000002E-12</c:v>
                </c:pt>
                <c:pt idx="486">
                  <c:v>9.0590000000000001E-12</c:v>
                </c:pt>
                <c:pt idx="487">
                  <c:v>7.5019999999999993E-12</c:v>
                </c:pt>
                <c:pt idx="488">
                  <c:v>9.6210000000000003E-12</c:v>
                </c:pt>
                <c:pt idx="489">
                  <c:v>6.3810000000000004E-12</c:v>
                </c:pt>
                <c:pt idx="490">
                  <c:v>7.0340000000000001E-12</c:v>
                </c:pt>
                <c:pt idx="491">
                  <c:v>5.7049999999999996E-12</c:v>
                </c:pt>
                <c:pt idx="492">
                  <c:v>8.3799999999999994E-12</c:v>
                </c:pt>
                <c:pt idx="493">
                  <c:v>6.9390000000000002E-12</c:v>
                </c:pt>
                <c:pt idx="494">
                  <c:v>5.7270000000000001E-12</c:v>
                </c:pt>
                <c:pt idx="495">
                  <c:v>5.667E-12</c:v>
                </c:pt>
                <c:pt idx="496">
                  <c:v>4.9869999999999997E-12</c:v>
                </c:pt>
                <c:pt idx="497">
                  <c:v>5.8340000000000004E-12</c:v>
                </c:pt>
                <c:pt idx="498">
                  <c:v>5.9370000000000002E-12</c:v>
                </c:pt>
                <c:pt idx="499">
                  <c:v>8.2920000000000006E-12</c:v>
                </c:pt>
                <c:pt idx="500">
                  <c:v>6.114E-12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3-42B4-BDF8-AA98FA7A8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Current Density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'Rev100'!$A$11:$A$2814</c:f>
              <c:numCache>
                <c:formatCode>General</c:formatCode>
                <c:ptCount val="2804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'Rev100'!$G$11:$G$2814</c:f>
              <c:numCache>
                <c:formatCode>0.00E+00</c:formatCode>
                <c:ptCount val="2804"/>
                <c:pt idx="0">
                  <c:v>1.1510085484405871E-8</c:v>
                </c:pt>
                <c:pt idx="1">
                  <c:v>3.2594932345220169E-9</c:v>
                </c:pt>
                <c:pt idx="2">
                  <c:v>4.0743665431525211E-10</c:v>
                </c:pt>
                <c:pt idx="3">
                  <c:v>5.39853566967709E-9</c:v>
                </c:pt>
                <c:pt idx="4">
                  <c:v>4.5836623610465858E-9</c:v>
                </c:pt>
                <c:pt idx="5">
                  <c:v>1.1000789666511806E-8</c:v>
                </c:pt>
                <c:pt idx="6">
                  <c:v>0</c:v>
                </c:pt>
                <c:pt idx="7">
                  <c:v>1.6297466172610085E-9</c:v>
                </c:pt>
                <c:pt idx="8">
                  <c:v>3.8706482159948953E-9</c:v>
                </c:pt>
                <c:pt idx="9">
                  <c:v>8.0468739227262285E-9</c:v>
                </c:pt>
                <c:pt idx="10">
                  <c:v>1.5278874536821951E-9</c:v>
                </c:pt>
                <c:pt idx="11">
                  <c:v>8.6580289041991077E-9</c:v>
                </c:pt>
                <c:pt idx="12">
                  <c:v>9.9821980307236766E-9</c:v>
                </c:pt>
                <c:pt idx="13">
                  <c:v>1.1917522138721125E-8</c:v>
                </c:pt>
                <c:pt idx="14">
                  <c:v>1.2324958793036375E-8</c:v>
                </c:pt>
                <c:pt idx="15">
                  <c:v>4.6855215246253987E-9</c:v>
                </c:pt>
                <c:pt idx="16">
                  <c:v>9.8803388671448628E-9</c:v>
                </c:pt>
                <c:pt idx="17">
                  <c:v>5.6022539968347158E-9</c:v>
                </c:pt>
                <c:pt idx="18">
                  <c:v>3.0557749073643902E-9</c:v>
                </c:pt>
                <c:pt idx="19">
                  <c:v>6.4171273054652201E-9</c:v>
                </c:pt>
                <c:pt idx="20">
                  <c:v>7.1301414505169122E-9</c:v>
                </c:pt>
                <c:pt idx="21">
                  <c:v>1.5380733700400766E-8</c:v>
                </c:pt>
                <c:pt idx="22">
                  <c:v>6.5189864690440338E-9</c:v>
                </c:pt>
                <c:pt idx="23">
                  <c:v>3.0557749073643902E-9</c:v>
                </c:pt>
                <c:pt idx="24">
                  <c:v>2.0371832715762606E-9</c:v>
                </c:pt>
                <c:pt idx="25">
                  <c:v>1.0287775521460115E-8</c:v>
                </c:pt>
                <c:pt idx="26">
                  <c:v>1.5278874536821954E-8</c:v>
                </c:pt>
                <c:pt idx="27">
                  <c:v>6.0096906511499684E-9</c:v>
                </c:pt>
                <c:pt idx="28">
                  <c:v>8.1487330863050423E-10</c:v>
                </c:pt>
                <c:pt idx="29">
                  <c:v>6.3152681418864071E-9</c:v>
                </c:pt>
                <c:pt idx="30">
                  <c:v>1.4362142064612636E-8</c:v>
                </c:pt>
                <c:pt idx="31">
                  <c:v>7.9450147591474148E-9</c:v>
                </c:pt>
                <c:pt idx="32">
                  <c:v>1.5788170354716017E-8</c:v>
                </c:pt>
                <c:pt idx="33">
                  <c:v>4.9910990153618383E-9</c:v>
                </c:pt>
                <c:pt idx="34">
                  <c:v>4.4818031974677728E-9</c:v>
                </c:pt>
                <c:pt idx="35">
                  <c:v>1.2223099629457561E-9</c:v>
                </c:pt>
                <c:pt idx="36">
                  <c:v>1.1204507993669432E-8</c:v>
                </c:pt>
                <c:pt idx="37">
                  <c:v>4.8892398517830245E-9</c:v>
                </c:pt>
                <c:pt idx="38">
                  <c:v>5.1948173425194641E-9</c:v>
                </c:pt>
                <c:pt idx="39">
                  <c:v>0</c:v>
                </c:pt>
                <c:pt idx="40">
                  <c:v>3.6669298888372686E-9</c:v>
                </c:pt>
                <c:pt idx="41">
                  <c:v>1.3241691265245693E-8</c:v>
                </c:pt>
                <c:pt idx="42">
                  <c:v>4.7873806882042124E-9</c:v>
                </c:pt>
                <c:pt idx="43">
                  <c:v>9.2691838856719853E-9</c:v>
                </c:pt>
                <c:pt idx="44">
                  <c:v>1.6704902826925336E-8</c:v>
                </c:pt>
                <c:pt idx="45">
                  <c:v>2.5464790894703256E-9</c:v>
                </c:pt>
                <c:pt idx="46">
                  <c:v>6.5189864690440338E-9</c:v>
                </c:pt>
                <c:pt idx="47">
                  <c:v>6.1115498147287805E-9</c:v>
                </c:pt>
                <c:pt idx="48">
                  <c:v>1.0185916357881302E-8</c:v>
                </c:pt>
                <c:pt idx="49">
                  <c:v>8.8617472313567319E-9</c:v>
                </c:pt>
                <c:pt idx="50">
                  <c:v>9.4729022128296111E-9</c:v>
                </c:pt>
                <c:pt idx="51">
                  <c:v>1.8334649444186343E-9</c:v>
                </c:pt>
                <c:pt idx="52">
                  <c:v>2.0881128533656669E-8</c:v>
                </c:pt>
                <c:pt idx="53">
                  <c:v>6.5189864690440338E-9</c:v>
                </c:pt>
                <c:pt idx="54">
                  <c:v>1.8742086098501595E-8</c:v>
                </c:pt>
                <c:pt idx="55">
                  <c:v>9.3710430492507974E-9</c:v>
                </c:pt>
                <c:pt idx="56">
                  <c:v>1.283425461093044E-8</c:v>
                </c:pt>
                <c:pt idx="57">
                  <c:v>1.2223099629457561E-9</c:v>
                </c:pt>
                <c:pt idx="58">
                  <c:v>1.0898930502932994E-8</c:v>
                </c:pt>
                <c:pt idx="59">
                  <c:v>2.0371832715762606E-10</c:v>
                </c:pt>
                <c:pt idx="60">
                  <c:v>1.3649127919560945E-8</c:v>
                </c:pt>
                <c:pt idx="61">
                  <c:v>1.0898930502932994E-8</c:v>
                </c:pt>
                <c:pt idx="62">
                  <c:v>6.3152681418864071E-9</c:v>
                </c:pt>
                <c:pt idx="63">
                  <c:v>1.7010480317661773E-8</c:v>
                </c:pt>
                <c:pt idx="64">
                  <c:v>2.1696001842287172E-8</c:v>
                </c:pt>
                <c:pt idx="65">
                  <c:v>9.9821980307236766E-9</c:v>
                </c:pt>
                <c:pt idx="66">
                  <c:v>1.8640226934922783E-8</c:v>
                </c:pt>
                <c:pt idx="67">
                  <c:v>1.5788170354716017E-8</c:v>
                </c:pt>
                <c:pt idx="68">
                  <c:v>2.0473691879341417E-8</c:v>
                </c:pt>
                <c:pt idx="69">
                  <c:v>1.5278874536821954E-8</c:v>
                </c:pt>
                <c:pt idx="70">
                  <c:v>1.5788170354716017E-8</c:v>
                </c:pt>
                <c:pt idx="71">
                  <c:v>7.7412964319897906E-9</c:v>
                </c:pt>
                <c:pt idx="72">
                  <c:v>1.8945804425659222E-8</c:v>
                </c:pt>
                <c:pt idx="73">
                  <c:v>1.0695212175775366E-8</c:v>
                </c:pt>
                <c:pt idx="74">
                  <c:v>1.690862115408296E-8</c:v>
                </c:pt>
                <c:pt idx="75">
                  <c:v>1.0593353012196554E-8</c:v>
                </c:pt>
                <c:pt idx="76">
                  <c:v>1.0593353012196554E-8</c:v>
                </c:pt>
                <c:pt idx="77">
                  <c:v>1.283425461093044E-8</c:v>
                </c:pt>
                <c:pt idx="78">
                  <c:v>1.3750987083139759E-8</c:v>
                </c:pt>
                <c:pt idx="79">
                  <c:v>1.9862536897868538E-8</c:v>
                </c:pt>
                <c:pt idx="80">
                  <c:v>1.3343550428824506E-8</c:v>
                </c:pt>
                <c:pt idx="81">
                  <c:v>1.242681795661519E-8</c:v>
                </c:pt>
                <c:pt idx="82">
                  <c:v>6.6208456326228467E-9</c:v>
                </c:pt>
                <c:pt idx="83">
                  <c:v>1.0695212175775366E-8</c:v>
                </c:pt>
                <c:pt idx="84">
                  <c:v>8.2505922498838544E-9</c:v>
                </c:pt>
                <c:pt idx="85">
                  <c:v>8.3524514134626681E-9</c:v>
                </c:pt>
                <c:pt idx="86">
                  <c:v>2.2307156823760051E-8</c:v>
                </c:pt>
                <c:pt idx="87">
                  <c:v>4.1762257067313341E-9</c:v>
                </c:pt>
                <c:pt idx="88">
                  <c:v>6.4171273054652201E-9</c:v>
                </c:pt>
                <c:pt idx="89">
                  <c:v>1.1204507993669432E-8</c:v>
                </c:pt>
                <c:pt idx="90">
                  <c:v>1.313983210166688E-8</c:v>
                </c:pt>
                <c:pt idx="91">
                  <c:v>1.1815662975142311E-8</c:v>
                </c:pt>
                <c:pt idx="92">
                  <c:v>1.72141986448194E-8</c:v>
                </c:pt>
                <c:pt idx="93">
                  <c:v>7.435718941253351E-9</c:v>
                </c:pt>
                <c:pt idx="94">
                  <c:v>1.5278874536821954E-8</c:v>
                </c:pt>
                <c:pt idx="95">
                  <c:v>1.354726875598213E-8</c:v>
                </c:pt>
                <c:pt idx="96">
                  <c:v>1.3649127919560945E-8</c:v>
                </c:pt>
                <c:pt idx="97">
                  <c:v>4.278084870310147E-9</c:v>
                </c:pt>
                <c:pt idx="98">
                  <c:v>1.0695212175775366E-8</c:v>
                </c:pt>
                <c:pt idx="99">
                  <c:v>8.2505922498838544E-9</c:v>
                </c:pt>
                <c:pt idx="100">
                  <c:v>9.676620539987237E-9</c:v>
                </c:pt>
                <c:pt idx="101">
                  <c:v>8.8617472313567319E-9</c:v>
                </c:pt>
                <c:pt idx="102">
                  <c:v>1.7316057808398215E-8</c:v>
                </c:pt>
                <c:pt idx="103">
                  <c:v>1.8334649444186343E-8</c:v>
                </c:pt>
                <c:pt idx="104">
                  <c:v>1.6704902826925336E-8</c:v>
                </c:pt>
                <c:pt idx="105">
                  <c:v>1.6704902826925336E-8</c:v>
                </c:pt>
                <c:pt idx="106">
                  <c:v>1.354726875598213E-8</c:v>
                </c:pt>
                <c:pt idx="107">
                  <c:v>1.2528677120194002E-8</c:v>
                </c:pt>
                <c:pt idx="108">
                  <c:v>1.4056564573876195E-8</c:v>
                </c:pt>
                <c:pt idx="109">
                  <c:v>1.354726875598213E-8</c:v>
                </c:pt>
                <c:pt idx="110">
                  <c:v>1.4565860391770261E-8</c:v>
                </c:pt>
                <c:pt idx="111">
                  <c:v>9.8803388671448628E-9</c:v>
                </c:pt>
                <c:pt idx="112">
                  <c:v>7.435718941253351E-9</c:v>
                </c:pt>
                <c:pt idx="113">
                  <c:v>2.9335439110698149E-8</c:v>
                </c:pt>
                <c:pt idx="114">
                  <c:v>8.3524514134626681E-9</c:v>
                </c:pt>
                <c:pt idx="115">
                  <c:v>1.8130931117028719E-8</c:v>
                </c:pt>
                <c:pt idx="116">
                  <c:v>1.2732395447351628E-8</c:v>
                </c:pt>
                <c:pt idx="117">
                  <c:v>1.8029071953449903E-8</c:v>
                </c:pt>
                <c:pt idx="118">
                  <c:v>1.6297466172610085E-8</c:v>
                </c:pt>
                <c:pt idx="119">
                  <c:v>1.0084057194302489E-8</c:v>
                </c:pt>
                <c:pt idx="120">
                  <c:v>7.435718941253351E-9</c:v>
                </c:pt>
                <c:pt idx="121">
                  <c:v>1.3343550428824506E-8</c:v>
                </c:pt>
                <c:pt idx="122">
                  <c:v>6.7227047962016588E-9</c:v>
                </c:pt>
                <c:pt idx="123">
                  <c:v>2.3427607623126991E-8</c:v>
                </c:pt>
                <c:pt idx="124">
                  <c:v>8.4543105770414802E-9</c:v>
                </c:pt>
                <c:pt idx="125">
                  <c:v>1.8843945262080407E-8</c:v>
                </c:pt>
                <c:pt idx="126">
                  <c:v>1.3241691265245693E-8</c:v>
                </c:pt>
                <c:pt idx="127">
                  <c:v>1.2121240465878749E-8</c:v>
                </c:pt>
                <c:pt idx="128">
                  <c:v>1.4769578718927887E-8</c:v>
                </c:pt>
                <c:pt idx="129">
                  <c:v>1.5686311191137205E-8</c:v>
                </c:pt>
                <c:pt idx="130">
                  <c:v>2.6075945876176135E-8</c:v>
                </c:pt>
                <c:pt idx="131">
                  <c:v>1.8945804425659222E-8</c:v>
                </c:pt>
                <c:pt idx="132">
                  <c:v>1.7417916971977028E-8</c:v>
                </c:pt>
                <c:pt idx="133">
                  <c:v>2.1084846860814296E-8</c:v>
                </c:pt>
                <c:pt idx="134">
                  <c:v>1.2630536283772814E-8</c:v>
                </c:pt>
                <c:pt idx="135">
                  <c:v>2.6687100857649011E-8</c:v>
                </c:pt>
                <c:pt idx="136">
                  <c:v>1.8130931117028719E-8</c:v>
                </c:pt>
                <c:pt idx="137">
                  <c:v>1.2223099629457561E-8</c:v>
                </c:pt>
                <c:pt idx="138">
                  <c:v>1.3750987083139759E-8</c:v>
                </c:pt>
                <c:pt idx="139">
                  <c:v>1.3241691265245693E-8</c:v>
                </c:pt>
                <c:pt idx="140">
                  <c:v>1.0593353012196554E-8</c:v>
                </c:pt>
                <c:pt idx="141">
                  <c:v>1.6501184499767709E-8</c:v>
                </c:pt>
                <c:pt idx="142">
                  <c:v>2.2510875150917675E-8</c:v>
                </c:pt>
                <c:pt idx="143">
                  <c:v>1.5686311191137205E-8</c:v>
                </c:pt>
                <c:pt idx="144">
                  <c:v>1.751977613555584E-8</c:v>
                </c:pt>
                <c:pt idx="145">
                  <c:v>9.4729022128296111E-9</c:v>
                </c:pt>
                <c:pt idx="146">
                  <c:v>2.18997201694448E-8</c:v>
                </c:pt>
                <c:pt idx="147">
                  <c:v>1.8334649444186343E-8</c:v>
                </c:pt>
                <c:pt idx="148">
                  <c:v>1.7825353626292279E-8</c:v>
                </c:pt>
                <c:pt idx="149">
                  <c:v>2.3020170968811743E-8</c:v>
                </c:pt>
                <c:pt idx="150">
                  <c:v>2.8520565802067649E-8</c:v>
                </c:pt>
                <c:pt idx="151">
                  <c:v>7.3338597776745372E-9</c:v>
                </c:pt>
                <c:pt idx="152">
                  <c:v>1.2121240465878749E-8</c:v>
                </c:pt>
                <c:pt idx="153">
                  <c:v>1.5177015373243138E-8</c:v>
                </c:pt>
                <c:pt idx="154">
                  <c:v>1.2936113774509252E-8</c:v>
                </c:pt>
                <c:pt idx="155">
                  <c:v>1.3649127919560945E-8</c:v>
                </c:pt>
                <c:pt idx="156">
                  <c:v>2.3325748459548179E-8</c:v>
                </c:pt>
                <c:pt idx="157">
                  <c:v>1.9862536897868538E-8</c:v>
                </c:pt>
                <c:pt idx="158">
                  <c:v>1.6195607009031269E-8</c:v>
                </c:pt>
                <c:pt idx="159">
                  <c:v>5.0929581789406512E-9</c:v>
                </c:pt>
                <c:pt idx="160">
                  <c:v>2.0371832715762605E-8</c:v>
                </c:pt>
                <c:pt idx="161">
                  <c:v>1.1815662975142311E-8</c:v>
                </c:pt>
                <c:pt idx="162">
                  <c:v>1.3343550428824506E-8</c:v>
                </c:pt>
                <c:pt idx="163">
                  <c:v>1.3852846246718571E-8</c:v>
                </c:pt>
                <c:pt idx="164">
                  <c:v>2.291831180523293E-8</c:v>
                </c:pt>
                <c:pt idx="165">
                  <c:v>1.8945804425659222E-8</c:v>
                </c:pt>
                <c:pt idx="166">
                  <c:v>1.110264883009062E-8</c:v>
                </c:pt>
                <c:pt idx="167">
                  <c:v>1.6501184499767709E-8</c:v>
                </c:pt>
                <c:pt idx="168">
                  <c:v>1.6297466172610085E-8</c:v>
                </c:pt>
                <c:pt idx="169">
                  <c:v>2.3936903441021061E-8</c:v>
                </c:pt>
                <c:pt idx="170">
                  <c:v>7.3338597776745372E-9</c:v>
                </c:pt>
                <c:pt idx="171">
                  <c:v>1.8538367771343971E-8</c:v>
                </c:pt>
                <c:pt idx="172">
                  <c:v>2.0575551042920229E-8</c:v>
                </c:pt>
                <c:pt idx="173">
                  <c:v>9.5747613764084249E-9</c:v>
                </c:pt>
                <c:pt idx="174">
                  <c:v>2.5770368385439692E-8</c:v>
                </c:pt>
                <c:pt idx="175">
                  <c:v>2.2510875150917675E-8</c:v>
                </c:pt>
                <c:pt idx="176">
                  <c:v>2.7705692493437142E-8</c:v>
                </c:pt>
                <c:pt idx="177">
                  <c:v>2.128856518797192E-8</c:v>
                </c:pt>
                <c:pt idx="178">
                  <c:v>1.1510085484405871E-8</c:v>
                </c:pt>
                <c:pt idx="179">
                  <c:v>3.4530256453217619E-8</c:v>
                </c:pt>
                <c:pt idx="180">
                  <c:v>1.4565860391770261E-8</c:v>
                </c:pt>
                <c:pt idx="181">
                  <c:v>2.4446199258915122E-8</c:v>
                </c:pt>
                <c:pt idx="182">
                  <c:v>2.5974086712597323E-8</c:v>
                </c:pt>
                <c:pt idx="183">
                  <c:v>1.7010480317661773E-8</c:v>
                </c:pt>
                <c:pt idx="184">
                  <c:v>1.8538367771343971E-8</c:v>
                </c:pt>
                <c:pt idx="185">
                  <c:v>1.3241691265245693E-8</c:v>
                </c:pt>
                <c:pt idx="186">
                  <c:v>1.6297466172610085E-8</c:v>
                </c:pt>
                <c:pt idx="187">
                  <c:v>2.8826143292804085E-8</c:v>
                </c:pt>
                <c:pt idx="188">
                  <c:v>2.1084846860814296E-8</c:v>
                </c:pt>
                <c:pt idx="189">
                  <c:v>2.729825583912189E-8</c:v>
                </c:pt>
                <c:pt idx="190">
                  <c:v>1.1510085484405871E-8</c:v>
                </c:pt>
                <c:pt idx="191">
                  <c:v>2.3427607623126991E-8</c:v>
                </c:pt>
                <c:pt idx="192">
                  <c:v>2.2103438496602427E-8</c:v>
                </c:pt>
                <c:pt idx="193">
                  <c:v>2.0677410206499041E-8</c:v>
                </c:pt>
                <c:pt idx="194">
                  <c:v>1.6297466172610085E-8</c:v>
                </c:pt>
                <c:pt idx="195">
                  <c:v>2.5974086712597323E-8</c:v>
                </c:pt>
                <c:pt idx="196">
                  <c:v>1.5380733700400766E-8</c:v>
                </c:pt>
                <c:pt idx="197">
                  <c:v>2.3223889295969367E-8</c:v>
                </c:pt>
                <c:pt idx="198">
                  <c:v>2.3427607623126991E-8</c:v>
                </c:pt>
                <c:pt idx="199">
                  <c:v>1.9964396061447353E-8</c:v>
                </c:pt>
                <c:pt idx="200">
                  <c:v>3.1270763218695599E-8</c:v>
                </c:pt>
                <c:pt idx="201">
                  <c:v>1.8232790280607531E-8</c:v>
                </c:pt>
                <c:pt idx="202">
                  <c:v>1.4973297046085514E-8</c:v>
                </c:pt>
                <c:pt idx="203">
                  <c:v>2.8418706638488833E-8</c:v>
                </c:pt>
                <c:pt idx="204">
                  <c:v>1.8029071953449903E-8</c:v>
                </c:pt>
                <c:pt idx="205">
                  <c:v>2.0575551042920229E-8</c:v>
                </c:pt>
                <c:pt idx="206">
                  <c:v>3.254400276343076E-8</c:v>
                </c:pt>
                <c:pt idx="207">
                  <c:v>2.9641016601434592E-8</c:v>
                </c:pt>
                <c:pt idx="208">
                  <c:v>2.5362931731124441E-8</c:v>
                </c:pt>
                <c:pt idx="209">
                  <c:v>2.7807551657015954E-8</c:v>
                </c:pt>
                <c:pt idx="210">
                  <c:v>3.1321692800485001E-8</c:v>
                </c:pt>
                <c:pt idx="211">
                  <c:v>1.4209353319244417E-8</c:v>
                </c:pt>
                <c:pt idx="212">
                  <c:v>1.9556959407132098E-8</c:v>
                </c:pt>
                <c:pt idx="213">
                  <c:v>2.5566650058282068E-8</c:v>
                </c:pt>
                <c:pt idx="214">
                  <c:v>2.7145467093753666E-8</c:v>
                </c:pt>
                <c:pt idx="215">
                  <c:v>1.9200452334606256E-8</c:v>
                </c:pt>
                <c:pt idx="216">
                  <c:v>1.7316057808398215E-8</c:v>
                </c:pt>
                <c:pt idx="217">
                  <c:v>2.0677410206499041E-8</c:v>
                </c:pt>
                <c:pt idx="218">
                  <c:v>2.5362931731124441E-8</c:v>
                </c:pt>
                <c:pt idx="219">
                  <c:v>2.0626480624709635E-8</c:v>
                </c:pt>
                <c:pt idx="220">
                  <c:v>2.2969241387022336E-8</c:v>
                </c:pt>
                <c:pt idx="221">
                  <c:v>1.9658818570710914E-8</c:v>
                </c:pt>
                <c:pt idx="222">
                  <c:v>1.72141986448194E-8</c:v>
                </c:pt>
                <c:pt idx="223">
                  <c:v>1.8385579025975749E-8</c:v>
                </c:pt>
                <c:pt idx="224">
                  <c:v>1.9098593171027444E-8</c:v>
                </c:pt>
                <c:pt idx="225">
                  <c:v>2.7196396675543078E-8</c:v>
                </c:pt>
                <c:pt idx="226">
                  <c:v>2.1543213096918954E-8</c:v>
                </c:pt>
                <c:pt idx="227">
                  <c:v>2.3529466786705806E-8</c:v>
                </c:pt>
                <c:pt idx="228">
                  <c:v>2.4395269677125716E-8</c:v>
                </c:pt>
                <c:pt idx="229">
                  <c:v>2.0524621461130823E-8</c:v>
                </c:pt>
                <c:pt idx="230">
                  <c:v>2.7349185420911296E-8</c:v>
                </c:pt>
                <c:pt idx="231">
                  <c:v>2.6075945876176135E-8</c:v>
                </c:pt>
                <c:pt idx="232">
                  <c:v>3.0914256146169753E-8</c:v>
                </c:pt>
                <c:pt idx="233">
                  <c:v>2.5566650058282068E-8</c:v>
                </c:pt>
                <c:pt idx="234">
                  <c:v>5.5971610386557761E-8</c:v>
                </c:pt>
                <c:pt idx="235">
                  <c:v>5.301769464277217E-8</c:v>
                </c:pt>
                <c:pt idx="236">
                  <c:v>6.8245639597804714E-8</c:v>
                </c:pt>
                <c:pt idx="237">
                  <c:v>5.9842258602552647E-8</c:v>
                </c:pt>
                <c:pt idx="238">
                  <c:v>5.6990202022345882E-8</c:v>
                </c:pt>
                <c:pt idx="239">
                  <c:v>2.2459945569128269E-8</c:v>
                </c:pt>
                <c:pt idx="240">
                  <c:v>4.6906144828043398E-8</c:v>
                </c:pt>
                <c:pt idx="241">
                  <c:v>2.1848790587655393E-8</c:v>
                </c:pt>
                <c:pt idx="242">
                  <c:v>1.4968204087906574E-7</c:v>
                </c:pt>
                <c:pt idx="243">
                  <c:v>2.0677410206499041E-8</c:v>
                </c:pt>
                <c:pt idx="244">
                  <c:v>2.2358086405549457E-8</c:v>
                </c:pt>
                <c:pt idx="245">
                  <c:v>2.8571495383857055E-8</c:v>
                </c:pt>
                <c:pt idx="246">
                  <c:v>2.4191551349968092E-8</c:v>
                </c:pt>
                <c:pt idx="247">
                  <c:v>3.1881918200168471E-8</c:v>
                </c:pt>
                <c:pt idx="248">
                  <c:v>2.6788960021227823E-8</c:v>
                </c:pt>
                <c:pt idx="249">
                  <c:v>3.5141411434690491E-8</c:v>
                </c:pt>
                <c:pt idx="250">
                  <c:v>4.6702426500885774E-8</c:v>
                </c:pt>
                <c:pt idx="251">
                  <c:v>2.9080791201751115E-8</c:v>
                </c:pt>
                <c:pt idx="252">
                  <c:v>7.2116287813799614E-8</c:v>
                </c:pt>
                <c:pt idx="253">
                  <c:v>1.9556959407132098E-8</c:v>
                </c:pt>
                <c:pt idx="254">
                  <c:v>2.4649917586072749E-8</c:v>
                </c:pt>
                <c:pt idx="255">
                  <c:v>3.5192341016479901E-8</c:v>
                </c:pt>
                <c:pt idx="256">
                  <c:v>4.1660397903734525E-8</c:v>
                </c:pt>
                <c:pt idx="257">
                  <c:v>7.8991781355369493E-8</c:v>
                </c:pt>
                <c:pt idx="258">
                  <c:v>5.5971610386557761E-8</c:v>
                </c:pt>
                <c:pt idx="259">
                  <c:v>3.8961130068895981E-8</c:v>
                </c:pt>
                <c:pt idx="260">
                  <c:v>3.3715383144587109E-8</c:v>
                </c:pt>
                <c:pt idx="261">
                  <c:v>2.4802706331440974E-8</c:v>
                </c:pt>
                <c:pt idx="262">
                  <c:v>2.9997523673960437E-8</c:v>
                </c:pt>
                <c:pt idx="263">
                  <c:v>3.8910200487106572E-8</c:v>
                </c:pt>
                <c:pt idx="264">
                  <c:v>3.0455889910065089E-8</c:v>
                </c:pt>
                <c:pt idx="265">
                  <c:v>3.4937693107532867E-8</c:v>
                </c:pt>
                <c:pt idx="266">
                  <c:v>2.709453751196426E-8</c:v>
                </c:pt>
                <c:pt idx="267">
                  <c:v>4.9248905590356096E-8</c:v>
                </c:pt>
                <c:pt idx="268">
                  <c:v>2.5413861312913847E-8</c:v>
                </c:pt>
                <c:pt idx="269">
                  <c:v>2.8011269984173578E-8</c:v>
                </c:pt>
                <c:pt idx="270">
                  <c:v>2.785848123880536E-8</c:v>
                </c:pt>
                <c:pt idx="271">
                  <c:v>2.6381523366912572E-8</c:v>
                </c:pt>
                <c:pt idx="272">
                  <c:v>2.0677410206499041E-8</c:v>
                </c:pt>
                <c:pt idx="273">
                  <c:v>3.1881918200168471E-8</c:v>
                </c:pt>
                <c:pt idx="274">
                  <c:v>2.0932058115446078E-8</c:v>
                </c:pt>
                <c:pt idx="275">
                  <c:v>2.8214988311331206E-8</c:v>
                </c:pt>
                <c:pt idx="276">
                  <c:v>2.6687100857649011E-8</c:v>
                </c:pt>
                <c:pt idx="277">
                  <c:v>2.7196396675543078E-8</c:v>
                </c:pt>
                <c:pt idx="278">
                  <c:v>2.7400115002700702E-8</c:v>
                </c:pt>
                <c:pt idx="279">
                  <c:v>2.485363591323038E-8</c:v>
                </c:pt>
                <c:pt idx="280">
                  <c:v>2.8775213711014679E-8</c:v>
                </c:pt>
                <c:pt idx="281">
                  <c:v>3.9164848396053606E-8</c:v>
                </c:pt>
                <c:pt idx="282">
                  <c:v>2.7451044584490109E-8</c:v>
                </c:pt>
                <c:pt idx="283">
                  <c:v>3.0812396982590941E-8</c:v>
                </c:pt>
                <c:pt idx="284">
                  <c:v>3.7942538433107847E-8</c:v>
                </c:pt>
                <c:pt idx="285">
                  <c:v>4.0081580868262921E-8</c:v>
                </c:pt>
                <c:pt idx="286">
                  <c:v>3.580349599795278E-8</c:v>
                </c:pt>
                <c:pt idx="287">
                  <c:v>3.1067044891537974E-8</c:v>
                </c:pt>
                <c:pt idx="288">
                  <c:v>2.4598988004283343E-8</c:v>
                </c:pt>
                <c:pt idx="289">
                  <c:v>3.7993468014897257E-8</c:v>
                </c:pt>
                <c:pt idx="290">
                  <c:v>3.8299045505633699E-8</c:v>
                </c:pt>
                <c:pt idx="291">
                  <c:v>3.4937693107532867E-8</c:v>
                </c:pt>
                <c:pt idx="292">
                  <c:v>3.7025805960898532E-8</c:v>
                </c:pt>
                <c:pt idx="293">
                  <c:v>4.5480116537940015E-8</c:v>
                </c:pt>
                <c:pt idx="294">
                  <c:v>3.1117974473327377E-8</c:v>
                </c:pt>
                <c:pt idx="295">
                  <c:v>4.2169693721628592E-8</c:v>
                </c:pt>
                <c:pt idx="296">
                  <c:v>4.3850369920679002E-8</c:v>
                </c:pt>
                <c:pt idx="297">
                  <c:v>3.6974876379109129E-8</c:v>
                </c:pt>
                <c:pt idx="298">
                  <c:v>3.7687890524160814E-8</c:v>
                </c:pt>
                <c:pt idx="299">
                  <c:v>3.386817188995533E-8</c:v>
                </c:pt>
                <c:pt idx="300">
                  <c:v>4.8484961863514995E-8</c:v>
                </c:pt>
                <c:pt idx="301">
                  <c:v>3.8502763832791324E-8</c:v>
                </c:pt>
                <c:pt idx="302">
                  <c:v>3.7687890524160814E-8</c:v>
                </c:pt>
                <c:pt idx="303">
                  <c:v>4.3595722011731975E-8</c:v>
                </c:pt>
                <c:pt idx="304">
                  <c:v>4.6396849010149331E-8</c:v>
                </c:pt>
                <c:pt idx="305">
                  <c:v>5.8467159894238674E-8</c:v>
                </c:pt>
                <c:pt idx="306">
                  <c:v>4.0183440031841733E-8</c:v>
                </c:pt>
                <c:pt idx="307">
                  <c:v>3.6109073488689216E-8</c:v>
                </c:pt>
                <c:pt idx="308">
                  <c:v>4.9350764753934908E-8</c:v>
                </c:pt>
                <c:pt idx="309">
                  <c:v>4.4359665738573069E-8</c:v>
                </c:pt>
                <c:pt idx="310">
                  <c:v>4.1558538740155713E-8</c:v>
                </c:pt>
                <c:pt idx="311">
                  <c:v>5.4749300423611996E-8</c:v>
                </c:pt>
                <c:pt idx="312">
                  <c:v>7.1046766596222083E-8</c:v>
                </c:pt>
                <c:pt idx="313">
                  <c:v>4.7109863155201022E-8</c:v>
                </c:pt>
                <c:pt idx="314">
                  <c:v>6.3050822255285264E-8</c:v>
                </c:pt>
                <c:pt idx="315">
                  <c:v>5.0165638062565411E-8</c:v>
                </c:pt>
                <c:pt idx="316">
                  <c:v>7.0333752451170392E-8</c:v>
                </c:pt>
                <c:pt idx="317">
                  <c:v>3.4683045198585834E-8</c:v>
                </c:pt>
                <c:pt idx="318">
                  <c:v>4.8484961863514995E-8</c:v>
                </c:pt>
                <c:pt idx="319">
                  <c:v>4.2882707866680284E-8</c:v>
                </c:pt>
                <c:pt idx="320">
                  <c:v>5.4087215860349707E-8</c:v>
                </c:pt>
                <c:pt idx="321">
                  <c:v>3.6771158051951498E-8</c:v>
                </c:pt>
                <c:pt idx="322">
                  <c:v>4.3697581175310787E-8</c:v>
                </c:pt>
                <c:pt idx="323">
                  <c:v>5.6175328713715385E-8</c:v>
                </c:pt>
                <c:pt idx="324">
                  <c:v>7.8737133446422473E-8</c:v>
                </c:pt>
                <c:pt idx="325">
                  <c:v>5.5309525823295472E-8</c:v>
                </c:pt>
                <c:pt idx="326">
                  <c:v>5.8059723239923419E-8</c:v>
                </c:pt>
                <c:pt idx="327">
                  <c:v>5.4138145442139123E-8</c:v>
                </c:pt>
                <c:pt idx="328">
                  <c:v>7.2778372377061909E-8</c:v>
                </c:pt>
                <c:pt idx="329">
                  <c:v>7.0843048269064459E-8</c:v>
                </c:pt>
                <c:pt idx="330">
                  <c:v>1.1892057347826421E-7</c:v>
                </c:pt>
                <c:pt idx="331">
                  <c:v>5.1795384679826418E-8</c:v>
                </c:pt>
                <c:pt idx="332">
                  <c:v>3.5599777670795149E-8</c:v>
                </c:pt>
                <c:pt idx="333">
                  <c:v>6.8347498761383533E-8</c:v>
                </c:pt>
                <c:pt idx="334">
                  <c:v>6.09627094019196E-8</c:v>
                </c:pt>
                <c:pt idx="335">
                  <c:v>6.6463104235175493E-8</c:v>
                </c:pt>
                <c:pt idx="336">
                  <c:v>4.2933637448469693E-8</c:v>
                </c:pt>
                <c:pt idx="337">
                  <c:v>4.4003158666047223E-8</c:v>
                </c:pt>
                <c:pt idx="338">
                  <c:v>1.5141364665990555E-7</c:v>
                </c:pt>
                <c:pt idx="339">
                  <c:v>4.812845479098915E-8</c:v>
                </c:pt>
                <c:pt idx="340">
                  <c:v>4.9147046426777284E-8</c:v>
                </c:pt>
                <c:pt idx="341">
                  <c:v>6.1115498147287815E-8</c:v>
                </c:pt>
                <c:pt idx="342">
                  <c:v>5.5818821641189533E-8</c:v>
                </c:pt>
                <c:pt idx="343">
                  <c:v>6.8754935415698781E-8</c:v>
                </c:pt>
                <c:pt idx="344">
                  <c:v>4.7873806882042123E-8</c:v>
                </c:pt>
                <c:pt idx="345">
                  <c:v>5.2610257988456922E-8</c:v>
                </c:pt>
                <c:pt idx="346">
                  <c:v>7.4255330248954688E-8</c:v>
                </c:pt>
                <c:pt idx="347">
                  <c:v>4.3850369920679002E-8</c:v>
                </c:pt>
                <c:pt idx="348">
                  <c:v>4.61931306829917E-8</c:v>
                </c:pt>
                <c:pt idx="349">
                  <c:v>5.2813976315614546E-8</c:v>
                </c:pt>
                <c:pt idx="350">
                  <c:v>4.3392003684574344E-8</c:v>
                </c:pt>
                <c:pt idx="351">
                  <c:v>6.1421075638024244E-8</c:v>
                </c:pt>
                <c:pt idx="352">
                  <c:v>6.7379836707384808E-8</c:v>
                </c:pt>
                <c:pt idx="353">
                  <c:v>9.7479219544924071E-8</c:v>
                </c:pt>
                <c:pt idx="354">
                  <c:v>9.2488120529562219E-8</c:v>
                </c:pt>
                <c:pt idx="355">
                  <c:v>6.8194710016015318E-8</c:v>
                </c:pt>
                <c:pt idx="356">
                  <c:v>6.8907724161067009E-8</c:v>
                </c:pt>
                <c:pt idx="357">
                  <c:v>7.8278767210317802E-8</c:v>
                </c:pt>
                <c:pt idx="358">
                  <c:v>8.2047556262733883E-8</c:v>
                </c:pt>
                <c:pt idx="359">
                  <c:v>7.8940851773580097E-8</c:v>
                </c:pt>
                <c:pt idx="360">
                  <c:v>9.3812289656086796E-8</c:v>
                </c:pt>
                <c:pt idx="361">
                  <c:v>7.7565753065266124E-8</c:v>
                </c:pt>
                <c:pt idx="362">
                  <c:v>7.5986936029794513E-8</c:v>
                </c:pt>
                <c:pt idx="363">
                  <c:v>5.7448568258450546E-8</c:v>
                </c:pt>
                <c:pt idx="364">
                  <c:v>6.4731498454335667E-8</c:v>
                </c:pt>
                <c:pt idx="365">
                  <c:v>1.3338457470645564E-7</c:v>
                </c:pt>
                <c:pt idx="366">
                  <c:v>9.6104120836610084E-8</c:v>
                </c:pt>
                <c:pt idx="367">
                  <c:v>8.6580289041991064E-8</c:v>
                </c:pt>
                <c:pt idx="368">
                  <c:v>7.7005527665582647E-8</c:v>
                </c:pt>
                <c:pt idx="369">
                  <c:v>7.3440456940324178E-8</c:v>
                </c:pt>
                <c:pt idx="370">
                  <c:v>7.7922260137791963E-8</c:v>
                </c:pt>
                <c:pt idx="371">
                  <c:v>7.542671063011105E-8</c:v>
                </c:pt>
                <c:pt idx="372">
                  <c:v>6.9518879142539882E-8</c:v>
                </c:pt>
                <c:pt idx="373">
                  <c:v>1.1774919309710784E-7</c:v>
                </c:pt>
                <c:pt idx="374">
                  <c:v>7.7667612228844929E-8</c:v>
                </c:pt>
                <c:pt idx="375">
                  <c:v>6.6870540889490741E-8</c:v>
                </c:pt>
                <c:pt idx="376">
                  <c:v>5.2202821334141673E-8</c:v>
                </c:pt>
                <c:pt idx="377">
                  <c:v>7.8788063028211869E-8</c:v>
                </c:pt>
                <c:pt idx="378">
                  <c:v>1.2314772876678494E-7</c:v>
                </c:pt>
                <c:pt idx="379">
                  <c:v>1.1662874229774092E-7</c:v>
                </c:pt>
                <c:pt idx="380">
                  <c:v>9.4830881291874917E-8</c:v>
                </c:pt>
                <c:pt idx="381">
                  <c:v>8.9636063949355453E-8</c:v>
                </c:pt>
                <c:pt idx="382">
                  <c:v>2.0580644001099173E-7</c:v>
                </c:pt>
                <c:pt idx="383">
                  <c:v>2.0483877795699297E-7</c:v>
                </c:pt>
                <c:pt idx="384">
                  <c:v>1.447928010272827E-7</c:v>
                </c:pt>
                <c:pt idx="385">
                  <c:v>1.0165544525165539E-7</c:v>
                </c:pt>
                <c:pt idx="386">
                  <c:v>1.149480660986905E-7</c:v>
                </c:pt>
                <c:pt idx="387">
                  <c:v>8.8821190640724957E-8</c:v>
                </c:pt>
                <c:pt idx="388">
                  <c:v>1.6541928165199233E-7</c:v>
                </c:pt>
                <c:pt idx="389">
                  <c:v>1.7560519800987364E-7</c:v>
                </c:pt>
                <c:pt idx="390">
                  <c:v>1.4087122322949842E-7</c:v>
                </c:pt>
                <c:pt idx="391">
                  <c:v>1.5080249167843266E-7</c:v>
                </c:pt>
                <c:pt idx="392">
                  <c:v>1.4178795570170771E-7</c:v>
                </c:pt>
                <c:pt idx="393">
                  <c:v>1.2238378503994386E-7</c:v>
                </c:pt>
                <c:pt idx="394">
                  <c:v>1.0842907962964646E-7</c:v>
                </c:pt>
                <c:pt idx="395">
                  <c:v>1.2095775674984045E-7</c:v>
                </c:pt>
                <c:pt idx="396">
                  <c:v>1.4015820908444672E-7</c:v>
                </c:pt>
                <c:pt idx="397">
                  <c:v>1.1275809408174602E-7</c:v>
                </c:pt>
                <c:pt idx="398">
                  <c:v>1.3419944801508614E-7</c:v>
                </c:pt>
                <c:pt idx="399">
                  <c:v>2.9635923643255651E-7</c:v>
                </c:pt>
                <c:pt idx="400">
                  <c:v>1.5884936560115889E-7</c:v>
                </c:pt>
                <c:pt idx="401">
                  <c:v>1.4204260361065476E-7</c:v>
                </c:pt>
                <c:pt idx="402">
                  <c:v>9.5442036273347789E-8</c:v>
                </c:pt>
                <c:pt idx="403">
                  <c:v>9.0654655585143588E-8</c:v>
                </c:pt>
                <c:pt idx="404">
                  <c:v>1.3078716603519592E-7</c:v>
                </c:pt>
                <c:pt idx="405">
                  <c:v>1.3725522292245054E-7</c:v>
                </c:pt>
                <c:pt idx="406">
                  <c:v>1.4591325182664966E-7</c:v>
                </c:pt>
                <c:pt idx="407">
                  <c:v>1.0124800859734014E-7</c:v>
                </c:pt>
                <c:pt idx="408">
                  <c:v>1.0297961437817996E-7</c:v>
                </c:pt>
                <c:pt idx="409">
                  <c:v>1.0226660023312827E-7</c:v>
                </c:pt>
                <c:pt idx="410">
                  <c:v>9.2182543038825776E-8</c:v>
                </c:pt>
                <c:pt idx="411">
                  <c:v>1.8507810022270326E-7</c:v>
                </c:pt>
                <c:pt idx="412">
                  <c:v>2.4950402118630249E-7</c:v>
                </c:pt>
                <c:pt idx="413">
                  <c:v>1.3394480010613912E-7</c:v>
                </c:pt>
                <c:pt idx="414">
                  <c:v>1.2798603903677854E-7</c:v>
                </c:pt>
                <c:pt idx="415">
                  <c:v>1.2421724998436249E-7</c:v>
                </c:pt>
                <c:pt idx="416">
                  <c:v>1.1871685515110658E-7</c:v>
                </c:pt>
                <c:pt idx="417">
                  <c:v>3.2615304177935926E-7</c:v>
                </c:pt>
                <c:pt idx="418">
                  <c:v>1.2650908116488578E-7</c:v>
                </c:pt>
                <c:pt idx="419">
                  <c:v>1.6796576074146266E-7</c:v>
                </c:pt>
                <c:pt idx="420">
                  <c:v>1.5467313989442756E-7</c:v>
                </c:pt>
                <c:pt idx="421">
                  <c:v>1.4367235022791578E-7</c:v>
                </c:pt>
                <c:pt idx="422">
                  <c:v>8.0825246299788137E-8</c:v>
                </c:pt>
                <c:pt idx="423">
                  <c:v>1.4270468817391703E-7</c:v>
                </c:pt>
                <c:pt idx="424">
                  <c:v>1.2543955994730823E-7</c:v>
                </c:pt>
                <c:pt idx="425">
                  <c:v>1.3465781425119082E-7</c:v>
                </c:pt>
                <c:pt idx="426">
                  <c:v>1.4209353319244417E-7</c:v>
                </c:pt>
                <c:pt idx="427">
                  <c:v>1.7591077550061007E-7</c:v>
                </c:pt>
                <c:pt idx="428">
                  <c:v>2.0341274966688962E-7</c:v>
                </c:pt>
                <c:pt idx="429">
                  <c:v>1.149480660986905E-7</c:v>
                </c:pt>
                <c:pt idx="430">
                  <c:v>1.4178795570170771E-7</c:v>
                </c:pt>
                <c:pt idx="431">
                  <c:v>1.0893837544754053E-7</c:v>
                </c:pt>
                <c:pt idx="432">
                  <c:v>2.15737708459926E-7</c:v>
                </c:pt>
                <c:pt idx="433">
                  <c:v>2.0101905932278748E-7</c:v>
                </c:pt>
                <c:pt idx="434">
                  <c:v>1.234533062575214E-7</c:v>
                </c:pt>
                <c:pt idx="435">
                  <c:v>1.1326738989964007E-7</c:v>
                </c:pt>
                <c:pt idx="436">
                  <c:v>1.6944271861335546E-7</c:v>
                </c:pt>
                <c:pt idx="437">
                  <c:v>1.1403133362648117E-7</c:v>
                </c:pt>
                <c:pt idx="438">
                  <c:v>1.565575344206356E-7</c:v>
                </c:pt>
                <c:pt idx="439">
                  <c:v>1.8905060760227697E-7</c:v>
                </c:pt>
                <c:pt idx="440">
                  <c:v>1.526868862046407E-7</c:v>
                </c:pt>
                <c:pt idx="441">
                  <c:v>2.0112091848636633E-7</c:v>
                </c:pt>
                <c:pt idx="442">
                  <c:v>1.7988328288018379E-7</c:v>
                </c:pt>
                <c:pt idx="443">
                  <c:v>1.5294153411358775E-7</c:v>
                </c:pt>
                <c:pt idx="444">
                  <c:v>1.4504744893622975E-7</c:v>
                </c:pt>
                <c:pt idx="445">
                  <c:v>1.829899873693376E-7</c:v>
                </c:pt>
                <c:pt idx="446">
                  <c:v>1.844669452412304E-7</c:v>
                </c:pt>
                <c:pt idx="447">
                  <c:v>1.5579359069379452E-7</c:v>
                </c:pt>
                <c:pt idx="448">
                  <c:v>2.2190018785644416E-7</c:v>
                </c:pt>
                <c:pt idx="449">
                  <c:v>1.4800136468001531E-7</c:v>
                </c:pt>
                <c:pt idx="450">
                  <c:v>1.7168362021208934E-7</c:v>
                </c:pt>
                <c:pt idx="451">
                  <c:v>1.8314277611470581E-7</c:v>
                </c:pt>
                <c:pt idx="452">
                  <c:v>2.9177557407150993E-7</c:v>
                </c:pt>
                <c:pt idx="453">
                  <c:v>1.619051405085233E-7</c:v>
                </c:pt>
                <c:pt idx="454">
                  <c:v>1.8324463527828462E-7</c:v>
                </c:pt>
                <c:pt idx="455">
                  <c:v>2.0876035575477728E-7</c:v>
                </c:pt>
                <c:pt idx="456">
                  <c:v>1.4901995631580344E-7</c:v>
                </c:pt>
                <c:pt idx="457">
                  <c:v>2.5179585236682578E-7</c:v>
                </c:pt>
                <c:pt idx="458">
                  <c:v>2.3066007592422206E-7</c:v>
                </c:pt>
                <c:pt idx="459">
                  <c:v>1.7076688773988002E-7</c:v>
                </c:pt>
                <c:pt idx="460">
                  <c:v>2.0672317248320104E-7</c:v>
                </c:pt>
                <c:pt idx="461">
                  <c:v>1.6282187298073261E-7</c:v>
                </c:pt>
                <c:pt idx="462">
                  <c:v>1.8278626904217997E-7</c:v>
                </c:pt>
                <c:pt idx="463">
                  <c:v>1.3496339174192725E-7</c:v>
                </c:pt>
                <c:pt idx="464">
                  <c:v>2.323916817050619E-7</c:v>
                </c:pt>
                <c:pt idx="465">
                  <c:v>1.6791483115967328E-7</c:v>
                </c:pt>
                <c:pt idx="466">
                  <c:v>2.3549838619421569E-7</c:v>
                </c:pt>
                <c:pt idx="467">
                  <c:v>2.1772396214971285E-7</c:v>
                </c:pt>
                <c:pt idx="468">
                  <c:v>3.5482639632679512E-7</c:v>
                </c:pt>
                <c:pt idx="469">
                  <c:v>1.634330279622055E-7</c:v>
                </c:pt>
                <c:pt idx="470">
                  <c:v>2.9758154639550223E-7</c:v>
                </c:pt>
                <c:pt idx="471">
                  <c:v>2.480270633144097E-7</c:v>
                </c:pt>
                <c:pt idx="472">
                  <c:v>3.3588059190113595E-7</c:v>
                </c:pt>
                <c:pt idx="473">
                  <c:v>2.5327281023871857E-7</c:v>
                </c:pt>
                <c:pt idx="474">
                  <c:v>2.5556464141924186E-7</c:v>
                </c:pt>
                <c:pt idx="475">
                  <c:v>1.9760677734289724E-7</c:v>
                </c:pt>
                <c:pt idx="476">
                  <c:v>1.9439821369016467E-7</c:v>
                </c:pt>
                <c:pt idx="477">
                  <c:v>3.2187495690904914E-7</c:v>
                </c:pt>
                <c:pt idx="478">
                  <c:v>2.3575303410316273E-7</c:v>
                </c:pt>
                <c:pt idx="479">
                  <c:v>3.2049985820073517E-7</c:v>
                </c:pt>
                <c:pt idx="480">
                  <c:v>3.5839146705205361E-7</c:v>
                </c:pt>
                <c:pt idx="481">
                  <c:v>3.2640768968830634E-7</c:v>
                </c:pt>
                <c:pt idx="482">
                  <c:v>4.6722798333601529E-7</c:v>
                </c:pt>
                <c:pt idx="483">
                  <c:v>3.4163563464333886E-7</c:v>
                </c:pt>
                <c:pt idx="484">
                  <c:v>3.0226706792012762E-7</c:v>
                </c:pt>
                <c:pt idx="485">
                  <c:v>2.5872227549018508E-7</c:v>
                </c:pt>
                <c:pt idx="486">
                  <c:v>4.6137108143023356E-7</c:v>
                </c:pt>
                <c:pt idx="487">
                  <c:v>3.8207372258412761E-7</c:v>
                </c:pt>
                <c:pt idx="488">
                  <c:v>4.8999350639588003E-7</c:v>
                </c:pt>
                <c:pt idx="489">
                  <c:v>3.2498166139820298E-7</c:v>
                </c:pt>
                <c:pt idx="490">
                  <c:v>3.5823867830668541E-7</c:v>
                </c:pt>
                <c:pt idx="491">
                  <c:v>2.9055326410856411E-7</c:v>
                </c:pt>
                <c:pt idx="492">
                  <c:v>4.2678989539522654E-7</c:v>
                </c:pt>
                <c:pt idx="493">
                  <c:v>3.5340036803669176E-7</c:v>
                </c:pt>
                <c:pt idx="494">
                  <c:v>2.9167371490793111E-7</c:v>
                </c:pt>
                <c:pt idx="495">
                  <c:v>2.8861794000056671E-7</c:v>
                </c:pt>
                <c:pt idx="496">
                  <c:v>2.5398582438377025E-7</c:v>
                </c:pt>
                <c:pt idx="497">
                  <c:v>2.9712318015939762E-7</c:v>
                </c:pt>
                <c:pt idx="498">
                  <c:v>3.0236892708370644E-7</c:v>
                </c:pt>
                <c:pt idx="499">
                  <c:v>4.2230809219775884E-7</c:v>
                </c:pt>
                <c:pt idx="500">
                  <c:v>3.113834630604314E-7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A3-42B4-BDF8-AA98FA7A8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"/>
        <c:minorUnit val="2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(current)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2.4543543990106907E-2"/>
              <c:y val="0.202075306676578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1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|J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(A/cm</a:t>
                </a:r>
                <a:r>
                  <a:rPr lang="en-NZ" sz="3200" b="1" i="0" baseline="30000">
                    <a:effectLst/>
                    <a:latin typeface="Times New Roman" panose="02020603050405020304" pitchFamily="18" charset="0"/>
                  </a:rPr>
                  <a:t>2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) (current density)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124604307824232"/>
              <c:y val="0.11647672443987424"/>
            </c:manualLayout>
          </c:layout>
          <c:overlay val="0"/>
        </c:title>
        <c:numFmt formatCode="0.0E+0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"/>
        <c:minorUnit val="2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4000418117248129"/>
          <c:y val="0.14017542318968149"/>
          <c:w val="0.45021872860224993"/>
          <c:h val="0.14092418070661469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9485466860062772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65-4FD7-BD2E-9FD47733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65-4FD7-BD2E-9FD47733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714267723814649"/>
          <c:y val="6.7012946880838808E-2"/>
          <c:w val="0.6664332119674066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14-4826-B7E5-83725A6D7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CVbIV!$Q$14:$Q$134</c:f>
              <c:numCache>
                <c:formatCode>General</c:formatCode>
                <c:ptCount val="121"/>
                <c:pt idx="0">
                  <c:v>-150132408885761.97</c:v>
                </c:pt>
                <c:pt idx="1">
                  <c:v>-133225500682585.47</c:v>
                </c:pt>
                <c:pt idx="2">
                  <c:v>-116318592479408.77</c:v>
                </c:pt>
                <c:pt idx="3">
                  <c:v>-99411684276232.266</c:v>
                </c:pt>
                <c:pt idx="4">
                  <c:v>-82504776073055.563</c:v>
                </c:pt>
                <c:pt idx="5">
                  <c:v>-65597867869878.961</c:v>
                </c:pt>
                <c:pt idx="6">
                  <c:v>-48690959666702.359</c:v>
                </c:pt>
                <c:pt idx="7">
                  <c:v>-31784051463525.652</c:v>
                </c:pt>
                <c:pt idx="8">
                  <c:v>-14877143260349.053</c:v>
                </c:pt>
                <c:pt idx="9">
                  <c:v>2029764942827.6526</c:v>
                </c:pt>
                <c:pt idx="10">
                  <c:v>18936673146004.148</c:v>
                </c:pt>
                <c:pt idx="11">
                  <c:v>35843581349180.75</c:v>
                </c:pt>
                <c:pt idx="12">
                  <c:v>52750489552357.453</c:v>
                </c:pt>
                <c:pt idx="13">
                  <c:v>69657397755533.953</c:v>
                </c:pt>
                <c:pt idx="14">
                  <c:v>86564305958710.766</c:v>
                </c:pt>
                <c:pt idx="15">
                  <c:v>103471214161887.27</c:v>
                </c:pt>
                <c:pt idx="16">
                  <c:v>120378122365063.86</c:v>
                </c:pt>
                <c:pt idx="17">
                  <c:v>137285030568240.56</c:v>
                </c:pt>
                <c:pt idx="18">
                  <c:v>154191938771417.06</c:v>
                </c:pt>
                <c:pt idx="19">
                  <c:v>171098846974593.78</c:v>
                </c:pt>
                <c:pt idx="20">
                  <c:v>188005755177770.38</c:v>
                </c:pt>
                <c:pt idx="21">
                  <c:v>204912663380946.97</c:v>
                </c:pt>
                <c:pt idx="22">
                  <c:v>221819571584123.69</c:v>
                </c:pt>
                <c:pt idx="23">
                  <c:v>238726479787300.19</c:v>
                </c:pt>
                <c:pt idx="24">
                  <c:v>255633387990476.88</c:v>
                </c:pt>
                <c:pt idx="25">
                  <c:v>272540296193653.47</c:v>
                </c:pt>
                <c:pt idx="26">
                  <c:v>289447204396830.06</c:v>
                </c:pt>
                <c:pt idx="27">
                  <c:v>306354112600006.81</c:v>
                </c:pt>
                <c:pt idx="28">
                  <c:v>323261020803183.25</c:v>
                </c:pt>
                <c:pt idx="29">
                  <c:v>340167929006356.56</c:v>
                </c:pt>
                <c:pt idx="30">
                  <c:v>357074837209533.19</c:v>
                </c:pt>
                <c:pt idx="31">
                  <c:v>373981745412709.75</c:v>
                </c:pt>
                <c:pt idx="32">
                  <c:v>390888653615886.5</c:v>
                </c:pt>
                <c:pt idx="33">
                  <c:v>407795561819063</c:v>
                </c:pt>
                <c:pt idx="34">
                  <c:v>424702470022239.63</c:v>
                </c:pt>
                <c:pt idx="35">
                  <c:v>441609378225416.25</c:v>
                </c:pt>
                <c:pt idx="36">
                  <c:v>458516286428592.94</c:v>
                </c:pt>
                <c:pt idx="37">
                  <c:v>475423194631769.5</c:v>
                </c:pt>
                <c:pt idx="38">
                  <c:v>492330102834946.06</c:v>
                </c:pt>
                <c:pt idx="39">
                  <c:v>509237011038122.69</c:v>
                </c:pt>
                <c:pt idx="40">
                  <c:v>526143919241299.38</c:v>
                </c:pt>
                <c:pt idx="41">
                  <c:v>543050827444476</c:v>
                </c:pt>
                <c:pt idx="42">
                  <c:v>559957735647652.56</c:v>
                </c:pt>
                <c:pt idx="43">
                  <c:v>576864643850829.25</c:v>
                </c:pt>
                <c:pt idx="44">
                  <c:v>593771552054005.75</c:v>
                </c:pt>
                <c:pt idx="45">
                  <c:v>610678460257182.5</c:v>
                </c:pt>
                <c:pt idx="46">
                  <c:v>627585368460359.13</c:v>
                </c:pt>
                <c:pt idx="47">
                  <c:v>644492276663535.75</c:v>
                </c:pt>
                <c:pt idx="48">
                  <c:v>661399184866712.25</c:v>
                </c:pt>
                <c:pt idx="49">
                  <c:v>678306093069888.88</c:v>
                </c:pt>
                <c:pt idx="50">
                  <c:v>695213001273065.63</c:v>
                </c:pt>
                <c:pt idx="51">
                  <c:v>712119909476242.25</c:v>
                </c:pt>
                <c:pt idx="52">
                  <c:v>729026817679418.75</c:v>
                </c:pt>
                <c:pt idx="53">
                  <c:v>745933725882595.38</c:v>
                </c:pt>
                <c:pt idx="54">
                  <c:v>762840634085772</c:v>
                </c:pt>
                <c:pt idx="55">
                  <c:v>779747542288948.75</c:v>
                </c:pt>
                <c:pt idx="56">
                  <c:v>796654450492125.38</c:v>
                </c:pt>
                <c:pt idx="57">
                  <c:v>813561358695301.88</c:v>
                </c:pt>
                <c:pt idx="58">
                  <c:v>830468266898478.5</c:v>
                </c:pt>
                <c:pt idx="59">
                  <c:v>847375175101655.13</c:v>
                </c:pt>
                <c:pt idx="60">
                  <c:v>864282083304831.75</c:v>
                </c:pt>
                <c:pt idx="61">
                  <c:v>881188991508008.38</c:v>
                </c:pt>
                <c:pt idx="62">
                  <c:v>898095899711184.88</c:v>
                </c:pt>
                <c:pt idx="63">
                  <c:v>915002807914361.63</c:v>
                </c:pt>
                <c:pt idx="64">
                  <c:v>931909716117538.25</c:v>
                </c:pt>
                <c:pt idx="65">
                  <c:v>948816624320714.88</c:v>
                </c:pt>
                <c:pt idx="66">
                  <c:v>965723532523891.38</c:v>
                </c:pt>
                <c:pt idx="67">
                  <c:v>982630440727068.13</c:v>
                </c:pt>
                <c:pt idx="68">
                  <c:v>999537348930244.63</c:v>
                </c:pt>
                <c:pt idx="69">
                  <c:v>1016444257133421.4</c:v>
                </c:pt>
                <c:pt idx="70">
                  <c:v>1033351165336598</c:v>
                </c:pt>
                <c:pt idx="71">
                  <c:v>1050258073539774.5</c:v>
                </c:pt>
                <c:pt idx="72">
                  <c:v>1067164981742951.3</c:v>
                </c:pt>
                <c:pt idx="73">
                  <c:v>1084071889946127.8</c:v>
                </c:pt>
                <c:pt idx="74">
                  <c:v>1100978798149304.5</c:v>
                </c:pt>
                <c:pt idx="75">
                  <c:v>1117885706352481</c:v>
                </c:pt>
                <c:pt idx="76">
                  <c:v>1134792614555657.8</c:v>
                </c:pt>
                <c:pt idx="77">
                  <c:v>1151699522758834.3</c:v>
                </c:pt>
                <c:pt idx="78">
                  <c:v>1168606430962010.8</c:v>
                </c:pt>
                <c:pt idx="79">
                  <c:v>1185513339165187.5</c:v>
                </c:pt>
                <c:pt idx="80">
                  <c:v>1202420247368364.3</c:v>
                </c:pt>
                <c:pt idx="81">
                  <c:v>1219327155571540.8</c:v>
                </c:pt>
                <c:pt idx="82">
                  <c:v>1236234063774717.5</c:v>
                </c:pt>
                <c:pt idx="83">
                  <c:v>1253140971977894</c:v>
                </c:pt>
                <c:pt idx="84">
                  <c:v>1270047880181070.8</c:v>
                </c:pt>
                <c:pt idx="85">
                  <c:v>1286954788384243.8</c:v>
                </c:pt>
                <c:pt idx="86">
                  <c:v>1303861696587420.5</c:v>
                </c:pt>
                <c:pt idx="87">
                  <c:v>1320768604790597</c:v>
                </c:pt>
                <c:pt idx="88">
                  <c:v>1337675512993773.8</c:v>
                </c:pt>
                <c:pt idx="89">
                  <c:v>1354582421196950.3</c:v>
                </c:pt>
                <c:pt idx="90">
                  <c:v>1371489329400127</c:v>
                </c:pt>
                <c:pt idx="91">
                  <c:v>1388396237603303.8</c:v>
                </c:pt>
                <c:pt idx="92">
                  <c:v>1405303145806480.3</c:v>
                </c:pt>
                <c:pt idx="93">
                  <c:v>1422210054009656.8</c:v>
                </c:pt>
                <c:pt idx="94">
                  <c:v>1439116962212833.5</c:v>
                </c:pt>
                <c:pt idx="95">
                  <c:v>1456023870416010</c:v>
                </c:pt>
                <c:pt idx="96">
                  <c:v>1472930778619186.5</c:v>
                </c:pt>
                <c:pt idx="97">
                  <c:v>1489837686822363.3</c:v>
                </c:pt>
                <c:pt idx="98">
                  <c:v>1506744595025540</c:v>
                </c:pt>
                <c:pt idx="99">
                  <c:v>1523651503228716.5</c:v>
                </c:pt>
                <c:pt idx="100">
                  <c:v>1540558411431893.3</c:v>
                </c:pt>
                <c:pt idx="101">
                  <c:v>1557465319635069.8</c:v>
                </c:pt>
                <c:pt idx="102">
                  <c:v>1574372227838246.5</c:v>
                </c:pt>
                <c:pt idx="103">
                  <c:v>1591279136041423</c:v>
                </c:pt>
                <c:pt idx="104">
                  <c:v>1608186044244599.8</c:v>
                </c:pt>
                <c:pt idx="105">
                  <c:v>1625092952447776.3</c:v>
                </c:pt>
                <c:pt idx="106">
                  <c:v>1641999860650952.8</c:v>
                </c:pt>
                <c:pt idx="107">
                  <c:v>1658906768854129.5</c:v>
                </c:pt>
                <c:pt idx="108">
                  <c:v>1675813677057306.3</c:v>
                </c:pt>
                <c:pt idx="109">
                  <c:v>1692720585260482.8</c:v>
                </c:pt>
                <c:pt idx="110">
                  <c:v>1709627493463659.3</c:v>
                </c:pt>
                <c:pt idx="111">
                  <c:v>1726534401666836</c:v>
                </c:pt>
                <c:pt idx="112">
                  <c:v>1743441309870012.5</c:v>
                </c:pt>
                <c:pt idx="113">
                  <c:v>1760348218073189</c:v>
                </c:pt>
                <c:pt idx="114">
                  <c:v>1777255126276366</c:v>
                </c:pt>
                <c:pt idx="115">
                  <c:v>1794162034479542.5</c:v>
                </c:pt>
                <c:pt idx="116">
                  <c:v>1811068942682719</c:v>
                </c:pt>
                <c:pt idx="117">
                  <c:v>1827975850885895.8</c:v>
                </c:pt>
                <c:pt idx="118">
                  <c:v>1844882759089072.3</c:v>
                </c:pt>
                <c:pt idx="119">
                  <c:v>1861789667292249</c:v>
                </c:pt>
                <c:pt idx="120">
                  <c:v>1878696575495425.5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14-4826-B7E5-83725A6D7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2000000000000000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3819260897680616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3C-430E-A850-6AB1FAB2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3C-430E-A850-6AB1FAB2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4594391533132109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DB-43E2-B946-A41FE8F0D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CVbIV!$Q$14:$Q$134</c:f>
              <c:numCache>
                <c:formatCode>General</c:formatCode>
                <c:ptCount val="121"/>
                <c:pt idx="0">
                  <c:v>-150132408885761.97</c:v>
                </c:pt>
                <c:pt idx="1">
                  <c:v>-133225500682585.47</c:v>
                </c:pt>
                <c:pt idx="2">
                  <c:v>-116318592479408.77</c:v>
                </c:pt>
                <c:pt idx="3">
                  <c:v>-99411684276232.266</c:v>
                </c:pt>
                <c:pt idx="4">
                  <c:v>-82504776073055.563</c:v>
                </c:pt>
                <c:pt idx="5">
                  <c:v>-65597867869878.961</c:v>
                </c:pt>
                <c:pt idx="6">
                  <c:v>-48690959666702.359</c:v>
                </c:pt>
                <c:pt idx="7">
                  <c:v>-31784051463525.652</c:v>
                </c:pt>
                <c:pt idx="8">
                  <c:v>-14877143260349.053</c:v>
                </c:pt>
                <c:pt idx="9">
                  <c:v>2029764942827.6526</c:v>
                </c:pt>
                <c:pt idx="10">
                  <c:v>18936673146004.148</c:v>
                </c:pt>
                <c:pt idx="11">
                  <c:v>35843581349180.75</c:v>
                </c:pt>
                <c:pt idx="12">
                  <c:v>52750489552357.453</c:v>
                </c:pt>
                <c:pt idx="13">
                  <c:v>69657397755533.953</c:v>
                </c:pt>
                <c:pt idx="14">
                  <c:v>86564305958710.766</c:v>
                </c:pt>
                <c:pt idx="15">
                  <c:v>103471214161887.27</c:v>
                </c:pt>
                <c:pt idx="16">
                  <c:v>120378122365063.86</c:v>
                </c:pt>
                <c:pt idx="17">
                  <c:v>137285030568240.56</c:v>
                </c:pt>
                <c:pt idx="18">
                  <c:v>154191938771417.06</c:v>
                </c:pt>
                <c:pt idx="19">
                  <c:v>171098846974593.78</c:v>
                </c:pt>
                <c:pt idx="20">
                  <c:v>188005755177770.38</c:v>
                </c:pt>
                <c:pt idx="21">
                  <c:v>204912663380946.97</c:v>
                </c:pt>
                <c:pt idx="22">
                  <c:v>221819571584123.69</c:v>
                </c:pt>
                <c:pt idx="23">
                  <c:v>238726479787300.19</c:v>
                </c:pt>
                <c:pt idx="24">
                  <c:v>255633387990476.88</c:v>
                </c:pt>
                <c:pt idx="25">
                  <c:v>272540296193653.47</c:v>
                </c:pt>
                <c:pt idx="26">
                  <c:v>289447204396830.06</c:v>
                </c:pt>
                <c:pt idx="27">
                  <c:v>306354112600006.81</c:v>
                </c:pt>
                <c:pt idx="28">
                  <c:v>323261020803183.25</c:v>
                </c:pt>
                <c:pt idx="29">
                  <c:v>340167929006356.56</c:v>
                </c:pt>
                <c:pt idx="30">
                  <c:v>357074837209533.19</c:v>
                </c:pt>
                <c:pt idx="31">
                  <c:v>373981745412709.75</c:v>
                </c:pt>
                <c:pt idx="32">
                  <c:v>390888653615886.5</c:v>
                </c:pt>
                <c:pt idx="33">
                  <c:v>407795561819063</c:v>
                </c:pt>
                <c:pt idx="34">
                  <c:v>424702470022239.63</c:v>
                </c:pt>
                <c:pt idx="35">
                  <c:v>441609378225416.25</c:v>
                </c:pt>
                <c:pt idx="36">
                  <c:v>458516286428592.94</c:v>
                </c:pt>
                <c:pt idx="37">
                  <c:v>475423194631769.5</c:v>
                </c:pt>
                <c:pt idx="38">
                  <c:v>492330102834946.06</c:v>
                </c:pt>
                <c:pt idx="39">
                  <c:v>509237011038122.69</c:v>
                </c:pt>
                <c:pt idx="40">
                  <c:v>526143919241299.38</c:v>
                </c:pt>
                <c:pt idx="41">
                  <c:v>543050827444476</c:v>
                </c:pt>
                <c:pt idx="42">
                  <c:v>559957735647652.56</c:v>
                </c:pt>
                <c:pt idx="43">
                  <c:v>576864643850829.25</c:v>
                </c:pt>
                <c:pt idx="44">
                  <c:v>593771552054005.75</c:v>
                </c:pt>
                <c:pt idx="45">
                  <c:v>610678460257182.5</c:v>
                </c:pt>
                <c:pt idx="46">
                  <c:v>627585368460359.13</c:v>
                </c:pt>
                <c:pt idx="47">
                  <c:v>644492276663535.75</c:v>
                </c:pt>
                <c:pt idx="48">
                  <c:v>661399184866712.25</c:v>
                </c:pt>
                <c:pt idx="49">
                  <c:v>678306093069888.88</c:v>
                </c:pt>
                <c:pt idx="50">
                  <c:v>695213001273065.63</c:v>
                </c:pt>
                <c:pt idx="51">
                  <c:v>712119909476242.25</c:v>
                </c:pt>
                <c:pt idx="52">
                  <c:v>729026817679418.75</c:v>
                </c:pt>
                <c:pt idx="53">
                  <c:v>745933725882595.38</c:v>
                </c:pt>
                <c:pt idx="54">
                  <c:v>762840634085772</c:v>
                </c:pt>
                <c:pt idx="55">
                  <c:v>779747542288948.75</c:v>
                </c:pt>
                <c:pt idx="56">
                  <c:v>796654450492125.38</c:v>
                </c:pt>
                <c:pt idx="57">
                  <c:v>813561358695301.88</c:v>
                </c:pt>
                <c:pt idx="58">
                  <c:v>830468266898478.5</c:v>
                </c:pt>
                <c:pt idx="59">
                  <c:v>847375175101655.13</c:v>
                </c:pt>
                <c:pt idx="60">
                  <c:v>864282083304831.75</c:v>
                </c:pt>
                <c:pt idx="61">
                  <c:v>881188991508008.38</c:v>
                </c:pt>
                <c:pt idx="62">
                  <c:v>898095899711184.88</c:v>
                </c:pt>
                <c:pt idx="63">
                  <c:v>915002807914361.63</c:v>
                </c:pt>
                <c:pt idx="64">
                  <c:v>931909716117538.25</c:v>
                </c:pt>
                <c:pt idx="65">
                  <c:v>948816624320714.88</c:v>
                </c:pt>
                <c:pt idx="66">
                  <c:v>965723532523891.38</c:v>
                </c:pt>
                <c:pt idx="67">
                  <c:v>982630440727068.13</c:v>
                </c:pt>
                <c:pt idx="68">
                  <c:v>999537348930244.63</c:v>
                </c:pt>
                <c:pt idx="69">
                  <c:v>1016444257133421.4</c:v>
                </c:pt>
                <c:pt idx="70">
                  <c:v>1033351165336598</c:v>
                </c:pt>
                <c:pt idx="71">
                  <c:v>1050258073539774.5</c:v>
                </c:pt>
                <c:pt idx="72">
                  <c:v>1067164981742951.3</c:v>
                </c:pt>
                <c:pt idx="73">
                  <c:v>1084071889946127.8</c:v>
                </c:pt>
                <c:pt idx="74">
                  <c:v>1100978798149304.5</c:v>
                </c:pt>
                <c:pt idx="75">
                  <c:v>1117885706352481</c:v>
                </c:pt>
                <c:pt idx="76">
                  <c:v>1134792614555657.8</c:v>
                </c:pt>
                <c:pt idx="77">
                  <c:v>1151699522758834.3</c:v>
                </c:pt>
                <c:pt idx="78">
                  <c:v>1168606430962010.8</c:v>
                </c:pt>
                <c:pt idx="79">
                  <c:v>1185513339165187.5</c:v>
                </c:pt>
                <c:pt idx="80">
                  <c:v>1202420247368364.3</c:v>
                </c:pt>
                <c:pt idx="81">
                  <c:v>1219327155571540.8</c:v>
                </c:pt>
                <c:pt idx="82">
                  <c:v>1236234063774717.5</c:v>
                </c:pt>
                <c:pt idx="83">
                  <c:v>1253140971977894</c:v>
                </c:pt>
                <c:pt idx="84">
                  <c:v>1270047880181070.8</c:v>
                </c:pt>
                <c:pt idx="85">
                  <c:v>1286954788384243.8</c:v>
                </c:pt>
                <c:pt idx="86">
                  <c:v>1303861696587420.5</c:v>
                </c:pt>
                <c:pt idx="87">
                  <c:v>1320768604790597</c:v>
                </c:pt>
                <c:pt idx="88">
                  <c:v>1337675512993773.8</c:v>
                </c:pt>
                <c:pt idx="89">
                  <c:v>1354582421196950.3</c:v>
                </c:pt>
                <c:pt idx="90">
                  <c:v>1371489329400127</c:v>
                </c:pt>
                <c:pt idx="91">
                  <c:v>1388396237603303.8</c:v>
                </c:pt>
                <c:pt idx="92">
                  <c:v>1405303145806480.3</c:v>
                </c:pt>
                <c:pt idx="93">
                  <c:v>1422210054009656.8</c:v>
                </c:pt>
                <c:pt idx="94">
                  <c:v>1439116962212833.5</c:v>
                </c:pt>
                <c:pt idx="95">
                  <c:v>1456023870416010</c:v>
                </c:pt>
                <c:pt idx="96">
                  <c:v>1472930778619186.5</c:v>
                </c:pt>
                <c:pt idx="97">
                  <c:v>1489837686822363.3</c:v>
                </c:pt>
                <c:pt idx="98">
                  <c:v>1506744595025540</c:v>
                </c:pt>
                <c:pt idx="99">
                  <c:v>1523651503228716.5</c:v>
                </c:pt>
                <c:pt idx="100">
                  <c:v>1540558411431893.3</c:v>
                </c:pt>
                <c:pt idx="101">
                  <c:v>1557465319635069.8</c:v>
                </c:pt>
                <c:pt idx="102">
                  <c:v>1574372227838246.5</c:v>
                </c:pt>
                <c:pt idx="103">
                  <c:v>1591279136041423</c:v>
                </c:pt>
                <c:pt idx="104">
                  <c:v>1608186044244599.8</c:v>
                </c:pt>
                <c:pt idx="105">
                  <c:v>1625092952447776.3</c:v>
                </c:pt>
                <c:pt idx="106">
                  <c:v>1641999860650952.8</c:v>
                </c:pt>
                <c:pt idx="107">
                  <c:v>1658906768854129.5</c:v>
                </c:pt>
                <c:pt idx="108">
                  <c:v>1675813677057306.3</c:v>
                </c:pt>
                <c:pt idx="109">
                  <c:v>1692720585260482.8</c:v>
                </c:pt>
                <c:pt idx="110">
                  <c:v>1709627493463659.3</c:v>
                </c:pt>
                <c:pt idx="111">
                  <c:v>1726534401666836</c:v>
                </c:pt>
                <c:pt idx="112">
                  <c:v>1743441309870012.5</c:v>
                </c:pt>
                <c:pt idx="113">
                  <c:v>1760348218073189</c:v>
                </c:pt>
                <c:pt idx="114">
                  <c:v>1777255126276366</c:v>
                </c:pt>
                <c:pt idx="115">
                  <c:v>1794162034479542.5</c:v>
                </c:pt>
                <c:pt idx="116">
                  <c:v>1811068942682719</c:v>
                </c:pt>
                <c:pt idx="117">
                  <c:v>1827975850885895.8</c:v>
                </c:pt>
                <c:pt idx="118">
                  <c:v>1844882759089072.3</c:v>
                </c:pt>
                <c:pt idx="119">
                  <c:v>1861789667292249</c:v>
                </c:pt>
                <c:pt idx="120">
                  <c:v>1878696575495425.5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DB-43E2-B946-A41FE8F0D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200000000000000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610730093385281"/>
          <c:y val="6.7012946880838808E-2"/>
          <c:w val="0.6985458038386321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46-49F6-91B9-09CD8DB3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46-49F6-91B9-09CD8DB3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38898450495024"/>
          <c:y val="6.7012946880838808E-2"/>
          <c:w val="0.6972641202675347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B3-4364-9A1F-8AC32C27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B3-4364-9A1F-8AC32C27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2000000000000000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3819260897680616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81-481E-878A-BA741B17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81-481E-878A-BA741B17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4594391533132109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57-4F95-937C-8FB9B5B7E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57-4F95-937C-8FB9B5B7E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(10</a:t>
                </a:r>
                <a:r>
                  <a:rPr lang="en-US" baseline="30000"/>
                  <a:t>15</a:t>
                </a:r>
                <a:r>
                  <a:rPr lang="en-US" baseline="0"/>
                  <a:t>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4.0893169868570931E-2"/>
              <c:y val="0.21348156736528537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'Rev500'!$A$9:$A$726</c:f>
              <c:numCache>
                <c:formatCode>General</c:formatCode>
                <c:ptCount val="718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'Rev500'!$C$9:$C$726</c:f>
              <c:numCache>
                <c:formatCode>0.00E+00</c:formatCode>
                <c:ptCount val="718"/>
                <c:pt idx="0">
                  <c:v>4.2438689999999998E-11</c:v>
                </c:pt>
                <c:pt idx="1">
                  <c:v>2.2178220000000001E-11</c:v>
                </c:pt>
                <c:pt idx="2">
                  <c:v>9.3040260000000004E-11</c:v>
                </c:pt>
                <c:pt idx="3">
                  <c:v>9.6262090000000003E-11</c:v>
                </c:pt>
                <c:pt idx="4">
                  <c:v>7.589921E-11</c:v>
                </c:pt>
                <c:pt idx="5">
                  <c:v>1.4230859999999999E-10</c:v>
                </c:pt>
                <c:pt idx="6">
                  <c:v>2.106621E-10</c:v>
                </c:pt>
                <c:pt idx="7">
                  <c:v>5.2159660000000002E-11</c:v>
                </c:pt>
                <c:pt idx="8">
                  <c:v>4.5917740000000002E-11</c:v>
                </c:pt>
                <c:pt idx="9">
                  <c:v>3.1899160000000001E-11</c:v>
                </c:pt>
                <c:pt idx="10">
                  <c:v>7.3341080000000005E-11</c:v>
                </c:pt>
                <c:pt idx="11">
                  <c:v>5.881078E-11</c:v>
                </c:pt>
                <c:pt idx="12">
                  <c:v>1.40876E-10</c:v>
                </c:pt>
                <c:pt idx="13">
                  <c:v>2.0032739999999999E-10</c:v>
                </c:pt>
                <c:pt idx="14">
                  <c:v>7.4432979999999997E-12</c:v>
                </c:pt>
                <c:pt idx="15">
                  <c:v>2.581247E-11</c:v>
                </c:pt>
                <c:pt idx="16">
                  <c:v>1.253751E-10</c:v>
                </c:pt>
                <c:pt idx="17">
                  <c:v>7.1499200000000002E-11</c:v>
                </c:pt>
                <c:pt idx="18">
                  <c:v>1.136574E-10</c:v>
                </c:pt>
                <c:pt idx="19">
                  <c:v>1.6338779999999999E-10</c:v>
                </c:pt>
                <c:pt idx="20">
                  <c:v>8.2652750000000004E-11</c:v>
                </c:pt>
                <c:pt idx="21">
                  <c:v>1.905041E-10</c:v>
                </c:pt>
                <c:pt idx="22">
                  <c:v>3.7886889999999999E-11</c:v>
                </c:pt>
                <c:pt idx="23">
                  <c:v>4.3564289999999998E-11</c:v>
                </c:pt>
                <c:pt idx="24">
                  <c:v>7.0987560000000005E-11</c:v>
                </c:pt>
                <c:pt idx="25">
                  <c:v>2.0286899999999999E-11</c:v>
                </c:pt>
                <c:pt idx="26">
                  <c:v>1.099102E-12</c:v>
                </c:pt>
                <c:pt idx="27">
                  <c:v>5.2944580000000001E-12</c:v>
                </c:pt>
                <c:pt idx="28">
                  <c:v>9.4010859999999999E-11</c:v>
                </c:pt>
                <c:pt idx="29">
                  <c:v>1.327923E-10</c:v>
                </c:pt>
                <c:pt idx="30">
                  <c:v>4.9703830000000001E-11</c:v>
                </c:pt>
                <c:pt idx="31">
                  <c:v>4.591777E-11</c:v>
                </c:pt>
                <c:pt idx="32">
                  <c:v>4.8168919999999997E-11</c:v>
                </c:pt>
                <c:pt idx="33">
                  <c:v>2.3303799999999999E-11</c:v>
                </c:pt>
                <c:pt idx="34">
                  <c:v>1.4761330000000001E-11</c:v>
                </c:pt>
                <c:pt idx="35">
                  <c:v>1.665261E-11</c:v>
                </c:pt>
                <c:pt idx="36">
                  <c:v>1.3627139999999999E-10</c:v>
                </c:pt>
                <c:pt idx="37">
                  <c:v>1.356574E-10</c:v>
                </c:pt>
                <c:pt idx="38">
                  <c:v>1.5520169999999999E-10</c:v>
                </c:pt>
                <c:pt idx="39">
                  <c:v>2.8624709999999999E-11</c:v>
                </c:pt>
                <c:pt idx="40">
                  <c:v>2.6869419999999998E-12</c:v>
                </c:pt>
                <c:pt idx="41">
                  <c:v>1.3054119999999999E-10</c:v>
                </c:pt>
                <c:pt idx="42">
                  <c:v>1.1652239999999999E-10</c:v>
                </c:pt>
                <c:pt idx="43">
                  <c:v>9.7694669999999995E-11</c:v>
                </c:pt>
                <c:pt idx="44">
                  <c:v>6.6996879999999997E-11</c:v>
                </c:pt>
                <c:pt idx="45">
                  <c:v>8.4392210000000002E-11</c:v>
                </c:pt>
                <c:pt idx="46">
                  <c:v>7.4261989999999996E-11</c:v>
                </c:pt>
                <c:pt idx="47">
                  <c:v>9.7899240000000006E-11</c:v>
                </c:pt>
                <c:pt idx="48">
                  <c:v>8.7666640000000005E-11</c:v>
                </c:pt>
                <c:pt idx="49">
                  <c:v>1.1631789999999999E-10</c:v>
                </c:pt>
                <c:pt idx="50">
                  <c:v>8.9713209999999998E-11</c:v>
                </c:pt>
                <c:pt idx="51">
                  <c:v>1.4732259999999999E-10</c:v>
                </c:pt>
                <c:pt idx="52">
                  <c:v>5.8606150000000005E-11</c:v>
                </c:pt>
                <c:pt idx="53">
                  <c:v>1.1693180000000001E-10</c:v>
                </c:pt>
                <c:pt idx="54">
                  <c:v>6.5666669999999995E-11</c:v>
                </c:pt>
                <c:pt idx="55">
                  <c:v>6.1368959999999998E-11</c:v>
                </c:pt>
                <c:pt idx="56">
                  <c:v>6.208525E-11</c:v>
                </c:pt>
                <c:pt idx="57">
                  <c:v>5.226191E-11</c:v>
                </c:pt>
                <c:pt idx="58">
                  <c:v>5.0522460000000002E-11</c:v>
                </c:pt>
                <c:pt idx="59">
                  <c:v>5.7840300000000003E-11</c:v>
                </c:pt>
                <c:pt idx="60">
                  <c:v>2.7267159999999999E-10</c:v>
                </c:pt>
                <c:pt idx="61">
                  <c:v>6.2494510000000001E-11</c:v>
                </c:pt>
                <c:pt idx="62">
                  <c:v>1.105876E-10</c:v>
                </c:pt>
                <c:pt idx="63">
                  <c:v>1.259364E-10</c:v>
                </c:pt>
                <c:pt idx="64">
                  <c:v>5.9068240000000001E-11</c:v>
                </c:pt>
                <c:pt idx="65">
                  <c:v>6.3177149999999998E-12</c:v>
                </c:pt>
                <c:pt idx="66">
                  <c:v>2.133227E-10</c:v>
                </c:pt>
                <c:pt idx="67">
                  <c:v>1.1693180000000001E-10</c:v>
                </c:pt>
                <c:pt idx="68">
                  <c:v>1.4302479999999999E-10</c:v>
                </c:pt>
                <c:pt idx="69">
                  <c:v>4.8373580000000002E-11</c:v>
                </c:pt>
                <c:pt idx="70">
                  <c:v>7.1294509999999999E-11</c:v>
                </c:pt>
                <c:pt idx="71">
                  <c:v>8.950855E-11</c:v>
                </c:pt>
                <c:pt idx="72">
                  <c:v>1.18876E-10</c:v>
                </c:pt>
                <c:pt idx="73">
                  <c:v>1.073132E-10</c:v>
                </c:pt>
                <c:pt idx="74">
                  <c:v>1.294156E-10</c:v>
                </c:pt>
                <c:pt idx="75">
                  <c:v>1.026062E-10</c:v>
                </c:pt>
                <c:pt idx="76">
                  <c:v>8.8587529999999997E-11</c:v>
                </c:pt>
                <c:pt idx="77">
                  <c:v>2.1393669999999999E-10</c:v>
                </c:pt>
                <c:pt idx="78">
                  <c:v>1.6011319999999999E-10</c:v>
                </c:pt>
                <c:pt idx="79">
                  <c:v>1.892759E-10</c:v>
                </c:pt>
                <c:pt idx="80">
                  <c:v>1.0410749999999999E-11</c:v>
                </c:pt>
                <c:pt idx="81">
                  <c:v>2.0421560000000001E-10</c:v>
                </c:pt>
                <c:pt idx="82">
                  <c:v>2.237598E-10</c:v>
                </c:pt>
                <c:pt idx="83">
                  <c:v>2.3634599999999998E-10</c:v>
                </c:pt>
                <c:pt idx="84">
                  <c:v>7.302207E-10</c:v>
                </c:pt>
                <c:pt idx="85">
                  <c:v>1.314123E-10</c:v>
                </c:pt>
                <c:pt idx="86">
                  <c:v>8.8724009999999996E-10</c:v>
                </c:pt>
                <c:pt idx="87">
                  <c:v>3.901248E-11</c:v>
                </c:pt>
                <c:pt idx="88">
                  <c:v>9.6007689999999998E-11</c:v>
                </c:pt>
                <c:pt idx="89">
                  <c:v>1.007644E-10</c:v>
                </c:pt>
                <c:pt idx="90">
                  <c:v>1.802714E-10</c:v>
                </c:pt>
                <c:pt idx="91">
                  <c:v>8.1834050000000002E-11</c:v>
                </c:pt>
                <c:pt idx="92">
                  <c:v>8.1322479999999994E-11</c:v>
                </c:pt>
                <c:pt idx="93">
                  <c:v>1.9468309999999999E-11</c:v>
                </c:pt>
                <c:pt idx="94">
                  <c:v>1.041411E-10</c:v>
                </c:pt>
                <c:pt idx="95">
                  <c:v>4.1357429999999997E-10</c:v>
                </c:pt>
                <c:pt idx="96">
                  <c:v>4.1429019999999998E-10</c:v>
                </c:pt>
                <c:pt idx="97">
                  <c:v>1.23583E-10</c:v>
                </c:pt>
                <c:pt idx="98">
                  <c:v>1.456854E-10</c:v>
                </c:pt>
                <c:pt idx="99">
                  <c:v>9.8751959999999999E-10</c:v>
                </c:pt>
                <c:pt idx="100">
                  <c:v>3.896299E-10</c:v>
                </c:pt>
                <c:pt idx="101">
                  <c:v>1.809877E-10</c:v>
                </c:pt>
                <c:pt idx="102">
                  <c:v>3.5685220000000002E-11</c:v>
                </c:pt>
                <c:pt idx="103">
                  <c:v>5.0822550000000003E-10</c:v>
                </c:pt>
                <c:pt idx="104">
                  <c:v>2.0150520000000001E-10</c:v>
                </c:pt>
                <c:pt idx="105">
                  <c:v>2.1025280000000001E-10</c:v>
                </c:pt>
                <c:pt idx="106">
                  <c:v>3.629915E-11</c:v>
                </c:pt>
                <c:pt idx="107">
                  <c:v>3.0736020000000002E-10</c:v>
                </c:pt>
                <c:pt idx="108">
                  <c:v>1.385225E-10</c:v>
                </c:pt>
                <c:pt idx="109">
                  <c:v>2.8165959999999999E-11</c:v>
                </c:pt>
                <c:pt idx="110">
                  <c:v>2.3102509999999999E-10</c:v>
                </c:pt>
                <c:pt idx="111">
                  <c:v>2.2570399999999999E-10</c:v>
                </c:pt>
                <c:pt idx="112">
                  <c:v>1.185213E-9</c:v>
                </c:pt>
                <c:pt idx="113">
                  <c:v>2.7205780000000001E-10</c:v>
                </c:pt>
                <c:pt idx="114">
                  <c:v>1.159085E-10</c:v>
                </c:pt>
                <c:pt idx="115">
                  <c:v>5.4001539999999998E-11</c:v>
                </c:pt>
                <c:pt idx="116">
                  <c:v>5.1238690000000002E-11</c:v>
                </c:pt>
                <c:pt idx="117">
                  <c:v>2.466809E-10</c:v>
                </c:pt>
                <c:pt idx="118">
                  <c:v>2.6680509999999999E-11</c:v>
                </c:pt>
                <c:pt idx="119">
                  <c:v>1.114063E-10</c:v>
                </c:pt>
                <c:pt idx="120">
                  <c:v>1.825225E-10</c:v>
                </c:pt>
                <c:pt idx="121">
                  <c:v>1.55918E-10</c:v>
                </c:pt>
                <c:pt idx="122">
                  <c:v>1.252203E-10</c:v>
                </c:pt>
                <c:pt idx="123">
                  <c:v>1.416946E-10</c:v>
                </c:pt>
                <c:pt idx="124">
                  <c:v>1.102807E-10</c:v>
                </c:pt>
                <c:pt idx="125">
                  <c:v>1.3852260000000001E-10</c:v>
                </c:pt>
                <c:pt idx="126">
                  <c:v>1.2163880000000001E-10</c:v>
                </c:pt>
                <c:pt idx="127">
                  <c:v>1.3575979999999999E-10</c:v>
                </c:pt>
                <c:pt idx="128">
                  <c:v>1.621598E-10</c:v>
                </c:pt>
                <c:pt idx="129">
                  <c:v>1.7965759999999999E-10</c:v>
                </c:pt>
                <c:pt idx="130">
                  <c:v>1.9111790000000001E-10</c:v>
                </c:pt>
                <c:pt idx="131">
                  <c:v>1.8108999999999999E-10</c:v>
                </c:pt>
                <c:pt idx="132">
                  <c:v>1.4445740000000001E-10</c:v>
                </c:pt>
                <c:pt idx="133">
                  <c:v>1.716762E-10</c:v>
                </c:pt>
                <c:pt idx="134">
                  <c:v>1.3852260000000001E-10</c:v>
                </c:pt>
                <c:pt idx="135">
                  <c:v>2.2355540000000001E-10</c:v>
                </c:pt>
                <c:pt idx="136">
                  <c:v>1.645133E-10</c:v>
                </c:pt>
                <c:pt idx="137">
                  <c:v>1.435365E-10</c:v>
                </c:pt>
                <c:pt idx="138">
                  <c:v>1.6246669999999999E-10</c:v>
                </c:pt>
                <c:pt idx="139">
                  <c:v>1.810902E-10</c:v>
                </c:pt>
                <c:pt idx="140">
                  <c:v>1.446622E-10</c:v>
                </c:pt>
                <c:pt idx="141">
                  <c:v>1.566342E-10</c:v>
                </c:pt>
                <c:pt idx="142">
                  <c:v>1.9746229999999999E-10</c:v>
                </c:pt>
                <c:pt idx="143">
                  <c:v>1.5069929999999999E-10</c:v>
                </c:pt>
                <c:pt idx="144">
                  <c:v>2.2734129999999999E-10</c:v>
                </c:pt>
                <c:pt idx="145">
                  <c:v>1.721878E-10</c:v>
                </c:pt>
                <c:pt idx="146">
                  <c:v>1.827271E-10</c:v>
                </c:pt>
                <c:pt idx="147">
                  <c:v>1.87639E-10</c:v>
                </c:pt>
                <c:pt idx="148">
                  <c:v>1.9459710000000001E-10</c:v>
                </c:pt>
                <c:pt idx="149">
                  <c:v>2.3910879999999999E-10</c:v>
                </c:pt>
                <c:pt idx="150">
                  <c:v>2.564019E-10</c:v>
                </c:pt>
                <c:pt idx="151">
                  <c:v>1.681971E-10</c:v>
                </c:pt>
                <c:pt idx="152">
                  <c:v>1.5806679999999999E-10</c:v>
                </c:pt>
                <c:pt idx="153">
                  <c:v>2.3368550000000001E-10</c:v>
                </c:pt>
                <c:pt idx="154">
                  <c:v>1.703459E-10</c:v>
                </c:pt>
                <c:pt idx="155">
                  <c:v>2.4586240000000001E-10</c:v>
                </c:pt>
                <c:pt idx="156">
                  <c:v>2.420761E-10</c:v>
                </c:pt>
                <c:pt idx="157">
                  <c:v>1.7648540000000001E-10</c:v>
                </c:pt>
                <c:pt idx="158">
                  <c:v>2.3593679999999998E-10</c:v>
                </c:pt>
                <c:pt idx="159">
                  <c:v>1.6369480000000001E-10</c:v>
                </c:pt>
                <c:pt idx="160">
                  <c:v>1.857971E-10</c:v>
                </c:pt>
                <c:pt idx="161">
                  <c:v>1.8774129999999999E-10</c:v>
                </c:pt>
                <c:pt idx="162">
                  <c:v>1.958251E-10</c:v>
                </c:pt>
                <c:pt idx="163">
                  <c:v>2.3951820000000001E-10</c:v>
                </c:pt>
                <c:pt idx="164">
                  <c:v>1.734156E-10</c:v>
                </c:pt>
                <c:pt idx="165">
                  <c:v>2.0984379999999999E-10</c:v>
                </c:pt>
                <c:pt idx="166">
                  <c:v>1.8661559999999999E-10</c:v>
                </c:pt>
                <c:pt idx="167">
                  <c:v>2.5159249999999998E-10</c:v>
                </c:pt>
                <c:pt idx="168">
                  <c:v>2.7236469999999998E-10</c:v>
                </c:pt>
                <c:pt idx="169">
                  <c:v>1.3166680000000001E-10</c:v>
                </c:pt>
                <c:pt idx="170">
                  <c:v>1.0618759999999999E-10</c:v>
                </c:pt>
                <c:pt idx="171">
                  <c:v>1.80169E-10</c:v>
                </c:pt>
                <c:pt idx="172">
                  <c:v>1.269597E-10</c:v>
                </c:pt>
                <c:pt idx="173">
                  <c:v>2.367554E-10</c:v>
                </c:pt>
                <c:pt idx="174">
                  <c:v>4.546066E-10</c:v>
                </c:pt>
                <c:pt idx="175">
                  <c:v>2.116854E-10</c:v>
                </c:pt>
                <c:pt idx="176">
                  <c:v>2.679648E-10</c:v>
                </c:pt>
                <c:pt idx="177">
                  <c:v>2.891591E-12</c:v>
                </c:pt>
                <c:pt idx="178">
                  <c:v>4.8469070000000002E-10</c:v>
                </c:pt>
                <c:pt idx="179">
                  <c:v>7.4671280000000001E-11</c:v>
                </c:pt>
                <c:pt idx="180">
                  <c:v>4.2491519999999999E-11</c:v>
                </c:pt>
                <c:pt idx="181">
                  <c:v>5.040422E-12</c:v>
                </c:pt>
                <c:pt idx="182">
                  <c:v>2.2427160000000001E-10</c:v>
                </c:pt>
                <c:pt idx="183">
                  <c:v>4.5900689999999999E-10</c:v>
                </c:pt>
                <c:pt idx="184">
                  <c:v>3.7243940000000002E-10</c:v>
                </c:pt>
                <c:pt idx="185">
                  <c:v>2.7420640000000002E-10</c:v>
                </c:pt>
                <c:pt idx="186">
                  <c:v>2.0974129999999999E-10</c:v>
                </c:pt>
                <c:pt idx="187">
                  <c:v>3.832857E-10</c:v>
                </c:pt>
                <c:pt idx="188">
                  <c:v>2.965136E-10</c:v>
                </c:pt>
                <c:pt idx="189">
                  <c:v>3.1953699999999999E-10</c:v>
                </c:pt>
                <c:pt idx="190">
                  <c:v>1.943924E-10</c:v>
                </c:pt>
                <c:pt idx="191">
                  <c:v>1.9562039999999999E-10</c:v>
                </c:pt>
                <c:pt idx="192">
                  <c:v>2.6714619999999998E-10</c:v>
                </c:pt>
                <c:pt idx="193">
                  <c:v>2.408482E-10</c:v>
                </c:pt>
                <c:pt idx="194">
                  <c:v>2.2509020000000001E-10</c:v>
                </c:pt>
                <c:pt idx="195">
                  <c:v>2.3573199999999999E-10</c:v>
                </c:pt>
                <c:pt idx="196">
                  <c:v>2.2242970000000001E-10</c:v>
                </c:pt>
                <c:pt idx="197">
                  <c:v>3.3744370000000002E-10</c:v>
                </c:pt>
                <c:pt idx="198">
                  <c:v>2.6458790000000002E-10</c:v>
                </c:pt>
                <c:pt idx="199">
                  <c:v>2.4688530000000001E-10</c:v>
                </c:pt>
                <c:pt idx="200">
                  <c:v>2.2775049999999999E-10</c:v>
                </c:pt>
                <c:pt idx="201">
                  <c:v>1.8190869999999999E-10</c:v>
                </c:pt>
                <c:pt idx="202">
                  <c:v>1.8641099999999999E-10</c:v>
                </c:pt>
                <c:pt idx="203">
                  <c:v>3.1472740000000001E-10</c:v>
                </c:pt>
                <c:pt idx="204">
                  <c:v>2.7113660000000001E-10</c:v>
                </c:pt>
                <c:pt idx="205">
                  <c:v>2.6141569999999999E-10</c:v>
                </c:pt>
                <c:pt idx="206">
                  <c:v>3.3130450000000002E-10</c:v>
                </c:pt>
                <c:pt idx="207">
                  <c:v>3.1830890000000002E-10</c:v>
                </c:pt>
                <c:pt idx="208">
                  <c:v>2.8402990000000002E-10</c:v>
                </c:pt>
                <c:pt idx="209">
                  <c:v>3.6844840000000001E-10</c:v>
                </c:pt>
                <c:pt idx="210">
                  <c:v>2.3818789999999998E-10</c:v>
                </c:pt>
                <c:pt idx="211">
                  <c:v>3.9413199999999998E-10</c:v>
                </c:pt>
                <c:pt idx="212">
                  <c:v>4.788576E-10</c:v>
                </c:pt>
                <c:pt idx="213">
                  <c:v>3.4296970000000001E-10</c:v>
                </c:pt>
                <c:pt idx="214">
                  <c:v>2.79118E-10</c:v>
                </c:pt>
                <c:pt idx="215">
                  <c:v>5.2930450000000001E-10</c:v>
                </c:pt>
                <c:pt idx="216">
                  <c:v>5.2643920000000005E-10</c:v>
                </c:pt>
                <c:pt idx="217">
                  <c:v>4.7568600000000001E-10</c:v>
                </c:pt>
                <c:pt idx="218">
                  <c:v>1.316667E-10</c:v>
                </c:pt>
                <c:pt idx="219">
                  <c:v>2.7338809999999999E-10</c:v>
                </c:pt>
                <c:pt idx="220">
                  <c:v>5.5324870000000003E-10</c:v>
                </c:pt>
                <c:pt idx="221">
                  <c:v>4.405883E-10</c:v>
                </c:pt>
                <c:pt idx="222">
                  <c:v>5.1160210000000002E-10</c:v>
                </c:pt>
                <c:pt idx="223">
                  <c:v>3.699834E-10</c:v>
                </c:pt>
                <c:pt idx="224">
                  <c:v>1.3606679999999999E-10</c:v>
                </c:pt>
                <c:pt idx="225">
                  <c:v>2.9620650000000003E-10</c:v>
                </c:pt>
                <c:pt idx="226">
                  <c:v>3.1943449999999999E-10</c:v>
                </c:pt>
                <c:pt idx="227">
                  <c:v>4.6258810000000002E-10</c:v>
                </c:pt>
                <c:pt idx="228">
                  <c:v>4.2053220000000002E-10</c:v>
                </c:pt>
                <c:pt idx="229">
                  <c:v>2.3542499999999999E-10</c:v>
                </c:pt>
                <c:pt idx="230">
                  <c:v>3.6803929999999999E-10</c:v>
                </c:pt>
                <c:pt idx="231">
                  <c:v>3.4235559999999999E-10</c:v>
                </c:pt>
                <c:pt idx="232">
                  <c:v>2.6428090000000002E-10</c:v>
                </c:pt>
                <c:pt idx="233">
                  <c:v>2.964111E-10</c:v>
                </c:pt>
                <c:pt idx="234">
                  <c:v>3.7315540000000001E-10</c:v>
                </c:pt>
                <c:pt idx="235">
                  <c:v>3.5555530000000001E-10</c:v>
                </c:pt>
                <c:pt idx="236">
                  <c:v>2.9610419999999999E-10</c:v>
                </c:pt>
                <c:pt idx="237">
                  <c:v>3.4194609999999999E-10</c:v>
                </c:pt>
                <c:pt idx="238">
                  <c:v>3.3304359999999998E-10</c:v>
                </c:pt>
                <c:pt idx="239">
                  <c:v>3.8277379999999998E-10</c:v>
                </c:pt>
                <c:pt idx="240">
                  <c:v>3.753041E-10</c:v>
                </c:pt>
                <c:pt idx="241">
                  <c:v>2.928298E-10</c:v>
                </c:pt>
                <c:pt idx="242">
                  <c:v>4.347556E-10</c:v>
                </c:pt>
                <c:pt idx="243">
                  <c:v>2.4125760000000001E-10</c:v>
                </c:pt>
                <c:pt idx="244">
                  <c:v>3.0981579999999998E-10</c:v>
                </c:pt>
                <c:pt idx="245">
                  <c:v>3.8533230000000001E-10</c:v>
                </c:pt>
                <c:pt idx="246">
                  <c:v>3.929042E-10</c:v>
                </c:pt>
                <c:pt idx="247">
                  <c:v>2.4442970000000001E-10</c:v>
                </c:pt>
                <c:pt idx="248">
                  <c:v>1.861041E-10</c:v>
                </c:pt>
                <c:pt idx="249">
                  <c:v>2.5548090000000001E-10</c:v>
                </c:pt>
                <c:pt idx="250">
                  <c:v>2.8003899999999999E-10</c:v>
                </c:pt>
                <c:pt idx="251">
                  <c:v>2.751272E-10</c:v>
                </c:pt>
                <c:pt idx="252">
                  <c:v>3.4153670000000002E-10</c:v>
                </c:pt>
                <c:pt idx="253">
                  <c:v>3.8369490000000001E-10</c:v>
                </c:pt>
                <c:pt idx="254">
                  <c:v>2.1342490000000001E-10</c:v>
                </c:pt>
                <c:pt idx="255">
                  <c:v>3.9904399999999998E-10</c:v>
                </c:pt>
                <c:pt idx="256">
                  <c:v>3.7776009999999998E-10</c:v>
                </c:pt>
                <c:pt idx="257">
                  <c:v>2.6530399999999999E-10</c:v>
                </c:pt>
                <c:pt idx="258">
                  <c:v>4.3240190000000001E-10</c:v>
                </c:pt>
                <c:pt idx="259">
                  <c:v>4.3721129999999998E-10</c:v>
                </c:pt>
                <c:pt idx="260">
                  <c:v>2.660204E-10</c:v>
                </c:pt>
                <c:pt idx="261">
                  <c:v>4.0835519999999999E-10</c:v>
                </c:pt>
                <c:pt idx="262">
                  <c:v>3.9177859999999998E-10</c:v>
                </c:pt>
                <c:pt idx="263">
                  <c:v>4.7875550000000002E-10</c:v>
                </c:pt>
                <c:pt idx="264">
                  <c:v>4.3741599999999999E-10</c:v>
                </c:pt>
                <c:pt idx="265">
                  <c:v>3.815463E-10</c:v>
                </c:pt>
                <c:pt idx="266">
                  <c:v>3.8840199999999999E-10</c:v>
                </c:pt>
                <c:pt idx="267">
                  <c:v>4.4601109999999998E-10</c:v>
                </c:pt>
                <c:pt idx="268">
                  <c:v>3.6814149999999999E-10</c:v>
                </c:pt>
                <c:pt idx="269">
                  <c:v>4.4785349999999999E-10</c:v>
                </c:pt>
                <c:pt idx="270">
                  <c:v>3.5084830000000001E-10</c:v>
                </c:pt>
                <c:pt idx="271">
                  <c:v>3.9085789999999998E-10</c:v>
                </c:pt>
                <c:pt idx="272">
                  <c:v>4.186904E-10</c:v>
                </c:pt>
                <c:pt idx="273">
                  <c:v>4.4979720000000003E-10</c:v>
                </c:pt>
                <c:pt idx="274">
                  <c:v>3.9280209999999997E-10</c:v>
                </c:pt>
                <c:pt idx="275">
                  <c:v>4.2595539999999998E-10</c:v>
                </c:pt>
                <c:pt idx="276">
                  <c:v>5.4618790000000001E-10</c:v>
                </c:pt>
                <c:pt idx="277">
                  <c:v>5.2070890000000002E-10</c:v>
                </c:pt>
                <c:pt idx="278">
                  <c:v>4.2830899999999998E-10</c:v>
                </c:pt>
                <c:pt idx="279">
                  <c:v>5.1538780000000004E-10</c:v>
                </c:pt>
                <c:pt idx="280">
                  <c:v>4.3772279999999998E-10</c:v>
                </c:pt>
                <c:pt idx="281">
                  <c:v>5.8537859999999997E-10</c:v>
                </c:pt>
                <c:pt idx="282">
                  <c:v>4.8939699999999996E-10</c:v>
                </c:pt>
                <c:pt idx="283">
                  <c:v>5.0116480000000004E-10</c:v>
                </c:pt>
                <c:pt idx="284">
                  <c:v>5.2654130000000003E-10</c:v>
                </c:pt>
                <c:pt idx="285">
                  <c:v>4.1142520000000002E-10</c:v>
                </c:pt>
                <c:pt idx="286">
                  <c:v>2.7860640000000002E-10</c:v>
                </c:pt>
                <c:pt idx="287">
                  <c:v>6.1546269999999999E-10</c:v>
                </c:pt>
                <c:pt idx="288">
                  <c:v>3.8727609999999998E-10</c:v>
                </c:pt>
                <c:pt idx="289">
                  <c:v>4.4099720000000001E-10</c:v>
                </c:pt>
                <c:pt idx="290">
                  <c:v>5.3667169999999999E-10</c:v>
                </c:pt>
                <c:pt idx="291">
                  <c:v>5.0474600000000001E-10</c:v>
                </c:pt>
                <c:pt idx="292">
                  <c:v>6.0789039999999998E-10</c:v>
                </c:pt>
                <c:pt idx="293">
                  <c:v>4.698533E-10</c:v>
                </c:pt>
                <c:pt idx="294">
                  <c:v>4.4099750000000001E-10</c:v>
                </c:pt>
                <c:pt idx="295">
                  <c:v>3.8574150000000002E-10</c:v>
                </c:pt>
                <c:pt idx="296">
                  <c:v>5.1180680000000003E-10</c:v>
                </c:pt>
                <c:pt idx="297">
                  <c:v>5.3861600000000001E-10</c:v>
                </c:pt>
                <c:pt idx="298">
                  <c:v>5.2081159999999998E-10</c:v>
                </c:pt>
                <c:pt idx="299">
                  <c:v>4.7640190000000002E-10</c:v>
                </c:pt>
                <c:pt idx="300">
                  <c:v>5.2643929999999998E-10</c:v>
                </c:pt>
                <c:pt idx="301">
                  <c:v>4.6770389999999995E-10</c:v>
                </c:pt>
                <c:pt idx="302">
                  <c:v>4.2994630000000001E-10</c:v>
                </c:pt>
                <c:pt idx="303">
                  <c:v>5.0536010000000003E-10</c:v>
                </c:pt>
                <c:pt idx="304">
                  <c:v>5.0484820000000001E-10</c:v>
                </c:pt>
                <c:pt idx="305">
                  <c:v>3.942344E-10</c:v>
                </c:pt>
                <c:pt idx="306">
                  <c:v>5.9878329999999999E-10</c:v>
                </c:pt>
                <c:pt idx="307">
                  <c:v>4.5481150000000002E-10</c:v>
                </c:pt>
                <c:pt idx="308">
                  <c:v>3.2352720000000001E-10</c:v>
                </c:pt>
                <c:pt idx="309">
                  <c:v>7.2392799999999998E-10</c:v>
                </c:pt>
                <c:pt idx="310">
                  <c:v>6.1116479999999997E-10</c:v>
                </c:pt>
                <c:pt idx="311">
                  <c:v>4.193041E-10</c:v>
                </c:pt>
                <c:pt idx="312">
                  <c:v>6.9363959999999997E-10</c:v>
                </c:pt>
                <c:pt idx="313">
                  <c:v>6.5782490000000002E-10</c:v>
                </c:pt>
                <c:pt idx="314">
                  <c:v>6.8739740000000002E-10</c:v>
                </c:pt>
                <c:pt idx="315">
                  <c:v>5.7309970000000002E-10</c:v>
                </c:pt>
                <c:pt idx="316">
                  <c:v>5.0709930000000002E-10</c:v>
                </c:pt>
                <c:pt idx="317">
                  <c:v>2.5957379999999999E-10</c:v>
                </c:pt>
                <c:pt idx="318">
                  <c:v>2.9937829999999998E-10</c:v>
                </c:pt>
                <c:pt idx="319">
                  <c:v>3.102249E-10</c:v>
                </c:pt>
                <c:pt idx="320">
                  <c:v>7.2392789999999995E-10</c:v>
                </c:pt>
                <c:pt idx="321">
                  <c:v>3.352949E-10</c:v>
                </c:pt>
                <c:pt idx="322">
                  <c:v>6.1044810000000001E-10</c:v>
                </c:pt>
                <c:pt idx="323">
                  <c:v>4.425322E-10</c:v>
                </c:pt>
                <c:pt idx="324">
                  <c:v>7.1103459999999999E-10</c:v>
                </c:pt>
                <c:pt idx="325">
                  <c:v>3.67118E-10</c:v>
                </c:pt>
                <c:pt idx="326">
                  <c:v>6.4523909999999996E-10</c:v>
                </c:pt>
                <c:pt idx="327">
                  <c:v>6.4155539999999999E-10</c:v>
                </c:pt>
                <c:pt idx="328">
                  <c:v>6.4053199999999998E-10</c:v>
                </c:pt>
                <c:pt idx="329">
                  <c:v>4.1234599999999999E-10</c:v>
                </c:pt>
                <c:pt idx="330">
                  <c:v>6.4667179999999995E-10</c:v>
                </c:pt>
                <c:pt idx="331">
                  <c:v>5.3646689999999995E-10</c:v>
                </c:pt>
                <c:pt idx="332">
                  <c:v>5.570349E-10</c:v>
                </c:pt>
                <c:pt idx="333">
                  <c:v>5.5754569999999998E-10</c:v>
                </c:pt>
                <c:pt idx="334">
                  <c:v>6.1658789999999999E-10</c:v>
                </c:pt>
                <c:pt idx="335">
                  <c:v>5.3206639999999999E-10</c:v>
                </c:pt>
                <c:pt idx="336">
                  <c:v>5.430156E-10</c:v>
                </c:pt>
                <c:pt idx="337">
                  <c:v>5.8926669999999995E-10</c:v>
                </c:pt>
                <c:pt idx="338">
                  <c:v>6.0737870000000003E-10</c:v>
                </c:pt>
                <c:pt idx="339">
                  <c:v>5.403555E-10</c:v>
                </c:pt>
                <c:pt idx="340">
                  <c:v>4.3362949999999998E-10</c:v>
                </c:pt>
                <c:pt idx="341">
                  <c:v>5.880388E-10</c:v>
                </c:pt>
                <c:pt idx="342">
                  <c:v>5.8947209999999998E-10</c:v>
                </c:pt>
                <c:pt idx="343">
                  <c:v>5.2510860000000003E-10</c:v>
                </c:pt>
                <c:pt idx="344">
                  <c:v>6.4298790000000002E-10</c:v>
                </c:pt>
                <c:pt idx="345">
                  <c:v>5.4843879999999995E-10</c:v>
                </c:pt>
                <c:pt idx="346">
                  <c:v>6.4237399999999996E-10</c:v>
                </c:pt>
                <c:pt idx="347">
                  <c:v>6.1730420000000002E-10</c:v>
                </c:pt>
                <c:pt idx="348">
                  <c:v>5.1569460000000002E-10</c:v>
                </c:pt>
                <c:pt idx="349">
                  <c:v>6.1587169999999999E-10</c:v>
                </c:pt>
                <c:pt idx="350">
                  <c:v>5.8670879999999996E-10</c:v>
                </c:pt>
                <c:pt idx="351">
                  <c:v>5.5191810000000001E-10</c:v>
                </c:pt>
                <c:pt idx="352">
                  <c:v>5.5836450000000001E-10</c:v>
                </c:pt>
                <c:pt idx="353">
                  <c:v>6.9558310000000005E-10</c:v>
                </c:pt>
                <c:pt idx="354">
                  <c:v>5.9571339999999995E-10</c:v>
                </c:pt>
                <c:pt idx="355">
                  <c:v>6.3797379999999999E-10</c:v>
                </c:pt>
                <c:pt idx="356">
                  <c:v>5.9980580000000003E-10</c:v>
                </c:pt>
                <c:pt idx="357">
                  <c:v>5.1201089999999995E-10</c:v>
                </c:pt>
                <c:pt idx="358">
                  <c:v>7.2832780000000003E-10</c:v>
                </c:pt>
                <c:pt idx="359">
                  <c:v>6.2845789999999997E-10</c:v>
                </c:pt>
                <c:pt idx="360">
                  <c:v>5.8865269999999996E-10</c:v>
                </c:pt>
                <c:pt idx="361">
                  <c:v>6.4278330000000005E-10</c:v>
                </c:pt>
                <c:pt idx="362">
                  <c:v>5.8916459999999998E-10</c:v>
                </c:pt>
                <c:pt idx="363">
                  <c:v>5.9018750000000004E-10</c:v>
                </c:pt>
                <c:pt idx="364">
                  <c:v>6.9322959999999997E-10</c:v>
                </c:pt>
                <c:pt idx="365">
                  <c:v>7.1144359999999999E-10</c:v>
                </c:pt>
                <c:pt idx="366">
                  <c:v>6.4247649999999996E-10</c:v>
                </c:pt>
                <c:pt idx="367">
                  <c:v>5.9653200000000002E-10</c:v>
                </c:pt>
                <c:pt idx="368">
                  <c:v>7.0520149999999997E-10</c:v>
                </c:pt>
                <c:pt idx="369">
                  <c:v>7.309878E-10</c:v>
                </c:pt>
                <c:pt idx="370">
                  <c:v>6.9957409999999996E-10</c:v>
                </c:pt>
                <c:pt idx="371">
                  <c:v>7.5063420000000002E-10</c:v>
                </c:pt>
                <c:pt idx="372">
                  <c:v>4.6606689999999997E-10</c:v>
                </c:pt>
                <c:pt idx="373">
                  <c:v>5.0300629999999996E-10</c:v>
                </c:pt>
                <c:pt idx="374">
                  <c:v>6.261044E-10</c:v>
                </c:pt>
                <c:pt idx="375">
                  <c:v>7.4193659999999998E-10</c:v>
                </c:pt>
                <c:pt idx="376">
                  <c:v>7.1881109999999996E-10</c:v>
                </c:pt>
                <c:pt idx="377">
                  <c:v>6.5127630000000001E-10</c:v>
                </c:pt>
                <c:pt idx="378">
                  <c:v>6.1556479999999997E-10</c:v>
                </c:pt>
                <c:pt idx="379">
                  <c:v>4.2687579999999998E-10</c:v>
                </c:pt>
                <c:pt idx="380">
                  <c:v>6.181225E-10</c:v>
                </c:pt>
                <c:pt idx="381">
                  <c:v>4.7015990000000003E-10</c:v>
                </c:pt>
                <c:pt idx="382">
                  <c:v>7.732484E-10</c:v>
                </c:pt>
                <c:pt idx="383">
                  <c:v>6.3050399999999998E-10</c:v>
                </c:pt>
                <c:pt idx="384">
                  <c:v>6.9220619999999996E-10</c:v>
                </c:pt>
                <c:pt idx="385">
                  <c:v>6.263094E-10</c:v>
                </c:pt>
                <c:pt idx="386">
                  <c:v>7.2392759999999996E-10</c:v>
                </c:pt>
                <c:pt idx="387">
                  <c:v>6.47899E-10</c:v>
                </c:pt>
                <c:pt idx="388">
                  <c:v>8.174529E-10</c:v>
                </c:pt>
                <c:pt idx="389">
                  <c:v>7.9903400000000001E-10</c:v>
                </c:pt>
                <c:pt idx="390">
                  <c:v>8.1489500000000001E-10</c:v>
                </c:pt>
                <c:pt idx="391">
                  <c:v>8.4518319999999996E-10</c:v>
                </c:pt>
                <c:pt idx="392">
                  <c:v>7.5656910000000003E-10</c:v>
                </c:pt>
                <c:pt idx="393">
                  <c:v>6.3613180000000001E-10</c:v>
                </c:pt>
                <c:pt idx="394">
                  <c:v>6.9640140000000003E-10</c:v>
                </c:pt>
                <c:pt idx="395">
                  <c:v>7.0745289999999997E-10</c:v>
                </c:pt>
                <c:pt idx="396">
                  <c:v>7.1901609999999996E-10</c:v>
                </c:pt>
                <c:pt idx="397">
                  <c:v>8.2748130000000002E-10</c:v>
                </c:pt>
                <c:pt idx="398">
                  <c:v>6.7747120000000001E-10</c:v>
                </c:pt>
                <c:pt idx="399">
                  <c:v>7.6260610000000001E-10</c:v>
                </c:pt>
                <c:pt idx="400">
                  <c:v>7.4930379999999996E-10</c:v>
                </c:pt>
                <c:pt idx="401">
                  <c:v>8.0507129999999999E-10</c:v>
                </c:pt>
                <c:pt idx="402">
                  <c:v>8.586898E-10</c:v>
                </c:pt>
                <c:pt idx="403">
                  <c:v>7.9657839999999996E-10</c:v>
                </c:pt>
                <c:pt idx="404">
                  <c:v>8.1857850000000002E-10</c:v>
                </c:pt>
                <c:pt idx="405">
                  <c:v>8.6176009999999996E-10</c:v>
                </c:pt>
                <c:pt idx="406">
                  <c:v>8.2093219999999995E-10</c:v>
                </c:pt>
                <c:pt idx="407">
                  <c:v>8.6022420000000005E-10</c:v>
                </c:pt>
                <c:pt idx="408">
                  <c:v>8.3495019999999996E-10</c:v>
                </c:pt>
                <c:pt idx="409">
                  <c:v>7.3129459999999998E-10</c:v>
                </c:pt>
                <c:pt idx="410">
                  <c:v>9.9365790000000001E-10</c:v>
                </c:pt>
                <c:pt idx="411">
                  <c:v>7.343641E-10</c:v>
                </c:pt>
                <c:pt idx="412">
                  <c:v>9.4382509999999992E-10</c:v>
                </c:pt>
                <c:pt idx="413">
                  <c:v>9.3799169999999991E-10</c:v>
                </c:pt>
                <c:pt idx="414">
                  <c:v>9.1097799999999997E-10</c:v>
                </c:pt>
                <c:pt idx="415">
                  <c:v>8.5838279999999995E-10</c:v>
                </c:pt>
                <c:pt idx="416">
                  <c:v>7.1451299999999997E-10</c:v>
                </c:pt>
                <c:pt idx="417">
                  <c:v>8.3863439999999998E-10</c:v>
                </c:pt>
                <c:pt idx="418">
                  <c:v>7.8880189999999999E-10</c:v>
                </c:pt>
                <c:pt idx="419">
                  <c:v>7.1942470000000003E-10</c:v>
                </c:pt>
                <c:pt idx="420">
                  <c:v>9.4147180000000001E-10</c:v>
                </c:pt>
                <c:pt idx="421">
                  <c:v>1.0307E-9</c:v>
                </c:pt>
                <c:pt idx="422">
                  <c:v>7.9708980000000002E-10</c:v>
                </c:pt>
                <c:pt idx="423">
                  <c:v>8.8734080000000001E-10</c:v>
                </c:pt>
                <c:pt idx="424">
                  <c:v>9.4525720000000004E-10</c:v>
                </c:pt>
                <c:pt idx="425">
                  <c:v>8.3873619999999997E-10</c:v>
                </c:pt>
                <c:pt idx="426">
                  <c:v>9.6173170000000007E-10</c:v>
                </c:pt>
                <c:pt idx="427">
                  <c:v>9.7165749999999996E-10</c:v>
                </c:pt>
                <c:pt idx="428">
                  <c:v>9.7697889999999993E-10</c:v>
                </c:pt>
                <c:pt idx="429">
                  <c:v>1.0059359999999999E-9</c:v>
                </c:pt>
                <c:pt idx="430">
                  <c:v>8.8058749999999998E-10</c:v>
                </c:pt>
                <c:pt idx="431">
                  <c:v>8.844757E-10</c:v>
                </c:pt>
                <c:pt idx="432">
                  <c:v>2.5809310000000003E-7</c:v>
                </c:pt>
                <c:pt idx="433">
                  <c:v>1.593734E-7</c:v>
                </c:pt>
                <c:pt idx="434">
                  <c:v>1.6614770000000001E-7</c:v>
                </c:pt>
                <c:pt idx="435">
                  <c:v>1.321879E-7</c:v>
                </c:pt>
                <c:pt idx="436">
                  <c:v>1.3775330000000001E-7</c:v>
                </c:pt>
                <c:pt idx="437">
                  <c:v>1.435633E-7</c:v>
                </c:pt>
                <c:pt idx="438">
                  <c:v>1.2443140000000001E-7</c:v>
                </c:pt>
                <c:pt idx="439">
                  <c:v>1.231485E-7</c:v>
                </c:pt>
                <c:pt idx="440">
                  <c:v>1.2200219999999999E-7</c:v>
                </c:pt>
                <c:pt idx="441">
                  <c:v>1.2277500000000001E-7</c:v>
                </c:pt>
                <c:pt idx="442">
                  <c:v>1.2350920000000001E-7</c:v>
                </c:pt>
                <c:pt idx="443">
                  <c:v>1.260405E-7</c:v>
                </c:pt>
                <c:pt idx="444">
                  <c:v>1.2496929999999999E-7</c:v>
                </c:pt>
                <c:pt idx="445">
                  <c:v>1.323499E-7</c:v>
                </c:pt>
                <c:pt idx="446">
                  <c:v>1.3324269999999999E-7</c:v>
                </c:pt>
                <c:pt idx="447">
                  <c:v>1.3226239999999999E-7</c:v>
                </c:pt>
                <c:pt idx="448">
                  <c:v>1.3197710000000001E-7</c:v>
                </c:pt>
                <c:pt idx="449">
                  <c:v>1.3450450000000001E-7</c:v>
                </c:pt>
                <c:pt idx="450">
                  <c:v>1.382184E-7</c:v>
                </c:pt>
                <c:pt idx="451">
                  <c:v>1.349767E-7</c:v>
                </c:pt>
                <c:pt idx="452">
                  <c:v>1.4175710000000001E-7</c:v>
                </c:pt>
                <c:pt idx="453">
                  <c:v>1.4079589999999999E-7</c:v>
                </c:pt>
                <c:pt idx="454">
                  <c:v>1.4044529999999999E-7</c:v>
                </c:pt>
                <c:pt idx="455">
                  <c:v>1.4161629999999999E-7</c:v>
                </c:pt>
                <c:pt idx="456">
                  <c:v>1.463119E-7</c:v>
                </c:pt>
                <c:pt idx="457">
                  <c:v>1.4521240000000001E-7</c:v>
                </c:pt>
                <c:pt idx="458">
                  <c:v>1.468926E-7</c:v>
                </c:pt>
                <c:pt idx="459">
                  <c:v>1.47621E-7</c:v>
                </c:pt>
                <c:pt idx="460">
                  <c:v>1.414218E-7</c:v>
                </c:pt>
                <c:pt idx="461">
                  <c:v>1.5234970000000001E-7</c:v>
                </c:pt>
                <c:pt idx="462">
                  <c:v>1.4841960000000001E-7</c:v>
                </c:pt>
                <c:pt idx="463">
                  <c:v>1.5317099999999999E-7</c:v>
                </c:pt>
                <c:pt idx="464">
                  <c:v>1.4807859999999999E-7</c:v>
                </c:pt>
                <c:pt idx="465">
                  <c:v>1.452132E-7</c:v>
                </c:pt>
                <c:pt idx="466">
                  <c:v>1.5779580000000001E-7</c:v>
                </c:pt>
                <c:pt idx="467">
                  <c:v>1.5414030000000001E-7</c:v>
                </c:pt>
                <c:pt idx="468">
                  <c:v>1.606141E-7</c:v>
                </c:pt>
                <c:pt idx="469">
                  <c:v>1.5706759999999999E-7</c:v>
                </c:pt>
                <c:pt idx="470">
                  <c:v>1.6697180000000001E-7</c:v>
                </c:pt>
                <c:pt idx="471">
                  <c:v>1.643573E-7</c:v>
                </c:pt>
                <c:pt idx="472">
                  <c:v>1.6641860000000001E-7</c:v>
                </c:pt>
                <c:pt idx="473">
                  <c:v>1.8376959999999999E-7</c:v>
                </c:pt>
                <c:pt idx="474">
                  <c:v>1.6861789999999999E-7</c:v>
                </c:pt>
                <c:pt idx="475">
                  <c:v>1.5477770000000001E-7</c:v>
                </c:pt>
                <c:pt idx="476">
                  <c:v>1.5173209999999999E-7</c:v>
                </c:pt>
                <c:pt idx="477">
                  <c:v>1.5652119999999999E-7</c:v>
                </c:pt>
                <c:pt idx="478">
                  <c:v>1.5800639999999999E-7</c:v>
                </c:pt>
                <c:pt idx="479">
                  <c:v>1.5464159999999999E-7</c:v>
                </c:pt>
                <c:pt idx="480">
                  <c:v>1.5685330000000001E-7</c:v>
                </c:pt>
                <c:pt idx="481">
                  <c:v>1.5790530000000001E-7</c:v>
                </c:pt>
                <c:pt idx="482">
                  <c:v>1.6770530000000001E-7</c:v>
                </c:pt>
                <c:pt idx="483">
                  <c:v>1.7256959999999999E-7</c:v>
                </c:pt>
                <c:pt idx="484">
                  <c:v>1.8664540000000001E-7</c:v>
                </c:pt>
                <c:pt idx="485">
                  <c:v>1.7032429999999999E-7</c:v>
                </c:pt>
                <c:pt idx="486">
                  <c:v>1.711023E-7</c:v>
                </c:pt>
                <c:pt idx="487">
                  <c:v>1.766569E-7</c:v>
                </c:pt>
                <c:pt idx="488">
                  <c:v>1.6894190000000001E-7</c:v>
                </c:pt>
                <c:pt idx="489">
                  <c:v>1.648922E-7</c:v>
                </c:pt>
                <c:pt idx="490">
                  <c:v>1.646163E-7</c:v>
                </c:pt>
                <c:pt idx="491">
                  <c:v>1.6905350000000001E-7</c:v>
                </c:pt>
                <c:pt idx="492">
                  <c:v>1.7098240000000001E-7</c:v>
                </c:pt>
                <c:pt idx="493">
                  <c:v>1.8800010000000001E-7</c:v>
                </c:pt>
                <c:pt idx="494">
                  <c:v>1.873492E-7</c:v>
                </c:pt>
                <c:pt idx="495">
                  <c:v>1.8694160000000001E-7</c:v>
                </c:pt>
                <c:pt idx="496">
                  <c:v>2.0493080000000001E-7</c:v>
                </c:pt>
                <c:pt idx="497">
                  <c:v>1.979036E-7</c:v>
                </c:pt>
                <c:pt idx="498">
                  <c:v>1.9213469999999999E-7</c:v>
                </c:pt>
                <c:pt idx="499">
                  <c:v>1.9860909999999999E-7</c:v>
                </c:pt>
                <c:pt idx="500">
                  <c:v>2.0178E-7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A-4F39-8AB0-DFD6646CA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3"/>
          <c:order val="1"/>
          <c:tx>
            <c:strRef>
              <c:f>'Rev500'!$G$7</c:f>
              <c:strCache>
                <c:ptCount val="1"/>
                <c:pt idx="0">
                  <c:v>Current density</c:v>
                </c:pt>
              </c:strCache>
            </c:strRef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'Rev500'!$A$9:$A$509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'Rev500'!$G$9:$G$509</c:f>
              <c:numCache>
                <c:formatCode>0.00E+00</c:formatCode>
                <c:ptCount val="501"/>
                <c:pt idx="0">
                  <c:v>2.1613847333902681E-6</c:v>
                </c:pt>
                <c:pt idx="1">
                  <c:v>1.1295274694334513E-6</c:v>
                </c:pt>
                <c:pt idx="2">
                  <c:v>4.7385015313776473E-6</c:v>
                </c:pt>
                <c:pt idx="3">
                  <c:v>4.9025879858742111E-6</c:v>
                </c:pt>
                <c:pt idx="4">
                  <c:v>3.8655150234463403E-6</c:v>
                </c:pt>
                <c:pt idx="5">
                  <c:v>7.2477174830359346E-6</c:v>
                </c:pt>
                <c:pt idx="6">
                  <c:v>1.0728932651878132E-5</c:v>
                </c:pt>
                <c:pt idx="7">
                  <c:v>2.6564696700776354E-6</c:v>
                </c:pt>
                <c:pt idx="8">
                  <c:v>2.338571294914703E-6</c:v>
                </c:pt>
                <c:pt idx="9">
                  <c:v>1.6246108782333645E-6</c:v>
                </c:pt>
                <c:pt idx="10">
                  <c:v>3.7352305323834061E-6</c:v>
                </c:pt>
                <c:pt idx="11">
                  <c:v>2.9952084301087925E-6</c:v>
                </c:pt>
                <c:pt idx="12">
                  <c:v>7.1747557641644315E-6</c:v>
                </c:pt>
                <c:pt idx="13">
                  <c:v>1.0202590702959154E-5</c:v>
                </c:pt>
                <c:pt idx="14">
                  <c:v>3.7908405427392587E-7</c:v>
                </c:pt>
                <c:pt idx="15">
                  <c:v>1.3146183020516019E-6</c:v>
                </c:pt>
                <c:pt idx="16">
                  <c:v>6.3853014098050201E-6</c:v>
                </c:pt>
                <c:pt idx="17">
                  <c:v>3.641424354277134E-6</c:v>
                </c:pt>
                <c:pt idx="18">
                  <c:v>5.7885238492712913E-6</c:v>
                </c:pt>
                <c:pt idx="19">
                  <c:v>8.3212723234911926E-6</c:v>
                </c:pt>
                <c:pt idx="20">
                  <c:v>4.2094699912443692E-6</c:v>
                </c:pt>
                <c:pt idx="21">
                  <c:v>9.7022941421672775E-6</c:v>
                </c:pt>
                <c:pt idx="22">
                  <c:v>1.9295634630012475E-6</c:v>
                </c:pt>
                <c:pt idx="23">
                  <c:v>2.2187110706524239E-6</c:v>
                </c:pt>
                <c:pt idx="24">
                  <c:v>3.6153667430504022E-6</c:v>
                </c:pt>
                <c:pt idx="25">
                  <c:v>1.0332033328035108E-6</c:v>
                </c:pt>
                <c:pt idx="26">
                  <c:v>5.5976805203900272E-8</c:v>
                </c:pt>
                <c:pt idx="27">
                  <c:v>2.6964453174157761E-7</c:v>
                </c:pt>
                <c:pt idx="28">
                  <c:v>4.787933783462445E-6</c:v>
                </c:pt>
                <c:pt idx="29">
                  <c:v>6.7630563038534061E-6</c:v>
                </c:pt>
                <c:pt idx="30">
                  <c:v>2.531395275231757E-6</c:v>
                </c:pt>
                <c:pt idx="31">
                  <c:v>2.3385728228021565E-6</c:v>
                </c:pt>
                <c:pt idx="32">
                  <c:v>2.4532229508473791E-6</c:v>
                </c:pt>
                <c:pt idx="33">
                  <c:v>1.1868527881039715E-6</c:v>
                </c:pt>
                <c:pt idx="34">
                  <c:v>7.5178836355542002E-7</c:v>
                </c:pt>
                <c:pt idx="35">
                  <c:v>8.481104630020887E-7</c:v>
                </c:pt>
                <c:pt idx="36">
                  <c:v>6.9402454118569303E-6</c:v>
                </c:pt>
                <c:pt idx="37">
                  <c:v>6.9089746486382349E-6</c:v>
                </c:pt>
                <c:pt idx="38">
                  <c:v>7.9043576740049319E-6</c:v>
                </c:pt>
                <c:pt idx="39">
                  <c:v>1.4578445091430423E-6</c:v>
                </c:pt>
                <c:pt idx="40">
                  <c:v>1.3684483235239149E-7</c:v>
                </c:pt>
                <c:pt idx="41">
                  <c:v>6.6484087222872727E-6</c:v>
                </c:pt>
                <c:pt idx="42">
                  <c:v>5.9344371010979408E-6</c:v>
                </c:pt>
                <c:pt idx="43">
                  <c:v>4.9755486861540785E-6</c:v>
                </c:pt>
                <c:pt idx="44">
                  <c:v>3.4121230795950532E-6</c:v>
                </c:pt>
                <c:pt idx="45">
                  <c:v>4.2980599615837703E-6</c:v>
                </c:pt>
                <c:pt idx="46">
                  <c:v>3.7821320935490883E-6</c:v>
                </c:pt>
                <c:pt idx="47">
                  <c:v>4.9859673507007374E-6</c:v>
                </c:pt>
                <c:pt idx="48">
                  <c:v>4.4648253120824565E-6</c:v>
                </c:pt>
                <c:pt idx="49">
                  <c:v>5.9240220016220068E-6</c:v>
                </c:pt>
                <c:pt idx="50">
                  <c:v>4.5690562662852015E-6</c:v>
                </c:pt>
                <c:pt idx="51">
                  <c:v>7.5030784061280189E-6</c:v>
                </c:pt>
                <c:pt idx="52">
                  <c:v>2.9847867097872267E-6</c:v>
                </c:pt>
                <c:pt idx="53">
                  <c:v>5.9552876718825247E-6</c:v>
                </c:pt>
                <c:pt idx="54">
                  <c:v>3.3443760406029664E-6</c:v>
                </c:pt>
                <c:pt idx="55">
                  <c:v>3.1254954676508162E-6</c:v>
                </c:pt>
                <c:pt idx="56">
                  <c:v>3.1619758177907504E-6</c:v>
                </c:pt>
                <c:pt idx="57">
                  <c:v>2.661677219815602E-6</c:v>
                </c:pt>
                <c:pt idx="58">
                  <c:v>2.5730877587720191E-6</c:v>
                </c:pt>
                <c:pt idx="59">
                  <c:v>2.9457822895738096E-6</c:v>
                </c:pt>
                <c:pt idx="60">
                  <c:v>1.3887050553848335E-5</c:v>
                </c:pt>
                <c:pt idx="61">
                  <c:v>3.1828192584338829E-6</c:v>
                </c:pt>
                <c:pt idx="62">
                  <c:v>5.632180219094171E-6</c:v>
                </c:pt>
                <c:pt idx="63">
                  <c:v>6.413888184063414E-6</c:v>
                </c:pt>
                <c:pt idx="64">
                  <c:v>3.0083207602362934E-6</c:v>
                </c:pt>
                <c:pt idx="65">
                  <c:v>3.2175858281466034E-7</c:v>
                </c:pt>
                <c:pt idx="66">
                  <c:v>1.0864435897187028E-5</c:v>
                </c:pt>
                <c:pt idx="67">
                  <c:v>5.9552876718825247E-6</c:v>
                </c:pt>
                <c:pt idx="68">
                  <c:v>7.2841932495135078E-6</c:v>
                </c:pt>
                <c:pt idx="69">
                  <c:v>2.4636461990563993E-6</c:v>
                </c:pt>
                <c:pt idx="70">
                  <c:v>3.6309995781806603E-6</c:v>
                </c:pt>
                <c:pt idx="71">
                  <c:v>4.5586330180761821E-6</c:v>
                </c:pt>
                <c:pt idx="72">
                  <c:v>6.0543049647974879E-6</c:v>
                </c:pt>
                <c:pt idx="73">
                  <c:v>5.4654163964829384E-6</c:v>
                </c:pt>
                <c:pt idx="74">
                  <c:v>6.5910823850251173E-6</c:v>
                </c:pt>
                <c:pt idx="75">
                  <c:v>5.2256908550002018E-6</c:v>
                </c:pt>
                <c:pt idx="76">
                  <c:v>4.5117258546565025E-6</c:v>
                </c:pt>
                <c:pt idx="77">
                  <c:v>1.0895706660405723E-5</c:v>
                </c:pt>
                <c:pt idx="78">
                  <c:v>8.1544983149636017E-6</c:v>
                </c:pt>
                <c:pt idx="79">
                  <c:v>9.6397424298135284E-6</c:v>
                </c:pt>
                <c:pt idx="80">
                  <c:v>5.3021514361406384E-7</c:v>
                </c:pt>
                <c:pt idx="81">
                  <c:v>1.0400615102872725E-5</c:v>
                </c:pt>
                <c:pt idx="82">
                  <c:v>1.1395993035281243E-5</c:v>
                </c:pt>
                <c:pt idx="83">
                  <c:v>1.2037002937599069E-5</c:v>
                </c:pt>
                <c:pt idx="84">
                  <c:v>3.7189834864967671E-5</c:v>
                </c:pt>
                <c:pt idx="85">
                  <c:v>6.6927734809840253E-6</c:v>
                </c:pt>
                <c:pt idx="86">
                  <c:v>4.5186767239791208E-5</c:v>
                </c:pt>
                <c:pt idx="87">
                  <c:v>1.9868892909675855E-6</c:v>
                </c:pt>
                <c:pt idx="88">
                  <c:v>4.8896315002669857E-6</c:v>
                </c:pt>
                <c:pt idx="89">
                  <c:v>5.1318887512604731E-6</c:v>
                </c:pt>
                <c:pt idx="90">
                  <c:v>9.1811470105908166E-6</c:v>
                </c:pt>
                <c:pt idx="91">
                  <c:v>4.1677739426333823E-6</c:v>
                </c:pt>
                <c:pt idx="92">
                  <c:v>4.1417198964773749E-6</c:v>
                </c:pt>
                <c:pt idx="93">
                  <c:v>9.9151288644652051E-7</c:v>
                </c:pt>
                <c:pt idx="94">
                  <c:v>5.3038626700887628E-6</c:v>
                </c:pt>
                <c:pt idx="95">
                  <c:v>2.1063166137846544E-5</c:v>
                </c:pt>
                <c:pt idx="96">
                  <c:v>2.109962662544958E-5</c:v>
                </c:pt>
                <c:pt idx="97">
                  <c:v>6.2940305062802245E-6</c:v>
                </c:pt>
                <c:pt idx="98">
                  <c:v>7.4196964948224034E-6</c:v>
                </c:pt>
                <c:pt idx="99">
                  <c:v>5.0293960236842E-5</c:v>
                </c:pt>
                <c:pt idx="100">
                  <c:v>1.9843687859648279E-5</c:v>
                </c:pt>
                <c:pt idx="101">
                  <c:v>9.2176278700265682E-6</c:v>
                </c:pt>
                <c:pt idx="102">
                  <c:v>1.817433330662965E-6</c:v>
                </c:pt>
                <c:pt idx="103">
                  <c:v>2.588371216971202E-5</c:v>
                </c:pt>
                <c:pt idx="104">
                  <c:v>1.0262575564390716E-5</c:v>
                </c:pt>
                <c:pt idx="105">
                  <c:v>1.0708087174051729E-5</c:v>
                </c:pt>
                <c:pt idx="106">
                  <c:v>1.8487005288109354E-6</c:v>
                </c:pt>
                <c:pt idx="107">
                  <c:v>1.5653726444708344E-5</c:v>
                </c:pt>
                <c:pt idx="108">
                  <c:v>7.0548929934230636E-6</c:v>
                </c:pt>
                <c:pt idx="109">
                  <c:v>1.4344805634971521E-6</c:v>
                </c:pt>
                <c:pt idx="110">
                  <c:v>1.1766011725855818E-5</c:v>
                </c:pt>
                <c:pt idx="111">
                  <c:v>1.1495010328196207E-5</c:v>
                </c:pt>
                <c:pt idx="112">
                  <c:v>6.0362402421367858E-5</c:v>
                </c:pt>
                <c:pt idx="113">
                  <c:v>1.3855789976546E-5</c:v>
                </c:pt>
                <c:pt idx="114">
                  <c:v>5.9031714308374246E-6</c:v>
                </c:pt>
                <c:pt idx="115">
                  <c:v>2.7502758481839072E-6</c:v>
                </c:pt>
                <c:pt idx="116">
                  <c:v>2.6095650531370454E-6</c:v>
                </c:pt>
                <c:pt idx="117">
                  <c:v>1.2563355072434408E-5</c:v>
                </c:pt>
                <c:pt idx="118">
                  <c:v>1.3588272162280783E-6</c:v>
                </c:pt>
                <c:pt idx="119">
                  <c:v>5.6738762677051587E-6</c:v>
                </c:pt>
                <c:pt idx="120">
                  <c:v>9.2957945921569491E-6</c:v>
                </c:pt>
                <c:pt idx="121">
                  <c:v>7.9408385334406835E-6</c:v>
                </c:pt>
                <c:pt idx="122">
                  <c:v>6.3774175105440199E-6</c:v>
                </c:pt>
                <c:pt idx="123">
                  <c:v>7.2164467198172392E-6</c:v>
                </c:pt>
                <c:pt idx="124">
                  <c:v>5.6165499304430025E-6</c:v>
                </c:pt>
                <c:pt idx="125">
                  <c:v>7.0548980863812428E-6</c:v>
                </c:pt>
                <c:pt idx="126">
                  <c:v>6.1950132133652613E-6</c:v>
                </c:pt>
                <c:pt idx="127">
                  <c:v>6.9141898378134694E-6</c:v>
                </c:pt>
                <c:pt idx="128">
                  <c:v>8.2587307970538019E-6</c:v>
                </c:pt>
                <c:pt idx="129">
                  <c:v>9.1498864332884779E-6</c:v>
                </c:pt>
                <c:pt idx="130">
                  <c:v>9.7335547194696146E-6</c:v>
                </c:pt>
                <c:pt idx="131">
                  <c:v>9.2228379662436244E-6</c:v>
                </c:pt>
                <c:pt idx="132">
                  <c:v>7.3571549683850126E-6</c:v>
                </c:pt>
                <c:pt idx="133">
                  <c:v>8.7433970691945095E-6</c:v>
                </c:pt>
                <c:pt idx="134">
                  <c:v>7.0548980863812428E-6</c:v>
                </c:pt>
                <c:pt idx="135">
                  <c:v>1.1385583028763489E-5</c:v>
                </c:pt>
                <c:pt idx="136">
                  <c:v>8.3785935677951706E-6</c:v>
                </c:pt>
                <c:pt idx="137">
                  <c:v>7.310253916515147E-6</c:v>
                </c:pt>
                <c:pt idx="138">
                  <c:v>8.2743610857049704E-6</c:v>
                </c:pt>
                <c:pt idx="139">
                  <c:v>9.2228481521599827E-6</c:v>
                </c:pt>
                <c:pt idx="140">
                  <c:v>7.3675853467354825E-6</c:v>
                </c:pt>
                <c:pt idx="141">
                  <c:v>7.9773142999182567E-6</c:v>
                </c:pt>
                <c:pt idx="142">
                  <c:v>1.0056672358174324E-5</c:v>
                </c:pt>
                <c:pt idx="143">
                  <c:v>7.6750523249563085E-6</c:v>
                </c:pt>
                <c:pt idx="144">
                  <c:v>1.1578397332460001E-5</c:v>
                </c:pt>
                <c:pt idx="145">
                  <c:v>8.7694526432379704E-6</c:v>
                </c:pt>
                <c:pt idx="146">
                  <c:v>9.3062147845910632E-6</c:v>
                </c:pt>
                <c:pt idx="147">
                  <c:v>9.5563757973824479E-6</c:v>
                </c:pt>
                <c:pt idx="148">
                  <c:v>9.9107489204313179E-6</c:v>
                </c:pt>
                <c:pt idx="149">
                  <c:v>1.2177711186166843E-5</c:v>
                </c:pt>
                <c:pt idx="150">
                  <c:v>1.305844153700923E-5</c:v>
                </c:pt>
                <c:pt idx="151">
                  <c:v>8.5662079611909862E-6</c:v>
                </c:pt>
                <c:pt idx="152">
                  <c:v>8.0502760187897598E-6</c:v>
                </c:pt>
                <c:pt idx="153">
                  <c:v>1.1901504785248355E-5</c:v>
                </c:pt>
                <c:pt idx="154">
                  <c:v>8.6756454465400626E-6</c:v>
                </c:pt>
                <c:pt idx="155">
                  <c:v>1.252166920973978E-5</c:v>
                </c:pt>
                <c:pt idx="156">
                  <c:v>1.232883453421055E-5</c:v>
                </c:pt>
                <c:pt idx="157">
                  <c:v>8.9883276139361248E-6</c:v>
                </c:pt>
                <c:pt idx="158">
                  <c:v>1.2016162552730845E-5</c:v>
                </c:pt>
                <c:pt idx="159">
                  <c:v>8.3369077051005412E-6</c:v>
                </c:pt>
                <c:pt idx="160">
                  <c:v>9.4625686006845401E-6</c:v>
                </c:pt>
                <c:pt idx="161">
                  <c:v>9.5615858935995041E-6</c:v>
                </c:pt>
                <c:pt idx="162">
                  <c:v>9.9732904468687087E-6</c:v>
                </c:pt>
                <c:pt idx="163">
                  <c:v>1.2198561756951427E-5</c:v>
                </c:pt>
                <c:pt idx="164">
                  <c:v>8.8319839837590028E-6</c:v>
                </c:pt>
                <c:pt idx="165">
                  <c:v>1.0687256975099861E-5</c:v>
                </c:pt>
                <c:pt idx="166">
                  <c:v>9.5042544633791695E-6</c:v>
                </c:pt>
                <c:pt idx="167">
                  <c:v>1.2813500806351256E-5</c:v>
                </c:pt>
                <c:pt idx="168">
                  <c:v>1.3871420265197166E-5</c:v>
                </c:pt>
                <c:pt idx="169">
                  <c:v>6.7057350595494299E-6</c:v>
                </c:pt>
                <c:pt idx="170">
                  <c:v>5.4080900592207821E-6</c:v>
                </c:pt>
                <c:pt idx="171">
                  <c:v>9.1759318214155821E-6</c:v>
                </c:pt>
                <c:pt idx="172">
                  <c:v>6.4660044251085141E-6</c:v>
                </c:pt>
                <c:pt idx="173">
                  <c:v>1.2057853508383654E-5</c:v>
                </c:pt>
                <c:pt idx="174">
                  <c:v>2.315292401670401E-5</c:v>
                </c:pt>
                <c:pt idx="175">
                  <c:v>1.0781048892923233E-5</c:v>
                </c:pt>
                <c:pt idx="176">
                  <c:v>1.3647335198281958E-5</c:v>
                </c:pt>
                <c:pt idx="177">
                  <c:v>1.4726752033601175E-7</c:v>
                </c:pt>
                <c:pt idx="178">
                  <c:v>2.4685094648214696E-5</c:v>
                </c:pt>
                <c:pt idx="179">
                  <c:v>3.8029770620796747E-6</c:v>
                </c:pt>
                <c:pt idx="180">
                  <c:v>2.1640753431962022E-6</c:v>
                </c:pt>
                <c:pt idx="181">
                  <c:v>2.5670658450212396E-7</c:v>
                </c:pt>
                <c:pt idx="182">
                  <c:v>1.1422058795241062E-5</c:v>
                </c:pt>
                <c:pt idx="183">
                  <c:v>2.3377029455451936E-5</c:v>
                </c:pt>
                <c:pt idx="184">
                  <c:v>1.8968182883897488E-5</c:v>
                </c:pt>
                <c:pt idx="185">
                  <c:v>1.3965217275978718E-5</c:v>
                </c:pt>
                <c:pt idx="186">
                  <c:v>1.0682036692966447E-5</c:v>
                </c:pt>
                <c:pt idx="187">
                  <c:v>1.9520580406859926E-5</c:v>
                </c:pt>
                <c:pt idx="188">
                  <c:v>1.5101313642871366E-5</c:v>
                </c:pt>
                <c:pt idx="189">
                  <c:v>1.6273885776241588E-5</c:v>
                </c:pt>
                <c:pt idx="190">
                  <c:v>9.9003236350390255E-6</c:v>
                </c:pt>
                <c:pt idx="191">
                  <c:v>9.9628651614764163E-6</c:v>
                </c:pt>
                <c:pt idx="192">
                  <c:v>1.3605644242629148E-5</c:v>
                </c:pt>
                <c:pt idx="193">
                  <c:v>1.2266298100731336E-5</c:v>
                </c:pt>
                <c:pt idx="194">
                  <c:v>1.146374975089387E-5</c:v>
                </c:pt>
                <c:pt idx="195">
                  <c:v>1.2005732174380376E-5</c:v>
                </c:pt>
                <c:pt idx="196">
                  <c:v>1.1328251598543154E-5</c:v>
                </c:pt>
                <c:pt idx="197">
                  <c:v>1.7185866518469956E-5</c:v>
                </c:pt>
                <c:pt idx="198">
                  <c:v>1.3475351093537312E-5</c:v>
                </c:pt>
                <c:pt idx="199">
                  <c:v>1.2573765078952164E-5</c:v>
                </c:pt>
                <c:pt idx="200">
                  <c:v>1.1599237717328227E-5</c:v>
                </c:pt>
                <c:pt idx="201">
                  <c:v>9.2645340148546121E-6</c:v>
                </c:pt>
                <c:pt idx="202">
                  <c:v>9.4938342709450555E-6</c:v>
                </c:pt>
                <c:pt idx="203">
                  <c:v>1.6028934859667258E-5</c:v>
                </c:pt>
                <c:pt idx="204">
                  <c:v>1.3808873645801597E-5</c:v>
                </c:pt>
                <c:pt idx="205">
                  <c:v>1.3313792274184954E-5</c:v>
                </c:pt>
                <c:pt idx="206">
                  <c:v>1.6873199629948429E-5</c:v>
                </c:pt>
                <c:pt idx="207">
                  <c:v>1.6211339156846018E-5</c:v>
                </c:pt>
                <c:pt idx="208">
                  <c:v>1.4465524022686954E-5</c:v>
                </c:pt>
                <c:pt idx="209">
                  <c:v>1.8764922922975967E-5</c:v>
                </c:pt>
                <c:pt idx="210">
                  <c:v>1.2130810134296979E-5</c:v>
                </c:pt>
                <c:pt idx="211">
                  <c:v>2.0072977929822367E-5</c:v>
                </c:pt>
                <c:pt idx="212">
                  <c:v>2.4388017304678907E-5</c:v>
                </c:pt>
                <c:pt idx="213">
                  <c:v>1.7467303387438216E-5</c:v>
                </c:pt>
                <c:pt idx="214">
                  <c:v>1.4215363009895566E-5</c:v>
                </c:pt>
                <c:pt idx="215">
                  <c:v>2.6957256824250919E-5</c:v>
                </c:pt>
                <c:pt idx="216">
                  <c:v>2.6811328293549732E-5</c:v>
                </c:pt>
                <c:pt idx="217">
                  <c:v>2.4226489043075626E-5</c:v>
                </c:pt>
                <c:pt idx="218">
                  <c:v>6.7057299665912507E-6</c:v>
                </c:pt>
                <c:pt idx="219">
                  <c:v>1.3923541599200445E-5</c:v>
                </c:pt>
                <c:pt idx="220">
                  <c:v>2.8176724916532827E-5</c:v>
                </c:pt>
                <c:pt idx="221">
                  <c:v>2.2438977860305571E-5</c:v>
                </c:pt>
                <c:pt idx="222">
                  <c:v>2.605568099558213E-5</c:v>
                </c:pt>
                <c:pt idx="223">
                  <c:v>1.8843099831022703E-5</c:v>
                </c:pt>
                <c:pt idx="224">
                  <c:v>6.9298252194228171E-6</c:v>
                </c:pt>
                <c:pt idx="225">
                  <c:v>1.508567316830384E-5</c:v>
                </c:pt>
                <c:pt idx="226">
                  <c:v>1.6268665494108172E-5</c:v>
                </c:pt>
                <c:pt idx="227">
                  <c:v>2.3559418473756159E-5</c:v>
                </c:pt>
                <c:pt idx="228">
                  <c:v>2.1417529074979057E-5</c:v>
                </c:pt>
                <c:pt idx="229">
                  <c:v>1.1990096792771027E-5</c:v>
                </c:pt>
                <c:pt idx="230">
                  <c:v>1.8744087631065919E-5</c:v>
                </c:pt>
                <c:pt idx="231">
                  <c:v>1.7436027531261339E-5</c:v>
                </c:pt>
                <c:pt idx="232">
                  <c:v>1.3459715711927964E-5</c:v>
                </c:pt>
                <c:pt idx="233">
                  <c:v>1.5096093360737953E-5</c:v>
                </c:pt>
                <c:pt idx="234">
                  <c:v>1.9004648464458701E-5</c:v>
                </c:pt>
                <c:pt idx="235">
                  <c:v>1.8108282732006969E-5</c:v>
                </c:pt>
                <c:pt idx="236">
                  <c:v>1.5080463072086782E-5</c:v>
                </c:pt>
                <c:pt idx="237">
                  <c:v>1.7415171867518578E-5</c:v>
                </c:pt>
                <c:pt idx="238">
                  <c:v>1.6961771265638384E-5</c:v>
                </c:pt>
                <c:pt idx="239">
                  <c:v>1.9494509553941928E-5</c:v>
                </c:pt>
                <c:pt idx="240">
                  <c:v>1.9114080856849601E-5</c:v>
                </c:pt>
                <c:pt idx="241">
                  <c:v>1.491369924947555E-5</c:v>
                </c:pt>
                <c:pt idx="242">
                  <c:v>2.2141920888602502E-5</c:v>
                </c:pt>
                <c:pt idx="243">
                  <c:v>1.2287148671515921E-5</c:v>
                </c:pt>
                <c:pt idx="244">
                  <c:v>1.5778789125750408E-5</c:v>
                </c:pt>
                <c:pt idx="245">
                  <c:v>1.9624812888950126E-5</c:v>
                </c:pt>
                <c:pt idx="246">
                  <c:v>2.0010446589301333E-5</c:v>
                </c:pt>
                <c:pt idx="247">
                  <c:v>1.2448702397910097E-5</c:v>
                </c:pt>
                <c:pt idx="248">
                  <c:v>9.4782039822938887E-6</c:v>
                </c:pt>
                <c:pt idx="249">
                  <c:v>1.3011535392181186E-5</c:v>
                </c:pt>
                <c:pt idx="250">
                  <c:v>1.426226915472361E-5</c:v>
                </c:pt>
                <c:pt idx="251">
                  <c:v>1.4012113234890403E-5</c:v>
                </c:pt>
                <c:pt idx="252">
                  <c:v>1.7394321296733996E-5</c:v>
                </c:pt>
                <c:pt idx="253">
                  <c:v>1.9541420791728151E-5</c:v>
                </c:pt>
                <c:pt idx="254">
                  <c:v>1.0869640900445906E-5</c:v>
                </c:pt>
                <c:pt idx="255">
                  <c:v>2.032314403557193E-5</c:v>
                </c:pt>
                <c:pt idx="256">
                  <c:v>1.9239163909724382E-5</c:v>
                </c:pt>
                <c:pt idx="257">
                  <c:v>1.3511821767056704E-5</c:v>
                </c:pt>
                <c:pt idx="258">
                  <c:v>2.2022047931944777E-5</c:v>
                </c:pt>
                <c:pt idx="259">
                  <c:v>2.2266988662602747E-5</c:v>
                </c:pt>
                <c:pt idx="260">
                  <c:v>1.3548307719450635E-5</c:v>
                </c:pt>
                <c:pt idx="261">
                  <c:v>2.0797359557529452E-5</c:v>
                </c:pt>
                <c:pt idx="262">
                  <c:v>1.9953120252039175E-5</c:v>
                </c:pt>
                <c:pt idx="263">
                  <c:v>2.4382817394378211E-5</c:v>
                </c:pt>
                <c:pt idx="264">
                  <c:v>2.2277413947995036E-5</c:v>
                </c:pt>
                <c:pt idx="265">
                  <c:v>1.9431993492295434E-5</c:v>
                </c:pt>
                <c:pt idx="266">
                  <c:v>1.9781151426169068E-5</c:v>
                </c:pt>
                <c:pt idx="267">
                  <c:v>2.2715158796433165E-5</c:v>
                </c:pt>
                <c:pt idx="268">
                  <c:v>1.8749292634324795E-5</c:v>
                </c:pt>
                <c:pt idx="269">
                  <c:v>2.2808991457921969E-5</c:v>
                </c:pt>
                <c:pt idx="270">
                  <c:v>1.7868557190524231E-5</c:v>
                </c:pt>
                <c:pt idx="271">
                  <c:v>1.990622938608567E-5</c:v>
                </c:pt>
                <c:pt idx="272">
                  <c:v>2.1323726971239326E-5</c:v>
                </c:pt>
                <c:pt idx="273">
                  <c:v>2.290798328604604E-5</c:v>
                </c:pt>
                <c:pt idx="274">
                  <c:v>2.0005246679000634E-5</c:v>
                </c:pt>
                <c:pt idx="275">
                  <c:v>2.1693730382939364E-5</c:v>
                </c:pt>
                <c:pt idx="276">
                  <c:v>2.7817121325434184E-5</c:v>
                </c:pt>
                <c:pt idx="277">
                  <c:v>2.6519486511021896E-5</c:v>
                </c:pt>
                <c:pt idx="278">
                  <c:v>2.1813598246638913E-5</c:v>
                </c:pt>
                <c:pt idx="279">
                  <c:v>2.6248485113362285E-5</c:v>
                </c:pt>
                <c:pt idx="280">
                  <c:v>2.2293039143688028E-5</c:v>
                </c:pt>
                <c:pt idx="281">
                  <c:v>2.9813087286468276E-5</c:v>
                </c:pt>
                <c:pt idx="282">
                  <c:v>2.4924784538990177E-5</c:v>
                </c:pt>
                <c:pt idx="283">
                  <c:v>2.5524113671571557E-5</c:v>
                </c:pt>
                <c:pt idx="284">
                  <c:v>2.6816528203850432E-5</c:v>
                </c:pt>
                <c:pt idx="285">
                  <c:v>2.0953713373622931E-5</c:v>
                </c:pt>
                <c:pt idx="286">
                  <c:v>1.4189307435852106E-5</c:v>
                </c:pt>
                <c:pt idx="287">
                  <c:v>3.1345257917978958E-5</c:v>
                </c:pt>
                <c:pt idx="288">
                  <c:v>1.9723809810032373E-5</c:v>
                </c:pt>
                <c:pt idx="289">
                  <c:v>2.2459802966299262E-5</c:v>
                </c:pt>
                <c:pt idx="290">
                  <c:v>2.7332465239209833E-5</c:v>
                </c:pt>
                <c:pt idx="291">
                  <c:v>2.570650268987578E-5</c:v>
                </c:pt>
                <c:pt idx="292">
                  <c:v>3.0959603845795035E-5</c:v>
                </c:pt>
                <c:pt idx="293">
                  <c:v>2.3929432071372554E-5</c:v>
                </c:pt>
                <c:pt idx="294">
                  <c:v>2.2459818245173799E-5</c:v>
                </c:pt>
                <c:pt idx="295">
                  <c:v>1.9645653273818351E-5</c:v>
                </c:pt>
                <c:pt idx="296">
                  <c:v>2.6066106280974423E-5</c:v>
                </c:pt>
                <c:pt idx="297">
                  <c:v>2.7431487625082977E-5</c:v>
                </c:pt>
                <c:pt idx="298">
                  <c:v>2.6524716979071666E-5</c:v>
                </c:pt>
                <c:pt idx="299">
                  <c:v>2.4262949530678662E-5</c:v>
                </c:pt>
                <c:pt idx="300">
                  <c:v>2.6811333386507909E-5</c:v>
                </c:pt>
                <c:pt idx="301">
                  <c:v>2.3819964028274401E-5</c:v>
                </c:pt>
                <c:pt idx="302">
                  <c:v>2.1896985250902709E-5</c:v>
                </c:pt>
                <c:pt idx="303">
                  <c:v>2.5737778546052653E-5</c:v>
                </c:pt>
                <c:pt idx="304">
                  <c:v>2.5711707693134656E-5</c:v>
                </c:pt>
                <c:pt idx="305">
                  <c:v>2.0078193118997603E-5</c:v>
                </c:pt>
                <c:pt idx="306">
                  <c:v>3.0495783051480735E-5</c:v>
                </c:pt>
                <c:pt idx="307">
                  <c:v>2.3163359488012659E-5</c:v>
                </c:pt>
                <c:pt idx="308">
                  <c:v>1.6477104993497679E-5</c:v>
                </c:pt>
                <c:pt idx="309">
                  <c:v>3.6869350285641478E-5</c:v>
                </c:pt>
                <c:pt idx="310">
                  <c:v>3.1126367668406272E-5</c:v>
                </c:pt>
                <c:pt idx="311">
                  <c:v>2.1354982455583486E-5</c:v>
                </c:pt>
                <c:pt idx="312">
                  <c:v>3.5326774740571217E-5</c:v>
                </c:pt>
                <c:pt idx="313">
                  <c:v>3.3502747047658162E-5</c:v>
                </c:pt>
                <c:pt idx="314">
                  <c:v>3.5008862105125387E-5</c:v>
                </c:pt>
                <c:pt idx="315">
                  <c:v>2.9187728044634335E-5</c:v>
                </c:pt>
                <c:pt idx="316">
                  <c:v>2.5826355274700788E-5</c:v>
                </c:pt>
                <c:pt idx="317">
                  <c:v>1.3219985077487046E-5</c:v>
                </c:pt>
                <c:pt idx="318">
                  <c:v>1.5247211615823478E-5</c:v>
                </c:pt>
                <c:pt idx="319">
                  <c:v>1.5799624417660456E-5</c:v>
                </c:pt>
                <c:pt idx="320">
                  <c:v>3.6869345192683291E-5</c:v>
                </c:pt>
                <c:pt idx="321">
                  <c:v>1.7076429033120876E-5</c:v>
                </c:pt>
                <c:pt idx="322">
                  <c:v>3.1089866437137802E-5</c:v>
                </c:pt>
                <c:pt idx="323">
                  <c:v>2.2537979874345998E-5</c:v>
                </c:pt>
                <c:pt idx="324">
                  <c:v>3.621269481579794E-5</c:v>
                </c:pt>
                <c:pt idx="325">
                  <c:v>1.869716620736334E-5</c:v>
                </c:pt>
                <c:pt idx="326">
                  <c:v>3.2861757517173042E-5</c:v>
                </c:pt>
                <c:pt idx="327">
                  <c:v>3.2674148216735407E-5</c:v>
                </c:pt>
                <c:pt idx="328">
                  <c:v>3.2622026882732132E-5</c:v>
                </c:pt>
                <c:pt idx="329">
                  <c:v>2.1000609332534616E-5</c:v>
                </c:pt>
                <c:pt idx="330">
                  <c:v>3.2934724329002729E-5</c:v>
                </c:pt>
                <c:pt idx="331">
                  <c:v>2.7322034860859361E-5</c:v>
                </c:pt>
                <c:pt idx="332">
                  <c:v>2.8369554499103876E-5</c:v>
                </c:pt>
                <c:pt idx="333">
                  <c:v>2.8395569329481903E-5</c:v>
                </c:pt>
                <c:pt idx="334">
                  <c:v>3.14025638834084E-5</c:v>
                </c:pt>
                <c:pt idx="335">
                  <c:v>2.7097919236195079E-5</c:v>
                </c:pt>
                <c:pt idx="336">
                  <c:v>2.7655557413123649E-5</c:v>
                </c:pt>
                <c:pt idx="337">
                  <c:v>3.0011106593423667E-5</c:v>
                </c:pt>
                <c:pt idx="338">
                  <c:v>3.0933543178793404E-5</c:v>
                </c:pt>
                <c:pt idx="339">
                  <c:v>2.7520079632605649E-5</c:v>
                </c:pt>
                <c:pt idx="340">
                  <c:v>2.2084569086549448E-5</c:v>
                </c:pt>
                <c:pt idx="341">
                  <c:v>2.9948570159944457E-5</c:v>
                </c:pt>
                <c:pt idx="342">
                  <c:v>3.0021567529523213E-5</c:v>
                </c:pt>
                <c:pt idx="343">
                  <c:v>2.6743561392020749E-5</c:v>
                </c:pt>
                <c:pt idx="344">
                  <c:v>3.2747104842648733E-5</c:v>
                </c:pt>
                <c:pt idx="345">
                  <c:v>2.7931758721083957E-5</c:v>
                </c:pt>
                <c:pt idx="346">
                  <c:v>3.2715839172388216E-5</c:v>
                </c:pt>
                <c:pt idx="347">
                  <c:v>3.1439044742844156E-5</c:v>
                </c:pt>
                <c:pt idx="348">
                  <c:v>2.6264110309055277E-5</c:v>
                </c:pt>
                <c:pt idx="349">
                  <c:v>3.136608811693083E-5</c:v>
                </c:pt>
                <c:pt idx="350">
                  <c:v>2.9880833816164543E-5</c:v>
                </c:pt>
                <c:pt idx="351">
                  <c:v>2.810895801500384E-5</c:v>
                </c:pt>
                <c:pt idx="352">
                  <c:v>2.8437270471051072E-5</c:v>
                </c:pt>
                <c:pt idx="353">
                  <c:v>3.5425756382778927E-5</c:v>
                </c:pt>
                <c:pt idx="354">
                  <c:v>3.0339434328345433E-5</c:v>
                </c:pt>
                <c:pt idx="355">
                  <c:v>3.249173882659847E-5</c:v>
                </c:pt>
                <c:pt idx="356">
                  <c:v>3.0547858548860407E-5</c:v>
                </c:pt>
                <c:pt idx="357">
                  <c:v>2.6076501008617635E-5</c:v>
                </c:pt>
                <c:pt idx="358">
                  <c:v>3.709343025959851E-5</c:v>
                </c:pt>
                <c:pt idx="359">
                  <c:v>3.2007098019248656E-5</c:v>
                </c:pt>
                <c:pt idx="360">
                  <c:v>2.997983583020497E-5</c:v>
                </c:pt>
                <c:pt idx="361">
                  <c:v>3.2736684650214621E-5</c:v>
                </c:pt>
                <c:pt idx="362">
                  <c:v>3.0005906683122968E-5</c:v>
                </c:pt>
                <c:pt idx="363">
                  <c:v>3.0058002552335356E-5</c:v>
                </c:pt>
                <c:pt idx="364">
                  <c:v>3.5305893612037559E-5</c:v>
                </c:pt>
                <c:pt idx="365">
                  <c:v>3.6233525014749811E-5</c:v>
                </c:pt>
                <c:pt idx="366">
                  <c:v>3.2721059454521629E-5</c:v>
                </c:pt>
                <c:pt idx="367">
                  <c:v>3.0381125283998246E-5</c:v>
                </c:pt>
                <c:pt idx="368">
                  <c:v>3.5915617472262155E-5</c:v>
                </c:pt>
                <c:pt idx="369">
                  <c:v>3.7228902947158331E-5</c:v>
                </c:pt>
                <c:pt idx="370">
                  <c:v>3.5629016343700448E-5</c:v>
                </c:pt>
                <c:pt idx="371">
                  <c:v>3.8229485882825723E-5</c:v>
                </c:pt>
                <c:pt idx="372">
                  <c:v>2.3736592302885142E-5</c:v>
                </c:pt>
                <c:pt idx="373">
                  <c:v>2.5617900496436745E-5</c:v>
                </c:pt>
                <c:pt idx="374">
                  <c:v>3.1887235248507287E-5</c:v>
                </c:pt>
                <c:pt idx="375">
                  <c:v>3.7786520752254178E-5</c:v>
                </c:pt>
                <c:pt idx="376">
                  <c:v>3.6608748708583263E-5</c:v>
                </c:pt>
                <c:pt idx="377">
                  <c:v>3.3169229588352053E-5</c:v>
                </c:pt>
                <c:pt idx="378">
                  <c:v>3.1350457828279658E-5</c:v>
                </c:pt>
                <c:pt idx="379">
                  <c:v>2.1740605970018333E-5</c:v>
                </c:pt>
                <c:pt idx="380">
                  <c:v>3.1480720419622426E-5</c:v>
                </c:pt>
                <c:pt idx="381">
                  <c:v>2.3945047081149186E-5</c:v>
                </c:pt>
                <c:pt idx="382">
                  <c:v>3.9381217631327721E-5</c:v>
                </c:pt>
                <c:pt idx="383">
                  <c:v>3.211130503654796E-5</c:v>
                </c:pt>
                <c:pt idx="384">
                  <c:v>3.5253772278034277E-5</c:v>
                </c:pt>
                <c:pt idx="385">
                  <c:v>3.189767581277412E-5</c:v>
                </c:pt>
                <c:pt idx="386">
                  <c:v>3.6869329913808758E-5</c:v>
                </c:pt>
                <c:pt idx="387">
                  <c:v>3.2997225111774689E-5</c:v>
                </c:pt>
                <c:pt idx="388">
                  <c:v>4.1632534329537543E-5</c:v>
                </c:pt>
                <c:pt idx="389">
                  <c:v>4.0694467455516644E-5</c:v>
                </c:pt>
                <c:pt idx="390">
                  <c:v>4.1502261552278422E-5</c:v>
                </c:pt>
                <c:pt idx="391">
                  <c:v>4.3044826911432316E-5</c:v>
                </c:pt>
                <c:pt idx="392">
                  <c:v>3.8531747857787675E-5</c:v>
                </c:pt>
                <c:pt idx="393">
                  <c:v>3.2397926536942386E-5</c:v>
                </c:pt>
                <c:pt idx="394">
                  <c:v>3.5467432059557197E-5</c:v>
                </c:pt>
                <c:pt idx="395">
                  <c:v>3.6030280332702824E-5</c:v>
                </c:pt>
                <c:pt idx="396">
                  <c:v>3.6619189272850088E-5</c:v>
                </c:pt>
                <c:pt idx="397">
                  <c:v>4.2143276547554428E-5</c:v>
                </c:pt>
                <c:pt idx="398">
                  <c:v>3.4503324890367374E-5</c:v>
                </c:pt>
                <c:pt idx="399">
                  <c:v>3.8839209743050319E-5</c:v>
                </c:pt>
                <c:pt idx="400">
                  <c:v>3.8161729167213096E-5</c:v>
                </c:pt>
                <c:pt idx="401">
                  <c:v>4.1001944619653822E-5</c:v>
                </c:pt>
                <c:pt idx="402">
                  <c:v>4.3732712400829118E-5</c:v>
                </c:pt>
                <c:pt idx="403">
                  <c:v>4.0569404774474569E-5</c:v>
                </c:pt>
                <c:pt idx="404">
                  <c:v>4.1689860666799697E-5</c:v>
                </c:pt>
                <c:pt idx="405">
                  <c:v>4.388908149579713E-5</c:v>
                </c:pt>
                <c:pt idx="406">
                  <c:v>4.1809733623457419E-5</c:v>
                </c:pt>
                <c:pt idx="407">
                  <c:v>4.3810858751126784E-5</c:v>
                </c:pt>
                <c:pt idx="408">
                  <c:v>4.2523664500981319E-5</c:v>
                </c:pt>
                <c:pt idx="409">
                  <c:v>3.7244528142851316E-5</c:v>
                </c:pt>
                <c:pt idx="410">
                  <c:v>5.0606581288739917E-5</c:v>
                </c:pt>
                <c:pt idx="411">
                  <c:v>3.7400856494153901E-5</c:v>
                </c:pt>
                <c:pt idx="412">
                  <c:v>4.8068617625344776E-5</c:v>
                </c:pt>
                <c:pt idx="413">
                  <c:v>4.7771525002934451E-5</c:v>
                </c:pt>
                <c:pt idx="414">
                  <c:v>4.639572855934996E-5</c:v>
                </c:pt>
                <c:pt idx="415">
                  <c:v>4.3717077019219766E-5</c:v>
                </c:pt>
                <c:pt idx="416">
                  <c:v>3.638984827309421E-5</c:v>
                </c:pt>
                <c:pt idx="417">
                  <c:v>4.2711299266209854E-5</c:v>
                </c:pt>
                <c:pt idx="418">
                  <c:v>4.0173350881689253E-5</c:v>
                </c:pt>
                <c:pt idx="419">
                  <c:v>3.6639999099969246E-5</c:v>
                </c:pt>
                <c:pt idx="420">
                  <c:v>4.7948765040519768E-5</c:v>
                </c:pt>
                <c:pt idx="421">
                  <c:v>5.2493119950341286E-5</c:v>
                </c:pt>
                <c:pt idx="422">
                  <c:v>4.059545016260168E-5</c:v>
                </c:pt>
                <c:pt idx="423">
                  <c:v>4.5191895848677407E-5</c:v>
                </c:pt>
                <c:pt idx="424">
                  <c:v>4.8141553879425389E-5</c:v>
                </c:pt>
                <c:pt idx="425">
                  <c:v>4.2716483897636014E-5</c:v>
                </c:pt>
                <c:pt idx="426">
                  <c:v>4.898059327461497E-5</c:v>
                </c:pt>
                <c:pt idx="427">
                  <c:v>4.9486110117540256E-5</c:v>
                </c:pt>
                <c:pt idx="428">
                  <c:v>4.9757126794074397E-5</c:v>
                </c:pt>
                <c:pt idx="429">
                  <c:v>5.1231899786908425E-5</c:v>
                </c:pt>
                <c:pt idx="430">
                  <c:v>4.4847953103979006E-5</c:v>
                </c:pt>
                <c:pt idx="431">
                  <c:v>4.5045977503892574E-5</c:v>
                </c:pt>
                <c:pt idx="432">
                  <c:v>1.3144573645731475E-2</c:v>
                </c:pt>
                <c:pt idx="433">
                  <c:v>8.1168206103557992E-3</c:v>
                </c:pt>
                <c:pt idx="434">
                  <c:v>8.4618328762717764E-3</c:v>
                </c:pt>
                <c:pt idx="435">
                  <c:v>6.7322744646198885E-3</c:v>
                </c:pt>
                <c:pt idx="436">
                  <c:v>7.0157179591106523E-3</c:v>
                </c:pt>
                <c:pt idx="437">
                  <c:v>7.3116188293071037E-3</c:v>
                </c:pt>
                <c:pt idx="438">
                  <c:v>6.3372391634703576E-3</c:v>
                </c:pt>
                <c:pt idx="439">
                  <c:v>6.2719016029927277E-3</c:v>
                </c:pt>
                <c:pt idx="440">
                  <c:v>6.2135210233875303E-3</c:v>
                </c:pt>
                <c:pt idx="441">
                  <c:v>6.2528794041943848E-3</c:v>
                </c:pt>
                <c:pt idx="442">
                  <c:v>6.2902719031441671E-3</c:v>
                </c:pt>
                <c:pt idx="443">
                  <c:v>6.4191899535276913E-3</c:v>
                </c:pt>
                <c:pt idx="444">
                  <c:v>6.3646341855148787E-3</c:v>
                </c:pt>
                <c:pt idx="445">
                  <c:v>6.7405250568697726E-3</c:v>
                </c:pt>
                <c:pt idx="446">
                  <c:v>6.7859949874913544E-3</c:v>
                </c:pt>
                <c:pt idx="447">
                  <c:v>6.7360687184631991E-3</c:v>
                </c:pt>
                <c:pt idx="448">
                  <c:v>6.7215385087786824E-3</c:v>
                </c:pt>
                <c:pt idx="449">
                  <c:v>6.8502579337932287E-3</c:v>
                </c:pt>
                <c:pt idx="450">
                  <c:v>7.0394053076009043E-3</c:v>
                </c:pt>
                <c:pt idx="451">
                  <c:v>6.8743068823141854E-3</c:v>
                </c:pt>
                <c:pt idx="452">
                  <c:v>7.2196298186790776E-3</c:v>
                </c:pt>
                <c:pt idx="453">
                  <c:v>7.1706763046630994E-3</c:v>
                </c:pt>
                <c:pt idx="454">
                  <c:v>7.1528203932877338E-3</c:v>
                </c:pt>
                <c:pt idx="455">
                  <c:v>7.2124589335631284E-3</c:v>
                </c:pt>
                <c:pt idx="456">
                  <c:v>7.4516038778134662E-3</c:v>
                </c:pt>
                <c:pt idx="457">
                  <c:v>7.3956068026360148E-3</c:v>
                </c:pt>
                <c:pt idx="458">
                  <c:v>7.4811786859585745E-3</c:v>
                </c:pt>
                <c:pt idx="459">
                  <c:v>7.518275793333978E-3</c:v>
                </c:pt>
                <c:pt idx="460">
                  <c:v>7.2025531299050897E-3</c:v>
                </c:pt>
                <c:pt idx="461">
                  <c:v>7.7591065067415454E-3</c:v>
                </c:pt>
                <c:pt idx="462">
                  <c:v>7.5589481573509988E-3</c:v>
                </c:pt>
                <c:pt idx="463">
                  <c:v>7.800934972265184E-3</c:v>
                </c:pt>
                <c:pt idx="464">
                  <c:v>7.5415811699608105E-3</c:v>
                </c:pt>
                <c:pt idx="465">
                  <c:v>7.3956475463014459E-3</c:v>
                </c:pt>
                <c:pt idx="466">
                  <c:v>8.0364741021248329E-3</c:v>
                </c:pt>
                <c:pt idx="467">
                  <c:v>7.8503010158936567E-3</c:v>
                </c:pt>
                <c:pt idx="468">
                  <c:v>8.1800089424819162E-3</c:v>
                </c:pt>
                <c:pt idx="469">
                  <c:v>7.9993871806657863E-3</c:v>
                </c:pt>
                <c:pt idx="470">
                  <c:v>8.5038039446244263E-3</c:v>
                </c:pt>
                <c:pt idx="471">
                  <c:v>8.3706485530360229E-3</c:v>
                </c:pt>
                <c:pt idx="472">
                  <c:v>8.4756296999785267E-3</c:v>
                </c:pt>
                <c:pt idx="473">
                  <c:v>9.3593088736065172E-3</c:v>
                </c:pt>
                <c:pt idx="474">
                  <c:v>8.5876391292079666E-3</c:v>
                </c:pt>
                <c:pt idx="475">
                  <c:v>7.8827635313262236E-3</c:v>
                </c:pt>
                <c:pt idx="476">
                  <c:v>7.7276523970284073E-3</c:v>
                </c:pt>
                <c:pt idx="477">
                  <c:v>7.9715592571760543E-3</c:v>
                </c:pt>
                <c:pt idx="478">
                  <c:v>8.0471998720496804E-3</c:v>
                </c:pt>
                <c:pt idx="479">
                  <c:v>7.875832015244685E-3</c:v>
                </c:pt>
                <c:pt idx="480">
                  <c:v>7.9884729712883171E-3</c:v>
                </c:pt>
                <c:pt idx="481">
                  <c:v>8.0420508913307716E-3</c:v>
                </c:pt>
                <c:pt idx="482">
                  <c:v>8.5411607928669551E-3</c:v>
                </c:pt>
                <c:pt idx="483">
                  <c:v>8.7888975575651646E-3</c:v>
                </c:pt>
                <c:pt idx="484">
                  <c:v>9.5057721649164945E-3</c:v>
                </c:pt>
                <c:pt idx="485">
                  <c:v>8.6745453675734097E-3</c:v>
                </c:pt>
                <c:pt idx="486">
                  <c:v>8.7141685822055698E-3</c:v>
                </c:pt>
                <c:pt idx="487">
                  <c:v>8.9970620372130071E-3</c:v>
                </c:pt>
                <c:pt idx="488">
                  <c:v>8.6041403137077366E-3</c:v>
                </c:pt>
                <c:pt idx="489">
                  <c:v>8.3978907863351757E-3</c:v>
                </c:pt>
                <c:pt idx="490">
                  <c:v>8.3838393147194785E-3</c:v>
                </c:pt>
                <c:pt idx="491">
                  <c:v>8.6098240550354348E-3</c:v>
                </c:pt>
                <c:pt idx="492">
                  <c:v>8.7080621253490201E-3</c:v>
                </c:pt>
                <c:pt idx="493">
                  <c:v>9.5747664693666031E-3</c:v>
                </c:pt>
                <c:pt idx="494">
                  <c:v>9.5416164045798776E-3</c:v>
                </c:pt>
                <c:pt idx="495">
                  <c:v>9.5208575070425162E-3</c:v>
                </c:pt>
                <c:pt idx="496">
                  <c:v>1.0437039939768508E-2</c:v>
                </c:pt>
                <c:pt idx="497">
                  <c:v>1.007914758261799E-2</c:v>
                </c:pt>
                <c:pt idx="498">
                  <c:v>9.7853399182330821E-3</c:v>
                </c:pt>
                <c:pt idx="499">
                  <c:v>1.0115078402570416E-2</c:v>
                </c:pt>
                <c:pt idx="500">
                  <c:v>1.0276571013466445E-2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A-4F39-8AB0-DFD6646CA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873615"/>
        <c:axId val="750864047"/>
      </c:scatterChart>
      <c:valAx>
        <c:axId val="463753504"/>
        <c:scaling>
          <c:orientation val="minMax"/>
          <c:min val="-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Voltage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(A)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3504"/>
        <c:crossesAt val="-500"/>
        <c:crossBetween val="midCat"/>
      </c:valAx>
      <c:valAx>
        <c:axId val="750864047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Density (A/cm</a:t>
                </a:r>
                <a:r>
                  <a:rPr lang="en-NZ" baseline="30000"/>
                  <a:t>2</a:t>
                </a:r>
                <a:r>
                  <a:rPr lang="en-NZ"/>
                  <a:t>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ln w="34925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73615"/>
        <c:crosses val="max"/>
        <c:crossBetween val="midCat"/>
      </c:valAx>
      <c:valAx>
        <c:axId val="750873615"/>
        <c:scaling>
          <c:orientation val="minMax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64047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7646027823164446"/>
          <c:y val="0.19730488063722654"/>
          <c:w val="0.37177079142479452"/>
          <c:h val="0.22498121629839327"/>
        </c:manualLayout>
      </c:layout>
      <c:overlay val="1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4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27878723188799"/>
          <c:y val="6.7012946880838808E-2"/>
          <c:w val="0.69243640165417275"/>
          <c:h val="0.76924284392782838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'Rev500'!$A$9:$A$726</c:f>
              <c:numCache>
                <c:formatCode>General</c:formatCode>
                <c:ptCount val="718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'Rev500'!$C$9:$C$726</c:f>
              <c:numCache>
                <c:formatCode>0.00E+00</c:formatCode>
                <c:ptCount val="718"/>
                <c:pt idx="0">
                  <c:v>4.2438689999999998E-11</c:v>
                </c:pt>
                <c:pt idx="1">
                  <c:v>2.2178220000000001E-11</c:v>
                </c:pt>
                <c:pt idx="2">
                  <c:v>9.3040260000000004E-11</c:v>
                </c:pt>
                <c:pt idx="3">
                  <c:v>9.6262090000000003E-11</c:v>
                </c:pt>
                <c:pt idx="4">
                  <c:v>7.589921E-11</c:v>
                </c:pt>
                <c:pt idx="5">
                  <c:v>1.4230859999999999E-10</c:v>
                </c:pt>
                <c:pt idx="6">
                  <c:v>2.106621E-10</c:v>
                </c:pt>
                <c:pt idx="7">
                  <c:v>5.2159660000000002E-11</c:v>
                </c:pt>
                <c:pt idx="8">
                  <c:v>4.5917740000000002E-11</c:v>
                </c:pt>
                <c:pt idx="9">
                  <c:v>3.1899160000000001E-11</c:v>
                </c:pt>
                <c:pt idx="10">
                  <c:v>7.3341080000000005E-11</c:v>
                </c:pt>
                <c:pt idx="11">
                  <c:v>5.881078E-11</c:v>
                </c:pt>
                <c:pt idx="12">
                  <c:v>1.40876E-10</c:v>
                </c:pt>
                <c:pt idx="13">
                  <c:v>2.0032739999999999E-10</c:v>
                </c:pt>
                <c:pt idx="14">
                  <c:v>7.4432979999999997E-12</c:v>
                </c:pt>
                <c:pt idx="15">
                  <c:v>2.581247E-11</c:v>
                </c:pt>
                <c:pt idx="16">
                  <c:v>1.253751E-10</c:v>
                </c:pt>
                <c:pt idx="17">
                  <c:v>7.1499200000000002E-11</c:v>
                </c:pt>
                <c:pt idx="18">
                  <c:v>1.136574E-10</c:v>
                </c:pt>
                <c:pt idx="19">
                  <c:v>1.6338779999999999E-10</c:v>
                </c:pt>
                <c:pt idx="20">
                  <c:v>8.2652750000000004E-11</c:v>
                </c:pt>
                <c:pt idx="21">
                  <c:v>1.905041E-10</c:v>
                </c:pt>
                <c:pt idx="22">
                  <c:v>3.7886889999999999E-11</c:v>
                </c:pt>
                <c:pt idx="23">
                  <c:v>4.3564289999999998E-11</c:v>
                </c:pt>
                <c:pt idx="24">
                  <c:v>7.0987560000000005E-11</c:v>
                </c:pt>
                <c:pt idx="25">
                  <c:v>2.0286899999999999E-11</c:v>
                </c:pt>
                <c:pt idx="26">
                  <c:v>1.099102E-12</c:v>
                </c:pt>
                <c:pt idx="27">
                  <c:v>5.2944580000000001E-12</c:v>
                </c:pt>
                <c:pt idx="28">
                  <c:v>9.4010859999999999E-11</c:v>
                </c:pt>
                <c:pt idx="29">
                  <c:v>1.327923E-10</c:v>
                </c:pt>
                <c:pt idx="30">
                  <c:v>4.9703830000000001E-11</c:v>
                </c:pt>
                <c:pt idx="31">
                  <c:v>4.591777E-11</c:v>
                </c:pt>
                <c:pt idx="32">
                  <c:v>4.8168919999999997E-11</c:v>
                </c:pt>
                <c:pt idx="33">
                  <c:v>2.3303799999999999E-11</c:v>
                </c:pt>
                <c:pt idx="34">
                  <c:v>1.4761330000000001E-11</c:v>
                </c:pt>
                <c:pt idx="35">
                  <c:v>1.665261E-11</c:v>
                </c:pt>
                <c:pt idx="36">
                  <c:v>1.3627139999999999E-10</c:v>
                </c:pt>
                <c:pt idx="37">
                  <c:v>1.356574E-10</c:v>
                </c:pt>
                <c:pt idx="38">
                  <c:v>1.5520169999999999E-10</c:v>
                </c:pt>
                <c:pt idx="39">
                  <c:v>2.8624709999999999E-11</c:v>
                </c:pt>
                <c:pt idx="40">
                  <c:v>2.6869419999999998E-12</c:v>
                </c:pt>
                <c:pt idx="41">
                  <c:v>1.3054119999999999E-10</c:v>
                </c:pt>
                <c:pt idx="42">
                  <c:v>1.1652239999999999E-10</c:v>
                </c:pt>
                <c:pt idx="43">
                  <c:v>9.7694669999999995E-11</c:v>
                </c:pt>
                <c:pt idx="44">
                  <c:v>6.6996879999999997E-11</c:v>
                </c:pt>
                <c:pt idx="45">
                  <c:v>8.4392210000000002E-11</c:v>
                </c:pt>
                <c:pt idx="46">
                  <c:v>7.4261989999999996E-11</c:v>
                </c:pt>
                <c:pt idx="47">
                  <c:v>9.7899240000000006E-11</c:v>
                </c:pt>
                <c:pt idx="48">
                  <c:v>8.7666640000000005E-11</c:v>
                </c:pt>
                <c:pt idx="49">
                  <c:v>1.1631789999999999E-10</c:v>
                </c:pt>
                <c:pt idx="50">
                  <c:v>8.9713209999999998E-11</c:v>
                </c:pt>
                <c:pt idx="51">
                  <c:v>1.4732259999999999E-10</c:v>
                </c:pt>
                <c:pt idx="52">
                  <c:v>5.8606150000000005E-11</c:v>
                </c:pt>
                <c:pt idx="53">
                  <c:v>1.1693180000000001E-10</c:v>
                </c:pt>
                <c:pt idx="54">
                  <c:v>6.5666669999999995E-11</c:v>
                </c:pt>
                <c:pt idx="55">
                  <c:v>6.1368959999999998E-11</c:v>
                </c:pt>
                <c:pt idx="56">
                  <c:v>6.208525E-11</c:v>
                </c:pt>
                <c:pt idx="57">
                  <c:v>5.226191E-11</c:v>
                </c:pt>
                <c:pt idx="58">
                  <c:v>5.0522460000000002E-11</c:v>
                </c:pt>
                <c:pt idx="59">
                  <c:v>5.7840300000000003E-11</c:v>
                </c:pt>
                <c:pt idx="60">
                  <c:v>2.7267159999999999E-10</c:v>
                </c:pt>
                <c:pt idx="61">
                  <c:v>6.2494510000000001E-11</c:v>
                </c:pt>
                <c:pt idx="62">
                  <c:v>1.105876E-10</c:v>
                </c:pt>
                <c:pt idx="63">
                  <c:v>1.259364E-10</c:v>
                </c:pt>
                <c:pt idx="64">
                  <c:v>5.9068240000000001E-11</c:v>
                </c:pt>
                <c:pt idx="65">
                  <c:v>6.3177149999999998E-12</c:v>
                </c:pt>
                <c:pt idx="66">
                  <c:v>2.133227E-10</c:v>
                </c:pt>
                <c:pt idx="67">
                  <c:v>1.1693180000000001E-10</c:v>
                </c:pt>
                <c:pt idx="68">
                  <c:v>1.4302479999999999E-10</c:v>
                </c:pt>
                <c:pt idx="69">
                  <c:v>4.8373580000000002E-11</c:v>
                </c:pt>
                <c:pt idx="70">
                  <c:v>7.1294509999999999E-11</c:v>
                </c:pt>
                <c:pt idx="71">
                  <c:v>8.950855E-11</c:v>
                </c:pt>
                <c:pt idx="72">
                  <c:v>1.18876E-10</c:v>
                </c:pt>
                <c:pt idx="73">
                  <c:v>1.073132E-10</c:v>
                </c:pt>
                <c:pt idx="74">
                  <c:v>1.294156E-10</c:v>
                </c:pt>
                <c:pt idx="75">
                  <c:v>1.026062E-10</c:v>
                </c:pt>
                <c:pt idx="76">
                  <c:v>8.8587529999999997E-11</c:v>
                </c:pt>
                <c:pt idx="77">
                  <c:v>2.1393669999999999E-10</c:v>
                </c:pt>
                <c:pt idx="78">
                  <c:v>1.6011319999999999E-10</c:v>
                </c:pt>
                <c:pt idx="79">
                  <c:v>1.892759E-10</c:v>
                </c:pt>
                <c:pt idx="80">
                  <c:v>1.0410749999999999E-11</c:v>
                </c:pt>
                <c:pt idx="81">
                  <c:v>2.0421560000000001E-10</c:v>
                </c:pt>
                <c:pt idx="82">
                  <c:v>2.237598E-10</c:v>
                </c:pt>
                <c:pt idx="83">
                  <c:v>2.3634599999999998E-10</c:v>
                </c:pt>
                <c:pt idx="84">
                  <c:v>7.302207E-10</c:v>
                </c:pt>
                <c:pt idx="85">
                  <c:v>1.314123E-10</c:v>
                </c:pt>
                <c:pt idx="86">
                  <c:v>8.8724009999999996E-10</c:v>
                </c:pt>
                <c:pt idx="87">
                  <c:v>3.901248E-11</c:v>
                </c:pt>
                <c:pt idx="88">
                  <c:v>9.6007689999999998E-11</c:v>
                </c:pt>
                <c:pt idx="89">
                  <c:v>1.007644E-10</c:v>
                </c:pt>
                <c:pt idx="90">
                  <c:v>1.802714E-10</c:v>
                </c:pt>
                <c:pt idx="91">
                  <c:v>8.1834050000000002E-11</c:v>
                </c:pt>
                <c:pt idx="92">
                  <c:v>8.1322479999999994E-11</c:v>
                </c:pt>
                <c:pt idx="93">
                  <c:v>1.9468309999999999E-11</c:v>
                </c:pt>
                <c:pt idx="94">
                  <c:v>1.041411E-10</c:v>
                </c:pt>
                <c:pt idx="95">
                  <c:v>4.1357429999999997E-10</c:v>
                </c:pt>
                <c:pt idx="96">
                  <c:v>4.1429019999999998E-10</c:v>
                </c:pt>
                <c:pt idx="97">
                  <c:v>1.23583E-10</c:v>
                </c:pt>
                <c:pt idx="98">
                  <c:v>1.456854E-10</c:v>
                </c:pt>
                <c:pt idx="99">
                  <c:v>9.8751959999999999E-10</c:v>
                </c:pt>
                <c:pt idx="100">
                  <c:v>3.896299E-10</c:v>
                </c:pt>
                <c:pt idx="101">
                  <c:v>1.809877E-10</c:v>
                </c:pt>
                <c:pt idx="102">
                  <c:v>3.5685220000000002E-11</c:v>
                </c:pt>
                <c:pt idx="103">
                  <c:v>5.0822550000000003E-10</c:v>
                </c:pt>
                <c:pt idx="104">
                  <c:v>2.0150520000000001E-10</c:v>
                </c:pt>
                <c:pt idx="105">
                  <c:v>2.1025280000000001E-10</c:v>
                </c:pt>
                <c:pt idx="106">
                  <c:v>3.629915E-11</c:v>
                </c:pt>
                <c:pt idx="107">
                  <c:v>3.0736020000000002E-10</c:v>
                </c:pt>
                <c:pt idx="108">
                  <c:v>1.385225E-10</c:v>
                </c:pt>
                <c:pt idx="109">
                  <c:v>2.8165959999999999E-11</c:v>
                </c:pt>
                <c:pt idx="110">
                  <c:v>2.3102509999999999E-10</c:v>
                </c:pt>
                <c:pt idx="111">
                  <c:v>2.2570399999999999E-10</c:v>
                </c:pt>
                <c:pt idx="112">
                  <c:v>1.185213E-9</c:v>
                </c:pt>
                <c:pt idx="113">
                  <c:v>2.7205780000000001E-10</c:v>
                </c:pt>
                <c:pt idx="114">
                  <c:v>1.159085E-10</c:v>
                </c:pt>
                <c:pt idx="115">
                  <c:v>5.4001539999999998E-11</c:v>
                </c:pt>
                <c:pt idx="116">
                  <c:v>5.1238690000000002E-11</c:v>
                </c:pt>
                <c:pt idx="117">
                  <c:v>2.466809E-10</c:v>
                </c:pt>
                <c:pt idx="118">
                  <c:v>2.6680509999999999E-11</c:v>
                </c:pt>
                <c:pt idx="119">
                  <c:v>1.114063E-10</c:v>
                </c:pt>
                <c:pt idx="120">
                  <c:v>1.825225E-10</c:v>
                </c:pt>
                <c:pt idx="121">
                  <c:v>1.55918E-10</c:v>
                </c:pt>
                <c:pt idx="122">
                  <c:v>1.252203E-10</c:v>
                </c:pt>
                <c:pt idx="123">
                  <c:v>1.416946E-10</c:v>
                </c:pt>
                <c:pt idx="124">
                  <c:v>1.102807E-10</c:v>
                </c:pt>
                <c:pt idx="125">
                  <c:v>1.3852260000000001E-10</c:v>
                </c:pt>
                <c:pt idx="126">
                  <c:v>1.2163880000000001E-10</c:v>
                </c:pt>
                <c:pt idx="127">
                  <c:v>1.3575979999999999E-10</c:v>
                </c:pt>
                <c:pt idx="128">
                  <c:v>1.621598E-10</c:v>
                </c:pt>
                <c:pt idx="129">
                  <c:v>1.7965759999999999E-10</c:v>
                </c:pt>
                <c:pt idx="130">
                  <c:v>1.9111790000000001E-10</c:v>
                </c:pt>
                <c:pt idx="131">
                  <c:v>1.8108999999999999E-10</c:v>
                </c:pt>
                <c:pt idx="132">
                  <c:v>1.4445740000000001E-10</c:v>
                </c:pt>
                <c:pt idx="133">
                  <c:v>1.716762E-10</c:v>
                </c:pt>
                <c:pt idx="134">
                  <c:v>1.3852260000000001E-10</c:v>
                </c:pt>
                <c:pt idx="135">
                  <c:v>2.2355540000000001E-10</c:v>
                </c:pt>
                <c:pt idx="136">
                  <c:v>1.645133E-10</c:v>
                </c:pt>
                <c:pt idx="137">
                  <c:v>1.435365E-10</c:v>
                </c:pt>
                <c:pt idx="138">
                  <c:v>1.6246669999999999E-10</c:v>
                </c:pt>
                <c:pt idx="139">
                  <c:v>1.810902E-10</c:v>
                </c:pt>
                <c:pt idx="140">
                  <c:v>1.446622E-10</c:v>
                </c:pt>
                <c:pt idx="141">
                  <c:v>1.566342E-10</c:v>
                </c:pt>
                <c:pt idx="142">
                  <c:v>1.9746229999999999E-10</c:v>
                </c:pt>
                <c:pt idx="143">
                  <c:v>1.5069929999999999E-10</c:v>
                </c:pt>
                <c:pt idx="144">
                  <c:v>2.2734129999999999E-10</c:v>
                </c:pt>
                <c:pt idx="145">
                  <c:v>1.721878E-10</c:v>
                </c:pt>
                <c:pt idx="146">
                  <c:v>1.827271E-10</c:v>
                </c:pt>
                <c:pt idx="147">
                  <c:v>1.87639E-10</c:v>
                </c:pt>
                <c:pt idx="148">
                  <c:v>1.9459710000000001E-10</c:v>
                </c:pt>
                <c:pt idx="149">
                  <c:v>2.3910879999999999E-10</c:v>
                </c:pt>
                <c:pt idx="150">
                  <c:v>2.564019E-10</c:v>
                </c:pt>
                <c:pt idx="151">
                  <c:v>1.681971E-10</c:v>
                </c:pt>
                <c:pt idx="152">
                  <c:v>1.5806679999999999E-10</c:v>
                </c:pt>
                <c:pt idx="153">
                  <c:v>2.3368550000000001E-10</c:v>
                </c:pt>
                <c:pt idx="154">
                  <c:v>1.703459E-10</c:v>
                </c:pt>
                <c:pt idx="155">
                  <c:v>2.4586240000000001E-10</c:v>
                </c:pt>
                <c:pt idx="156">
                  <c:v>2.420761E-10</c:v>
                </c:pt>
                <c:pt idx="157">
                  <c:v>1.7648540000000001E-10</c:v>
                </c:pt>
                <c:pt idx="158">
                  <c:v>2.3593679999999998E-10</c:v>
                </c:pt>
                <c:pt idx="159">
                  <c:v>1.6369480000000001E-10</c:v>
                </c:pt>
                <c:pt idx="160">
                  <c:v>1.857971E-10</c:v>
                </c:pt>
                <c:pt idx="161">
                  <c:v>1.8774129999999999E-10</c:v>
                </c:pt>
                <c:pt idx="162">
                  <c:v>1.958251E-10</c:v>
                </c:pt>
                <c:pt idx="163">
                  <c:v>2.3951820000000001E-10</c:v>
                </c:pt>
                <c:pt idx="164">
                  <c:v>1.734156E-10</c:v>
                </c:pt>
                <c:pt idx="165">
                  <c:v>2.0984379999999999E-10</c:v>
                </c:pt>
                <c:pt idx="166">
                  <c:v>1.8661559999999999E-10</c:v>
                </c:pt>
                <c:pt idx="167">
                  <c:v>2.5159249999999998E-10</c:v>
                </c:pt>
                <c:pt idx="168">
                  <c:v>2.7236469999999998E-10</c:v>
                </c:pt>
                <c:pt idx="169">
                  <c:v>1.3166680000000001E-10</c:v>
                </c:pt>
                <c:pt idx="170">
                  <c:v>1.0618759999999999E-10</c:v>
                </c:pt>
                <c:pt idx="171">
                  <c:v>1.80169E-10</c:v>
                </c:pt>
                <c:pt idx="172">
                  <c:v>1.269597E-10</c:v>
                </c:pt>
                <c:pt idx="173">
                  <c:v>2.367554E-10</c:v>
                </c:pt>
                <c:pt idx="174">
                  <c:v>4.546066E-10</c:v>
                </c:pt>
                <c:pt idx="175">
                  <c:v>2.116854E-10</c:v>
                </c:pt>
                <c:pt idx="176">
                  <c:v>2.679648E-10</c:v>
                </c:pt>
                <c:pt idx="177">
                  <c:v>2.891591E-12</c:v>
                </c:pt>
                <c:pt idx="178">
                  <c:v>4.8469070000000002E-10</c:v>
                </c:pt>
                <c:pt idx="179">
                  <c:v>7.4671280000000001E-11</c:v>
                </c:pt>
                <c:pt idx="180">
                  <c:v>4.2491519999999999E-11</c:v>
                </c:pt>
                <c:pt idx="181">
                  <c:v>5.040422E-12</c:v>
                </c:pt>
                <c:pt idx="182">
                  <c:v>2.2427160000000001E-10</c:v>
                </c:pt>
                <c:pt idx="183">
                  <c:v>4.5900689999999999E-10</c:v>
                </c:pt>
                <c:pt idx="184">
                  <c:v>3.7243940000000002E-10</c:v>
                </c:pt>
                <c:pt idx="185">
                  <c:v>2.7420640000000002E-10</c:v>
                </c:pt>
                <c:pt idx="186">
                  <c:v>2.0974129999999999E-10</c:v>
                </c:pt>
                <c:pt idx="187">
                  <c:v>3.832857E-10</c:v>
                </c:pt>
                <c:pt idx="188">
                  <c:v>2.965136E-10</c:v>
                </c:pt>
                <c:pt idx="189">
                  <c:v>3.1953699999999999E-10</c:v>
                </c:pt>
                <c:pt idx="190">
                  <c:v>1.943924E-10</c:v>
                </c:pt>
                <c:pt idx="191">
                  <c:v>1.9562039999999999E-10</c:v>
                </c:pt>
                <c:pt idx="192">
                  <c:v>2.6714619999999998E-10</c:v>
                </c:pt>
                <c:pt idx="193">
                  <c:v>2.408482E-10</c:v>
                </c:pt>
                <c:pt idx="194">
                  <c:v>2.2509020000000001E-10</c:v>
                </c:pt>
                <c:pt idx="195">
                  <c:v>2.3573199999999999E-10</c:v>
                </c:pt>
                <c:pt idx="196">
                  <c:v>2.2242970000000001E-10</c:v>
                </c:pt>
                <c:pt idx="197">
                  <c:v>3.3744370000000002E-10</c:v>
                </c:pt>
                <c:pt idx="198">
                  <c:v>2.6458790000000002E-10</c:v>
                </c:pt>
                <c:pt idx="199">
                  <c:v>2.4688530000000001E-10</c:v>
                </c:pt>
                <c:pt idx="200">
                  <c:v>2.2775049999999999E-10</c:v>
                </c:pt>
                <c:pt idx="201">
                  <c:v>1.8190869999999999E-10</c:v>
                </c:pt>
                <c:pt idx="202">
                  <c:v>1.8641099999999999E-10</c:v>
                </c:pt>
                <c:pt idx="203">
                  <c:v>3.1472740000000001E-10</c:v>
                </c:pt>
                <c:pt idx="204">
                  <c:v>2.7113660000000001E-10</c:v>
                </c:pt>
                <c:pt idx="205">
                  <c:v>2.6141569999999999E-10</c:v>
                </c:pt>
                <c:pt idx="206">
                  <c:v>3.3130450000000002E-10</c:v>
                </c:pt>
                <c:pt idx="207">
                  <c:v>3.1830890000000002E-10</c:v>
                </c:pt>
                <c:pt idx="208">
                  <c:v>2.8402990000000002E-10</c:v>
                </c:pt>
                <c:pt idx="209">
                  <c:v>3.6844840000000001E-10</c:v>
                </c:pt>
                <c:pt idx="210">
                  <c:v>2.3818789999999998E-10</c:v>
                </c:pt>
                <c:pt idx="211">
                  <c:v>3.9413199999999998E-10</c:v>
                </c:pt>
                <c:pt idx="212">
                  <c:v>4.788576E-10</c:v>
                </c:pt>
                <c:pt idx="213">
                  <c:v>3.4296970000000001E-10</c:v>
                </c:pt>
                <c:pt idx="214">
                  <c:v>2.79118E-10</c:v>
                </c:pt>
                <c:pt idx="215">
                  <c:v>5.2930450000000001E-10</c:v>
                </c:pt>
                <c:pt idx="216">
                  <c:v>5.2643920000000005E-10</c:v>
                </c:pt>
                <c:pt idx="217">
                  <c:v>4.7568600000000001E-10</c:v>
                </c:pt>
                <c:pt idx="218">
                  <c:v>1.316667E-10</c:v>
                </c:pt>
                <c:pt idx="219">
                  <c:v>2.7338809999999999E-10</c:v>
                </c:pt>
                <c:pt idx="220">
                  <c:v>5.5324870000000003E-10</c:v>
                </c:pt>
                <c:pt idx="221">
                  <c:v>4.405883E-10</c:v>
                </c:pt>
                <c:pt idx="222">
                  <c:v>5.1160210000000002E-10</c:v>
                </c:pt>
                <c:pt idx="223">
                  <c:v>3.699834E-10</c:v>
                </c:pt>
                <c:pt idx="224">
                  <c:v>1.3606679999999999E-10</c:v>
                </c:pt>
                <c:pt idx="225">
                  <c:v>2.9620650000000003E-10</c:v>
                </c:pt>
                <c:pt idx="226">
                  <c:v>3.1943449999999999E-10</c:v>
                </c:pt>
                <c:pt idx="227">
                  <c:v>4.6258810000000002E-10</c:v>
                </c:pt>
                <c:pt idx="228">
                  <c:v>4.2053220000000002E-10</c:v>
                </c:pt>
                <c:pt idx="229">
                  <c:v>2.3542499999999999E-10</c:v>
                </c:pt>
                <c:pt idx="230">
                  <c:v>3.6803929999999999E-10</c:v>
                </c:pt>
                <c:pt idx="231">
                  <c:v>3.4235559999999999E-10</c:v>
                </c:pt>
                <c:pt idx="232">
                  <c:v>2.6428090000000002E-10</c:v>
                </c:pt>
                <c:pt idx="233">
                  <c:v>2.964111E-10</c:v>
                </c:pt>
                <c:pt idx="234">
                  <c:v>3.7315540000000001E-10</c:v>
                </c:pt>
                <c:pt idx="235">
                  <c:v>3.5555530000000001E-10</c:v>
                </c:pt>
                <c:pt idx="236">
                  <c:v>2.9610419999999999E-10</c:v>
                </c:pt>
                <c:pt idx="237">
                  <c:v>3.4194609999999999E-10</c:v>
                </c:pt>
                <c:pt idx="238">
                  <c:v>3.3304359999999998E-10</c:v>
                </c:pt>
                <c:pt idx="239">
                  <c:v>3.8277379999999998E-10</c:v>
                </c:pt>
                <c:pt idx="240">
                  <c:v>3.753041E-10</c:v>
                </c:pt>
                <c:pt idx="241">
                  <c:v>2.928298E-10</c:v>
                </c:pt>
                <c:pt idx="242">
                  <c:v>4.347556E-10</c:v>
                </c:pt>
                <c:pt idx="243">
                  <c:v>2.4125760000000001E-10</c:v>
                </c:pt>
                <c:pt idx="244">
                  <c:v>3.0981579999999998E-10</c:v>
                </c:pt>
                <c:pt idx="245">
                  <c:v>3.8533230000000001E-10</c:v>
                </c:pt>
                <c:pt idx="246">
                  <c:v>3.929042E-10</c:v>
                </c:pt>
                <c:pt idx="247">
                  <c:v>2.4442970000000001E-10</c:v>
                </c:pt>
                <c:pt idx="248">
                  <c:v>1.861041E-10</c:v>
                </c:pt>
                <c:pt idx="249">
                  <c:v>2.5548090000000001E-10</c:v>
                </c:pt>
                <c:pt idx="250">
                  <c:v>2.8003899999999999E-10</c:v>
                </c:pt>
                <c:pt idx="251">
                  <c:v>2.751272E-10</c:v>
                </c:pt>
                <c:pt idx="252">
                  <c:v>3.4153670000000002E-10</c:v>
                </c:pt>
                <c:pt idx="253">
                  <c:v>3.8369490000000001E-10</c:v>
                </c:pt>
                <c:pt idx="254">
                  <c:v>2.1342490000000001E-10</c:v>
                </c:pt>
                <c:pt idx="255">
                  <c:v>3.9904399999999998E-10</c:v>
                </c:pt>
                <c:pt idx="256">
                  <c:v>3.7776009999999998E-10</c:v>
                </c:pt>
                <c:pt idx="257">
                  <c:v>2.6530399999999999E-10</c:v>
                </c:pt>
                <c:pt idx="258">
                  <c:v>4.3240190000000001E-10</c:v>
                </c:pt>
                <c:pt idx="259">
                  <c:v>4.3721129999999998E-10</c:v>
                </c:pt>
                <c:pt idx="260">
                  <c:v>2.660204E-10</c:v>
                </c:pt>
                <c:pt idx="261">
                  <c:v>4.0835519999999999E-10</c:v>
                </c:pt>
                <c:pt idx="262">
                  <c:v>3.9177859999999998E-10</c:v>
                </c:pt>
                <c:pt idx="263">
                  <c:v>4.7875550000000002E-10</c:v>
                </c:pt>
                <c:pt idx="264">
                  <c:v>4.3741599999999999E-10</c:v>
                </c:pt>
                <c:pt idx="265">
                  <c:v>3.815463E-10</c:v>
                </c:pt>
                <c:pt idx="266">
                  <c:v>3.8840199999999999E-10</c:v>
                </c:pt>
                <c:pt idx="267">
                  <c:v>4.4601109999999998E-10</c:v>
                </c:pt>
                <c:pt idx="268">
                  <c:v>3.6814149999999999E-10</c:v>
                </c:pt>
                <c:pt idx="269">
                  <c:v>4.4785349999999999E-10</c:v>
                </c:pt>
                <c:pt idx="270">
                  <c:v>3.5084830000000001E-10</c:v>
                </c:pt>
                <c:pt idx="271">
                  <c:v>3.9085789999999998E-10</c:v>
                </c:pt>
                <c:pt idx="272">
                  <c:v>4.186904E-10</c:v>
                </c:pt>
                <c:pt idx="273">
                  <c:v>4.4979720000000003E-10</c:v>
                </c:pt>
                <c:pt idx="274">
                  <c:v>3.9280209999999997E-10</c:v>
                </c:pt>
                <c:pt idx="275">
                  <c:v>4.2595539999999998E-10</c:v>
                </c:pt>
                <c:pt idx="276">
                  <c:v>5.4618790000000001E-10</c:v>
                </c:pt>
                <c:pt idx="277">
                  <c:v>5.2070890000000002E-10</c:v>
                </c:pt>
                <c:pt idx="278">
                  <c:v>4.2830899999999998E-10</c:v>
                </c:pt>
                <c:pt idx="279">
                  <c:v>5.1538780000000004E-10</c:v>
                </c:pt>
                <c:pt idx="280">
                  <c:v>4.3772279999999998E-10</c:v>
                </c:pt>
                <c:pt idx="281">
                  <c:v>5.8537859999999997E-10</c:v>
                </c:pt>
                <c:pt idx="282">
                  <c:v>4.8939699999999996E-10</c:v>
                </c:pt>
                <c:pt idx="283">
                  <c:v>5.0116480000000004E-10</c:v>
                </c:pt>
                <c:pt idx="284">
                  <c:v>5.2654130000000003E-10</c:v>
                </c:pt>
                <c:pt idx="285">
                  <c:v>4.1142520000000002E-10</c:v>
                </c:pt>
                <c:pt idx="286">
                  <c:v>2.7860640000000002E-10</c:v>
                </c:pt>
                <c:pt idx="287">
                  <c:v>6.1546269999999999E-10</c:v>
                </c:pt>
                <c:pt idx="288">
                  <c:v>3.8727609999999998E-10</c:v>
                </c:pt>
                <c:pt idx="289">
                  <c:v>4.4099720000000001E-10</c:v>
                </c:pt>
                <c:pt idx="290">
                  <c:v>5.3667169999999999E-10</c:v>
                </c:pt>
                <c:pt idx="291">
                  <c:v>5.0474600000000001E-10</c:v>
                </c:pt>
                <c:pt idx="292">
                  <c:v>6.0789039999999998E-10</c:v>
                </c:pt>
                <c:pt idx="293">
                  <c:v>4.698533E-10</c:v>
                </c:pt>
                <c:pt idx="294">
                  <c:v>4.4099750000000001E-10</c:v>
                </c:pt>
                <c:pt idx="295">
                  <c:v>3.8574150000000002E-10</c:v>
                </c:pt>
                <c:pt idx="296">
                  <c:v>5.1180680000000003E-10</c:v>
                </c:pt>
                <c:pt idx="297">
                  <c:v>5.3861600000000001E-10</c:v>
                </c:pt>
                <c:pt idx="298">
                  <c:v>5.2081159999999998E-10</c:v>
                </c:pt>
                <c:pt idx="299">
                  <c:v>4.7640190000000002E-10</c:v>
                </c:pt>
                <c:pt idx="300">
                  <c:v>5.2643929999999998E-10</c:v>
                </c:pt>
                <c:pt idx="301">
                  <c:v>4.6770389999999995E-10</c:v>
                </c:pt>
                <c:pt idx="302">
                  <c:v>4.2994630000000001E-10</c:v>
                </c:pt>
                <c:pt idx="303">
                  <c:v>5.0536010000000003E-10</c:v>
                </c:pt>
                <c:pt idx="304">
                  <c:v>5.0484820000000001E-10</c:v>
                </c:pt>
                <c:pt idx="305">
                  <c:v>3.942344E-10</c:v>
                </c:pt>
                <c:pt idx="306">
                  <c:v>5.9878329999999999E-10</c:v>
                </c:pt>
                <c:pt idx="307">
                  <c:v>4.5481150000000002E-10</c:v>
                </c:pt>
                <c:pt idx="308">
                  <c:v>3.2352720000000001E-10</c:v>
                </c:pt>
                <c:pt idx="309">
                  <c:v>7.2392799999999998E-10</c:v>
                </c:pt>
                <c:pt idx="310">
                  <c:v>6.1116479999999997E-10</c:v>
                </c:pt>
                <c:pt idx="311">
                  <c:v>4.193041E-10</c:v>
                </c:pt>
                <c:pt idx="312">
                  <c:v>6.9363959999999997E-10</c:v>
                </c:pt>
                <c:pt idx="313">
                  <c:v>6.5782490000000002E-10</c:v>
                </c:pt>
                <c:pt idx="314">
                  <c:v>6.8739740000000002E-10</c:v>
                </c:pt>
                <c:pt idx="315">
                  <c:v>5.7309970000000002E-10</c:v>
                </c:pt>
                <c:pt idx="316">
                  <c:v>5.0709930000000002E-10</c:v>
                </c:pt>
                <c:pt idx="317">
                  <c:v>2.5957379999999999E-10</c:v>
                </c:pt>
                <c:pt idx="318">
                  <c:v>2.9937829999999998E-10</c:v>
                </c:pt>
                <c:pt idx="319">
                  <c:v>3.102249E-10</c:v>
                </c:pt>
                <c:pt idx="320">
                  <c:v>7.2392789999999995E-10</c:v>
                </c:pt>
                <c:pt idx="321">
                  <c:v>3.352949E-10</c:v>
                </c:pt>
                <c:pt idx="322">
                  <c:v>6.1044810000000001E-10</c:v>
                </c:pt>
                <c:pt idx="323">
                  <c:v>4.425322E-10</c:v>
                </c:pt>
                <c:pt idx="324">
                  <c:v>7.1103459999999999E-10</c:v>
                </c:pt>
                <c:pt idx="325">
                  <c:v>3.67118E-10</c:v>
                </c:pt>
                <c:pt idx="326">
                  <c:v>6.4523909999999996E-10</c:v>
                </c:pt>
                <c:pt idx="327">
                  <c:v>6.4155539999999999E-10</c:v>
                </c:pt>
                <c:pt idx="328">
                  <c:v>6.4053199999999998E-10</c:v>
                </c:pt>
                <c:pt idx="329">
                  <c:v>4.1234599999999999E-10</c:v>
                </c:pt>
                <c:pt idx="330">
                  <c:v>6.4667179999999995E-10</c:v>
                </c:pt>
                <c:pt idx="331">
                  <c:v>5.3646689999999995E-10</c:v>
                </c:pt>
                <c:pt idx="332">
                  <c:v>5.570349E-10</c:v>
                </c:pt>
                <c:pt idx="333">
                  <c:v>5.5754569999999998E-10</c:v>
                </c:pt>
                <c:pt idx="334">
                  <c:v>6.1658789999999999E-10</c:v>
                </c:pt>
                <c:pt idx="335">
                  <c:v>5.3206639999999999E-10</c:v>
                </c:pt>
                <c:pt idx="336">
                  <c:v>5.430156E-10</c:v>
                </c:pt>
                <c:pt idx="337">
                  <c:v>5.8926669999999995E-10</c:v>
                </c:pt>
                <c:pt idx="338">
                  <c:v>6.0737870000000003E-10</c:v>
                </c:pt>
                <c:pt idx="339">
                  <c:v>5.403555E-10</c:v>
                </c:pt>
                <c:pt idx="340">
                  <c:v>4.3362949999999998E-10</c:v>
                </c:pt>
                <c:pt idx="341">
                  <c:v>5.880388E-10</c:v>
                </c:pt>
                <c:pt idx="342">
                  <c:v>5.8947209999999998E-10</c:v>
                </c:pt>
                <c:pt idx="343">
                  <c:v>5.2510860000000003E-10</c:v>
                </c:pt>
                <c:pt idx="344">
                  <c:v>6.4298790000000002E-10</c:v>
                </c:pt>
                <c:pt idx="345">
                  <c:v>5.4843879999999995E-10</c:v>
                </c:pt>
                <c:pt idx="346">
                  <c:v>6.4237399999999996E-10</c:v>
                </c:pt>
                <c:pt idx="347">
                  <c:v>6.1730420000000002E-10</c:v>
                </c:pt>
                <c:pt idx="348">
                  <c:v>5.1569460000000002E-10</c:v>
                </c:pt>
                <c:pt idx="349">
                  <c:v>6.1587169999999999E-10</c:v>
                </c:pt>
                <c:pt idx="350">
                  <c:v>5.8670879999999996E-10</c:v>
                </c:pt>
                <c:pt idx="351">
                  <c:v>5.5191810000000001E-10</c:v>
                </c:pt>
                <c:pt idx="352">
                  <c:v>5.5836450000000001E-10</c:v>
                </c:pt>
                <c:pt idx="353">
                  <c:v>6.9558310000000005E-10</c:v>
                </c:pt>
                <c:pt idx="354">
                  <c:v>5.9571339999999995E-10</c:v>
                </c:pt>
                <c:pt idx="355">
                  <c:v>6.3797379999999999E-10</c:v>
                </c:pt>
                <c:pt idx="356">
                  <c:v>5.9980580000000003E-10</c:v>
                </c:pt>
                <c:pt idx="357">
                  <c:v>5.1201089999999995E-10</c:v>
                </c:pt>
                <c:pt idx="358">
                  <c:v>7.2832780000000003E-10</c:v>
                </c:pt>
                <c:pt idx="359">
                  <c:v>6.2845789999999997E-10</c:v>
                </c:pt>
                <c:pt idx="360">
                  <c:v>5.8865269999999996E-10</c:v>
                </c:pt>
                <c:pt idx="361">
                  <c:v>6.4278330000000005E-10</c:v>
                </c:pt>
                <c:pt idx="362">
                  <c:v>5.8916459999999998E-10</c:v>
                </c:pt>
                <c:pt idx="363">
                  <c:v>5.9018750000000004E-10</c:v>
                </c:pt>
                <c:pt idx="364">
                  <c:v>6.9322959999999997E-10</c:v>
                </c:pt>
                <c:pt idx="365">
                  <c:v>7.1144359999999999E-10</c:v>
                </c:pt>
                <c:pt idx="366">
                  <c:v>6.4247649999999996E-10</c:v>
                </c:pt>
                <c:pt idx="367">
                  <c:v>5.9653200000000002E-10</c:v>
                </c:pt>
                <c:pt idx="368">
                  <c:v>7.0520149999999997E-10</c:v>
                </c:pt>
                <c:pt idx="369">
                  <c:v>7.309878E-10</c:v>
                </c:pt>
                <c:pt idx="370">
                  <c:v>6.9957409999999996E-10</c:v>
                </c:pt>
                <c:pt idx="371">
                  <c:v>7.5063420000000002E-10</c:v>
                </c:pt>
                <c:pt idx="372">
                  <c:v>4.6606689999999997E-10</c:v>
                </c:pt>
                <c:pt idx="373">
                  <c:v>5.0300629999999996E-10</c:v>
                </c:pt>
                <c:pt idx="374">
                  <c:v>6.261044E-10</c:v>
                </c:pt>
                <c:pt idx="375">
                  <c:v>7.4193659999999998E-10</c:v>
                </c:pt>
                <c:pt idx="376">
                  <c:v>7.1881109999999996E-10</c:v>
                </c:pt>
                <c:pt idx="377">
                  <c:v>6.5127630000000001E-10</c:v>
                </c:pt>
                <c:pt idx="378">
                  <c:v>6.1556479999999997E-10</c:v>
                </c:pt>
                <c:pt idx="379">
                  <c:v>4.2687579999999998E-10</c:v>
                </c:pt>
                <c:pt idx="380">
                  <c:v>6.181225E-10</c:v>
                </c:pt>
                <c:pt idx="381">
                  <c:v>4.7015990000000003E-10</c:v>
                </c:pt>
                <c:pt idx="382">
                  <c:v>7.732484E-10</c:v>
                </c:pt>
                <c:pt idx="383">
                  <c:v>6.3050399999999998E-10</c:v>
                </c:pt>
                <c:pt idx="384">
                  <c:v>6.9220619999999996E-10</c:v>
                </c:pt>
                <c:pt idx="385">
                  <c:v>6.263094E-10</c:v>
                </c:pt>
                <c:pt idx="386">
                  <c:v>7.2392759999999996E-10</c:v>
                </c:pt>
                <c:pt idx="387">
                  <c:v>6.47899E-10</c:v>
                </c:pt>
                <c:pt idx="388">
                  <c:v>8.174529E-10</c:v>
                </c:pt>
                <c:pt idx="389">
                  <c:v>7.9903400000000001E-10</c:v>
                </c:pt>
                <c:pt idx="390">
                  <c:v>8.1489500000000001E-10</c:v>
                </c:pt>
                <c:pt idx="391">
                  <c:v>8.4518319999999996E-10</c:v>
                </c:pt>
                <c:pt idx="392">
                  <c:v>7.5656910000000003E-10</c:v>
                </c:pt>
                <c:pt idx="393">
                  <c:v>6.3613180000000001E-10</c:v>
                </c:pt>
                <c:pt idx="394">
                  <c:v>6.9640140000000003E-10</c:v>
                </c:pt>
                <c:pt idx="395">
                  <c:v>7.0745289999999997E-10</c:v>
                </c:pt>
                <c:pt idx="396">
                  <c:v>7.1901609999999996E-10</c:v>
                </c:pt>
                <c:pt idx="397">
                  <c:v>8.2748130000000002E-10</c:v>
                </c:pt>
                <c:pt idx="398">
                  <c:v>6.7747120000000001E-10</c:v>
                </c:pt>
                <c:pt idx="399">
                  <c:v>7.6260610000000001E-10</c:v>
                </c:pt>
                <c:pt idx="400">
                  <c:v>7.4930379999999996E-10</c:v>
                </c:pt>
                <c:pt idx="401">
                  <c:v>8.0507129999999999E-10</c:v>
                </c:pt>
                <c:pt idx="402">
                  <c:v>8.586898E-10</c:v>
                </c:pt>
                <c:pt idx="403">
                  <c:v>7.9657839999999996E-10</c:v>
                </c:pt>
                <c:pt idx="404">
                  <c:v>8.1857850000000002E-10</c:v>
                </c:pt>
                <c:pt idx="405">
                  <c:v>8.6176009999999996E-10</c:v>
                </c:pt>
                <c:pt idx="406">
                  <c:v>8.2093219999999995E-10</c:v>
                </c:pt>
                <c:pt idx="407">
                  <c:v>8.6022420000000005E-10</c:v>
                </c:pt>
                <c:pt idx="408">
                  <c:v>8.3495019999999996E-10</c:v>
                </c:pt>
                <c:pt idx="409">
                  <c:v>7.3129459999999998E-10</c:v>
                </c:pt>
                <c:pt idx="410">
                  <c:v>9.9365790000000001E-10</c:v>
                </c:pt>
                <c:pt idx="411">
                  <c:v>7.343641E-10</c:v>
                </c:pt>
                <c:pt idx="412">
                  <c:v>9.4382509999999992E-10</c:v>
                </c:pt>
                <c:pt idx="413">
                  <c:v>9.3799169999999991E-10</c:v>
                </c:pt>
                <c:pt idx="414">
                  <c:v>9.1097799999999997E-10</c:v>
                </c:pt>
                <c:pt idx="415">
                  <c:v>8.5838279999999995E-10</c:v>
                </c:pt>
                <c:pt idx="416">
                  <c:v>7.1451299999999997E-10</c:v>
                </c:pt>
                <c:pt idx="417">
                  <c:v>8.3863439999999998E-10</c:v>
                </c:pt>
                <c:pt idx="418">
                  <c:v>7.8880189999999999E-10</c:v>
                </c:pt>
                <c:pt idx="419">
                  <c:v>7.1942470000000003E-10</c:v>
                </c:pt>
                <c:pt idx="420">
                  <c:v>9.4147180000000001E-10</c:v>
                </c:pt>
                <c:pt idx="421">
                  <c:v>1.0307E-9</c:v>
                </c:pt>
                <c:pt idx="422">
                  <c:v>7.9708980000000002E-10</c:v>
                </c:pt>
                <c:pt idx="423">
                  <c:v>8.8734080000000001E-10</c:v>
                </c:pt>
                <c:pt idx="424">
                  <c:v>9.4525720000000004E-10</c:v>
                </c:pt>
                <c:pt idx="425">
                  <c:v>8.3873619999999997E-10</c:v>
                </c:pt>
                <c:pt idx="426">
                  <c:v>9.6173170000000007E-10</c:v>
                </c:pt>
                <c:pt idx="427">
                  <c:v>9.7165749999999996E-10</c:v>
                </c:pt>
                <c:pt idx="428">
                  <c:v>9.7697889999999993E-10</c:v>
                </c:pt>
                <c:pt idx="429">
                  <c:v>1.0059359999999999E-9</c:v>
                </c:pt>
                <c:pt idx="430">
                  <c:v>8.8058749999999998E-10</c:v>
                </c:pt>
                <c:pt idx="431">
                  <c:v>8.844757E-10</c:v>
                </c:pt>
                <c:pt idx="432">
                  <c:v>2.5809310000000003E-7</c:v>
                </c:pt>
                <c:pt idx="433">
                  <c:v>1.593734E-7</c:v>
                </c:pt>
                <c:pt idx="434">
                  <c:v>1.6614770000000001E-7</c:v>
                </c:pt>
                <c:pt idx="435">
                  <c:v>1.321879E-7</c:v>
                </c:pt>
                <c:pt idx="436">
                  <c:v>1.3775330000000001E-7</c:v>
                </c:pt>
                <c:pt idx="437">
                  <c:v>1.435633E-7</c:v>
                </c:pt>
                <c:pt idx="438">
                  <c:v>1.2443140000000001E-7</c:v>
                </c:pt>
                <c:pt idx="439">
                  <c:v>1.231485E-7</c:v>
                </c:pt>
                <c:pt idx="440">
                  <c:v>1.2200219999999999E-7</c:v>
                </c:pt>
                <c:pt idx="441">
                  <c:v>1.2277500000000001E-7</c:v>
                </c:pt>
                <c:pt idx="442">
                  <c:v>1.2350920000000001E-7</c:v>
                </c:pt>
                <c:pt idx="443">
                  <c:v>1.260405E-7</c:v>
                </c:pt>
                <c:pt idx="444">
                  <c:v>1.2496929999999999E-7</c:v>
                </c:pt>
                <c:pt idx="445">
                  <c:v>1.323499E-7</c:v>
                </c:pt>
                <c:pt idx="446">
                  <c:v>1.3324269999999999E-7</c:v>
                </c:pt>
                <c:pt idx="447">
                  <c:v>1.3226239999999999E-7</c:v>
                </c:pt>
                <c:pt idx="448">
                  <c:v>1.3197710000000001E-7</c:v>
                </c:pt>
                <c:pt idx="449">
                  <c:v>1.3450450000000001E-7</c:v>
                </c:pt>
                <c:pt idx="450">
                  <c:v>1.382184E-7</c:v>
                </c:pt>
                <c:pt idx="451">
                  <c:v>1.349767E-7</c:v>
                </c:pt>
                <c:pt idx="452">
                  <c:v>1.4175710000000001E-7</c:v>
                </c:pt>
                <c:pt idx="453">
                  <c:v>1.4079589999999999E-7</c:v>
                </c:pt>
                <c:pt idx="454">
                  <c:v>1.4044529999999999E-7</c:v>
                </c:pt>
                <c:pt idx="455">
                  <c:v>1.4161629999999999E-7</c:v>
                </c:pt>
                <c:pt idx="456">
                  <c:v>1.463119E-7</c:v>
                </c:pt>
                <c:pt idx="457">
                  <c:v>1.4521240000000001E-7</c:v>
                </c:pt>
                <c:pt idx="458">
                  <c:v>1.468926E-7</c:v>
                </c:pt>
                <c:pt idx="459">
                  <c:v>1.47621E-7</c:v>
                </c:pt>
                <c:pt idx="460">
                  <c:v>1.414218E-7</c:v>
                </c:pt>
                <c:pt idx="461">
                  <c:v>1.5234970000000001E-7</c:v>
                </c:pt>
                <c:pt idx="462">
                  <c:v>1.4841960000000001E-7</c:v>
                </c:pt>
                <c:pt idx="463">
                  <c:v>1.5317099999999999E-7</c:v>
                </c:pt>
                <c:pt idx="464">
                  <c:v>1.4807859999999999E-7</c:v>
                </c:pt>
                <c:pt idx="465">
                  <c:v>1.452132E-7</c:v>
                </c:pt>
                <c:pt idx="466">
                  <c:v>1.5779580000000001E-7</c:v>
                </c:pt>
                <c:pt idx="467">
                  <c:v>1.5414030000000001E-7</c:v>
                </c:pt>
                <c:pt idx="468">
                  <c:v>1.606141E-7</c:v>
                </c:pt>
                <c:pt idx="469">
                  <c:v>1.5706759999999999E-7</c:v>
                </c:pt>
                <c:pt idx="470">
                  <c:v>1.6697180000000001E-7</c:v>
                </c:pt>
                <c:pt idx="471">
                  <c:v>1.643573E-7</c:v>
                </c:pt>
                <c:pt idx="472">
                  <c:v>1.6641860000000001E-7</c:v>
                </c:pt>
                <c:pt idx="473">
                  <c:v>1.8376959999999999E-7</c:v>
                </c:pt>
                <c:pt idx="474">
                  <c:v>1.6861789999999999E-7</c:v>
                </c:pt>
                <c:pt idx="475">
                  <c:v>1.5477770000000001E-7</c:v>
                </c:pt>
                <c:pt idx="476">
                  <c:v>1.5173209999999999E-7</c:v>
                </c:pt>
                <c:pt idx="477">
                  <c:v>1.5652119999999999E-7</c:v>
                </c:pt>
                <c:pt idx="478">
                  <c:v>1.5800639999999999E-7</c:v>
                </c:pt>
                <c:pt idx="479">
                  <c:v>1.5464159999999999E-7</c:v>
                </c:pt>
                <c:pt idx="480">
                  <c:v>1.5685330000000001E-7</c:v>
                </c:pt>
                <c:pt idx="481">
                  <c:v>1.5790530000000001E-7</c:v>
                </c:pt>
                <c:pt idx="482">
                  <c:v>1.6770530000000001E-7</c:v>
                </c:pt>
                <c:pt idx="483">
                  <c:v>1.7256959999999999E-7</c:v>
                </c:pt>
                <c:pt idx="484">
                  <c:v>1.8664540000000001E-7</c:v>
                </c:pt>
                <c:pt idx="485">
                  <c:v>1.7032429999999999E-7</c:v>
                </c:pt>
                <c:pt idx="486">
                  <c:v>1.711023E-7</c:v>
                </c:pt>
                <c:pt idx="487">
                  <c:v>1.766569E-7</c:v>
                </c:pt>
                <c:pt idx="488">
                  <c:v>1.6894190000000001E-7</c:v>
                </c:pt>
                <c:pt idx="489">
                  <c:v>1.648922E-7</c:v>
                </c:pt>
                <c:pt idx="490">
                  <c:v>1.646163E-7</c:v>
                </c:pt>
                <c:pt idx="491">
                  <c:v>1.6905350000000001E-7</c:v>
                </c:pt>
                <c:pt idx="492">
                  <c:v>1.7098240000000001E-7</c:v>
                </c:pt>
                <c:pt idx="493">
                  <c:v>1.8800010000000001E-7</c:v>
                </c:pt>
                <c:pt idx="494">
                  <c:v>1.873492E-7</c:v>
                </c:pt>
                <c:pt idx="495">
                  <c:v>1.8694160000000001E-7</c:v>
                </c:pt>
                <c:pt idx="496">
                  <c:v>2.0493080000000001E-7</c:v>
                </c:pt>
                <c:pt idx="497">
                  <c:v>1.979036E-7</c:v>
                </c:pt>
                <c:pt idx="498">
                  <c:v>1.9213469999999999E-7</c:v>
                </c:pt>
                <c:pt idx="499">
                  <c:v>1.9860909999999999E-7</c:v>
                </c:pt>
                <c:pt idx="500">
                  <c:v>2.0178E-7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72-4383-A327-6A550CAC5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3"/>
          <c:order val="1"/>
          <c:tx>
            <c:strRef>
              <c:f>'Rev500'!$G$7</c:f>
              <c:strCache>
                <c:ptCount val="1"/>
                <c:pt idx="0">
                  <c:v>Current density</c:v>
                </c:pt>
              </c:strCache>
            </c:strRef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'Rev500'!$A$9:$A$738</c:f>
              <c:numCache>
                <c:formatCode>General</c:formatCode>
                <c:ptCount val="7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'Rev500'!$G$9:$G$509</c:f>
              <c:numCache>
                <c:formatCode>0.00E+00</c:formatCode>
                <c:ptCount val="501"/>
                <c:pt idx="0">
                  <c:v>2.1613847333902681E-6</c:v>
                </c:pt>
                <c:pt idx="1">
                  <c:v>1.1295274694334513E-6</c:v>
                </c:pt>
                <c:pt idx="2">
                  <c:v>4.7385015313776473E-6</c:v>
                </c:pt>
                <c:pt idx="3">
                  <c:v>4.9025879858742111E-6</c:v>
                </c:pt>
                <c:pt idx="4">
                  <c:v>3.8655150234463403E-6</c:v>
                </c:pt>
                <c:pt idx="5">
                  <c:v>7.2477174830359346E-6</c:v>
                </c:pt>
                <c:pt idx="6">
                  <c:v>1.0728932651878132E-5</c:v>
                </c:pt>
                <c:pt idx="7">
                  <c:v>2.6564696700776354E-6</c:v>
                </c:pt>
                <c:pt idx="8">
                  <c:v>2.338571294914703E-6</c:v>
                </c:pt>
                <c:pt idx="9">
                  <c:v>1.6246108782333645E-6</c:v>
                </c:pt>
                <c:pt idx="10">
                  <c:v>3.7352305323834061E-6</c:v>
                </c:pt>
                <c:pt idx="11">
                  <c:v>2.9952084301087925E-6</c:v>
                </c:pt>
                <c:pt idx="12">
                  <c:v>7.1747557641644315E-6</c:v>
                </c:pt>
                <c:pt idx="13">
                  <c:v>1.0202590702959154E-5</c:v>
                </c:pt>
                <c:pt idx="14">
                  <c:v>3.7908405427392587E-7</c:v>
                </c:pt>
                <c:pt idx="15">
                  <c:v>1.3146183020516019E-6</c:v>
                </c:pt>
                <c:pt idx="16">
                  <c:v>6.3853014098050201E-6</c:v>
                </c:pt>
                <c:pt idx="17">
                  <c:v>3.641424354277134E-6</c:v>
                </c:pt>
                <c:pt idx="18">
                  <c:v>5.7885238492712913E-6</c:v>
                </c:pt>
                <c:pt idx="19">
                  <c:v>8.3212723234911926E-6</c:v>
                </c:pt>
                <c:pt idx="20">
                  <c:v>4.2094699912443692E-6</c:v>
                </c:pt>
                <c:pt idx="21">
                  <c:v>9.7022941421672775E-6</c:v>
                </c:pt>
                <c:pt idx="22">
                  <c:v>1.9295634630012475E-6</c:v>
                </c:pt>
                <c:pt idx="23">
                  <c:v>2.2187110706524239E-6</c:v>
                </c:pt>
                <c:pt idx="24">
                  <c:v>3.6153667430504022E-6</c:v>
                </c:pt>
                <c:pt idx="25">
                  <c:v>1.0332033328035108E-6</c:v>
                </c:pt>
                <c:pt idx="26">
                  <c:v>5.5976805203900272E-8</c:v>
                </c:pt>
                <c:pt idx="27">
                  <c:v>2.6964453174157761E-7</c:v>
                </c:pt>
                <c:pt idx="28">
                  <c:v>4.787933783462445E-6</c:v>
                </c:pt>
                <c:pt idx="29">
                  <c:v>6.7630563038534061E-6</c:v>
                </c:pt>
                <c:pt idx="30">
                  <c:v>2.531395275231757E-6</c:v>
                </c:pt>
                <c:pt idx="31">
                  <c:v>2.3385728228021565E-6</c:v>
                </c:pt>
                <c:pt idx="32">
                  <c:v>2.4532229508473791E-6</c:v>
                </c:pt>
                <c:pt idx="33">
                  <c:v>1.1868527881039715E-6</c:v>
                </c:pt>
                <c:pt idx="34">
                  <c:v>7.5178836355542002E-7</c:v>
                </c:pt>
                <c:pt idx="35">
                  <c:v>8.481104630020887E-7</c:v>
                </c:pt>
                <c:pt idx="36">
                  <c:v>6.9402454118569303E-6</c:v>
                </c:pt>
                <c:pt idx="37">
                  <c:v>6.9089746486382349E-6</c:v>
                </c:pt>
                <c:pt idx="38">
                  <c:v>7.9043576740049319E-6</c:v>
                </c:pt>
                <c:pt idx="39">
                  <c:v>1.4578445091430423E-6</c:v>
                </c:pt>
                <c:pt idx="40">
                  <c:v>1.3684483235239149E-7</c:v>
                </c:pt>
                <c:pt idx="41">
                  <c:v>6.6484087222872727E-6</c:v>
                </c:pt>
                <c:pt idx="42">
                  <c:v>5.9344371010979408E-6</c:v>
                </c:pt>
                <c:pt idx="43">
                  <c:v>4.9755486861540785E-6</c:v>
                </c:pt>
                <c:pt idx="44">
                  <c:v>3.4121230795950532E-6</c:v>
                </c:pt>
                <c:pt idx="45">
                  <c:v>4.2980599615837703E-6</c:v>
                </c:pt>
                <c:pt idx="46">
                  <c:v>3.7821320935490883E-6</c:v>
                </c:pt>
                <c:pt idx="47">
                  <c:v>4.9859673507007374E-6</c:v>
                </c:pt>
                <c:pt idx="48">
                  <c:v>4.4648253120824565E-6</c:v>
                </c:pt>
                <c:pt idx="49">
                  <c:v>5.9240220016220068E-6</c:v>
                </c:pt>
                <c:pt idx="50">
                  <c:v>4.5690562662852015E-6</c:v>
                </c:pt>
                <c:pt idx="51">
                  <c:v>7.5030784061280189E-6</c:v>
                </c:pt>
                <c:pt idx="52">
                  <c:v>2.9847867097872267E-6</c:v>
                </c:pt>
                <c:pt idx="53">
                  <c:v>5.9552876718825247E-6</c:v>
                </c:pt>
                <c:pt idx="54">
                  <c:v>3.3443760406029664E-6</c:v>
                </c:pt>
                <c:pt idx="55">
                  <c:v>3.1254954676508162E-6</c:v>
                </c:pt>
                <c:pt idx="56">
                  <c:v>3.1619758177907504E-6</c:v>
                </c:pt>
                <c:pt idx="57">
                  <c:v>2.661677219815602E-6</c:v>
                </c:pt>
                <c:pt idx="58">
                  <c:v>2.5730877587720191E-6</c:v>
                </c:pt>
                <c:pt idx="59">
                  <c:v>2.9457822895738096E-6</c:v>
                </c:pt>
                <c:pt idx="60">
                  <c:v>1.3887050553848335E-5</c:v>
                </c:pt>
                <c:pt idx="61">
                  <c:v>3.1828192584338829E-6</c:v>
                </c:pt>
                <c:pt idx="62">
                  <c:v>5.632180219094171E-6</c:v>
                </c:pt>
                <c:pt idx="63">
                  <c:v>6.413888184063414E-6</c:v>
                </c:pt>
                <c:pt idx="64">
                  <c:v>3.0083207602362934E-6</c:v>
                </c:pt>
                <c:pt idx="65">
                  <c:v>3.2175858281466034E-7</c:v>
                </c:pt>
                <c:pt idx="66">
                  <c:v>1.0864435897187028E-5</c:v>
                </c:pt>
                <c:pt idx="67">
                  <c:v>5.9552876718825247E-6</c:v>
                </c:pt>
                <c:pt idx="68">
                  <c:v>7.2841932495135078E-6</c:v>
                </c:pt>
                <c:pt idx="69">
                  <c:v>2.4636461990563993E-6</c:v>
                </c:pt>
                <c:pt idx="70">
                  <c:v>3.6309995781806603E-6</c:v>
                </c:pt>
                <c:pt idx="71">
                  <c:v>4.5586330180761821E-6</c:v>
                </c:pt>
                <c:pt idx="72">
                  <c:v>6.0543049647974879E-6</c:v>
                </c:pt>
                <c:pt idx="73">
                  <c:v>5.4654163964829384E-6</c:v>
                </c:pt>
                <c:pt idx="74">
                  <c:v>6.5910823850251173E-6</c:v>
                </c:pt>
                <c:pt idx="75">
                  <c:v>5.2256908550002018E-6</c:v>
                </c:pt>
                <c:pt idx="76">
                  <c:v>4.5117258546565025E-6</c:v>
                </c:pt>
                <c:pt idx="77">
                  <c:v>1.0895706660405723E-5</c:v>
                </c:pt>
                <c:pt idx="78">
                  <c:v>8.1544983149636017E-6</c:v>
                </c:pt>
                <c:pt idx="79">
                  <c:v>9.6397424298135284E-6</c:v>
                </c:pt>
                <c:pt idx="80">
                  <c:v>5.3021514361406384E-7</c:v>
                </c:pt>
                <c:pt idx="81">
                  <c:v>1.0400615102872725E-5</c:v>
                </c:pt>
                <c:pt idx="82">
                  <c:v>1.1395993035281243E-5</c:v>
                </c:pt>
                <c:pt idx="83">
                  <c:v>1.2037002937599069E-5</c:v>
                </c:pt>
                <c:pt idx="84">
                  <c:v>3.7189834864967671E-5</c:v>
                </c:pt>
                <c:pt idx="85">
                  <c:v>6.6927734809840253E-6</c:v>
                </c:pt>
                <c:pt idx="86">
                  <c:v>4.5186767239791208E-5</c:v>
                </c:pt>
                <c:pt idx="87">
                  <c:v>1.9868892909675855E-6</c:v>
                </c:pt>
                <c:pt idx="88">
                  <c:v>4.8896315002669857E-6</c:v>
                </c:pt>
                <c:pt idx="89">
                  <c:v>5.1318887512604731E-6</c:v>
                </c:pt>
                <c:pt idx="90">
                  <c:v>9.1811470105908166E-6</c:v>
                </c:pt>
                <c:pt idx="91">
                  <c:v>4.1677739426333823E-6</c:v>
                </c:pt>
                <c:pt idx="92">
                  <c:v>4.1417198964773749E-6</c:v>
                </c:pt>
                <c:pt idx="93">
                  <c:v>9.9151288644652051E-7</c:v>
                </c:pt>
                <c:pt idx="94">
                  <c:v>5.3038626700887628E-6</c:v>
                </c:pt>
                <c:pt idx="95">
                  <c:v>2.1063166137846544E-5</c:v>
                </c:pt>
                <c:pt idx="96">
                  <c:v>2.109962662544958E-5</c:v>
                </c:pt>
                <c:pt idx="97">
                  <c:v>6.2940305062802245E-6</c:v>
                </c:pt>
                <c:pt idx="98">
                  <c:v>7.4196964948224034E-6</c:v>
                </c:pt>
                <c:pt idx="99">
                  <c:v>5.0293960236842E-5</c:v>
                </c:pt>
                <c:pt idx="100">
                  <c:v>1.9843687859648279E-5</c:v>
                </c:pt>
                <c:pt idx="101">
                  <c:v>9.2176278700265682E-6</c:v>
                </c:pt>
                <c:pt idx="102">
                  <c:v>1.817433330662965E-6</c:v>
                </c:pt>
                <c:pt idx="103">
                  <c:v>2.588371216971202E-5</c:v>
                </c:pt>
                <c:pt idx="104">
                  <c:v>1.0262575564390716E-5</c:v>
                </c:pt>
                <c:pt idx="105">
                  <c:v>1.0708087174051729E-5</c:v>
                </c:pt>
                <c:pt idx="106">
                  <c:v>1.8487005288109354E-6</c:v>
                </c:pt>
                <c:pt idx="107">
                  <c:v>1.5653726444708344E-5</c:v>
                </c:pt>
                <c:pt idx="108">
                  <c:v>7.0548929934230636E-6</c:v>
                </c:pt>
                <c:pt idx="109">
                  <c:v>1.4344805634971521E-6</c:v>
                </c:pt>
                <c:pt idx="110">
                  <c:v>1.1766011725855818E-5</c:v>
                </c:pt>
                <c:pt idx="111">
                  <c:v>1.1495010328196207E-5</c:v>
                </c:pt>
                <c:pt idx="112">
                  <c:v>6.0362402421367858E-5</c:v>
                </c:pt>
                <c:pt idx="113">
                  <c:v>1.3855789976546E-5</c:v>
                </c:pt>
                <c:pt idx="114">
                  <c:v>5.9031714308374246E-6</c:v>
                </c:pt>
                <c:pt idx="115">
                  <c:v>2.7502758481839072E-6</c:v>
                </c:pt>
                <c:pt idx="116">
                  <c:v>2.6095650531370454E-6</c:v>
                </c:pt>
                <c:pt idx="117">
                  <c:v>1.2563355072434408E-5</c:v>
                </c:pt>
                <c:pt idx="118">
                  <c:v>1.3588272162280783E-6</c:v>
                </c:pt>
                <c:pt idx="119">
                  <c:v>5.6738762677051587E-6</c:v>
                </c:pt>
                <c:pt idx="120">
                  <c:v>9.2957945921569491E-6</c:v>
                </c:pt>
                <c:pt idx="121">
                  <c:v>7.9408385334406835E-6</c:v>
                </c:pt>
                <c:pt idx="122">
                  <c:v>6.3774175105440199E-6</c:v>
                </c:pt>
                <c:pt idx="123">
                  <c:v>7.2164467198172392E-6</c:v>
                </c:pt>
                <c:pt idx="124">
                  <c:v>5.6165499304430025E-6</c:v>
                </c:pt>
                <c:pt idx="125">
                  <c:v>7.0548980863812428E-6</c:v>
                </c:pt>
                <c:pt idx="126">
                  <c:v>6.1950132133652613E-6</c:v>
                </c:pt>
                <c:pt idx="127">
                  <c:v>6.9141898378134694E-6</c:v>
                </c:pt>
                <c:pt idx="128">
                  <c:v>8.2587307970538019E-6</c:v>
                </c:pt>
                <c:pt idx="129">
                  <c:v>9.1498864332884779E-6</c:v>
                </c:pt>
                <c:pt idx="130">
                  <c:v>9.7335547194696146E-6</c:v>
                </c:pt>
                <c:pt idx="131">
                  <c:v>9.2228379662436244E-6</c:v>
                </c:pt>
                <c:pt idx="132">
                  <c:v>7.3571549683850126E-6</c:v>
                </c:pt>
                <c:pt idx="133">
                  <c:v>8.7433970691945095E-6</c:v>
                </c:pt>
                <c:pt idx="134">
                  <c:v>7.0548980863812428E-6</c:v>
                </c:pt>
                <c:pt idx="135">
                  <c:v>1.1385583028763489E-5</c:v>
                </c:pt>
                <c:pt idx="136">
                  <c:v>8.3785935677951706E-6</c:v>
                </c:pt>
                <c:pt idx="137">
                  <c:v>7.310253916515147E-6</c:v>
                </c:pt>
                <c:pt idx="138">
                  <c:v>8.2743610857049704E-6</c:v>
                </c:pt>
                <c:pt idx="139">
                  <c:v>9.2228481521599827E-6</c:v>
                </c:pt>
                <c:pt idx="140">
                  <c:v>7.3675853467354825E-6</c:v>
                </c:pt>
                <c:pt idx="141">
                  <c:v>7.9773142999182567E-6</c:v>
                </c:pt>
                <c:pt idx="142">
                  <c:v>1.0056672358174324E-5</c:v>
                </c:pt>
                <c:pt idx="143">
                  <c:v>7.6750523249563085E-6</c:v>
                </c:pt>
                <c:pt idx="144">
                  <c:v>1.1578397332460001E-5</c:v>
                </c:pt>
                <c:pt idx="145">
                  <c:v>8.7694526432379704E-6</c:v>
                </c:pt>
                <c:pt idx="146">
                  <c:v>9.3062147845910632E-6</c:v>
                </c:pt>
                <c:pt idx="147">
                  <c:v>9.5563757973824479E-6</c:v>
                </c:pt>
                <c:pt idx="148">
                  <c:v>9.9107489204313179E-6</c:v>
                </c:pt>
                <c:pt idx="149">
                  <c:v>1.2177711186166843E-5</c:v>
                </c:pt>
                <c:pt idx="150">
                  <c:v>1.305844153700923E-5</c:v>
                </c:pt>
                <c:pt idx="151">
                  <c:v>8.5662079611909862E-6</c:v>
                </c:pt>
                <c:pt idx="152">
                  <c:v>8.0502760187897598E-6</c:v>
                </c:pt>
                <c:pt idx="153">
                  <c:v>1.1901504785248355E-5</c:v>
                </c:pt>
                <c:pt idx="154">
                  <c:v>8.6756454465400626E-6</c:v>
                </c:pt>
                <c:pt idx="155">
                  <c:v>1.252166920973978E-5</c:v>
                </c:pt>
                <c:pt idx="156">
                  <c:v>1.232883453421055E-5</c:v>
                </c:pt>
                <c:pt idx="157">
                  <c:v>8.9883276139361248E-6</c:v>
                </c:pt>
                <c:pt idx="158">
                  <c:v>1.2016162552730845E-5</c:v>
                </c:pt>
                <c:pt idx="159">
                  <c:v>8.3369077051005412E-6</c:v>
                </c:pt>
                <c:pt idx="160">
                  <c:v>9.4625686006845401E-6</c:v>
                </c:pt>
                <c:pt idx="161">
                  <c:v>9.5615858935995041E-6</c:v>
                </c:pt>
                <c:pt idx="162">
                  <c:v>9.9732904468687087E-6</c:v>
                </c:pt>
                <c:pt idx="163">
                  <c:v>1.2198561756951427E-5</c:v>
                </c:pt>
                <c:pt idx="164">
                  <c:v>8.8319839837590028E-6</c:v>
                </c:pt>
                <c:pt idx="165">
                  <c:v>1.0687256975099861E-5</c:v>
                </c:pt>
                <c:pt idx="166">
                  <c:v>9.5042544633791695E-6</c:v>
                </c:pt>
                <c:pt idx="167">
                  <c:v>1.2813500806351256E-5</c:v>
                </c:pt>
                <c:pt idx="168">
                  <c:v>1.3871420265197166E-5</c:v>
                </c:pt>
                <c:pt idx="169">
                  <c:v>6.7057350595494299E-6</c:v>
                </c:pt>
                <c:pt idx="170">
                  <c:v>5.4080900592207821E-6</c:v>
                </c:pt>
                <c:pt idx="171">
                  <c:v>9.1759318214155821E-6</c:v>
                </c:pt>
                <c:pt idx="172">
                  <c:v>6.4660044251085141E-6</c:v>
                </c:pt>
                <c:pt idx="173">
                  <c:v>1.2057853508383654E-5</c:v>
                </c:pt>
                <c:pt idx="174">
                  <c:v>2.315292401670401E-5</c:v>
                </c:pt>
                <c:pt idx="175">
                  <c:v>1.0781048892923233E-5</c:v>
                </c:pt>
                <c:pt idx="176">
                  <c:v>1.3647335198281958E-5</c:v>
                </c:pt>
                <c:pt idx="177">
                  <c:v>1.4726752033601175E-7</c:v>
                </c:pt>
                <c:pt idx="178">
                  <c:v>2.4685094648214696E-5</c:v>
                </c:pt>
                <c:pt idx="179">
                  <c:v>3.8029770620796747E-6</c:v>
                </c:pt>
                <c:pt idx="180">
                  <c:v>2.1640753431962022E-6</c:v>
                </c:pt>
                <c:pt idx="181">
                  <c:v>2.5670658450212396E-7</c:v>
                </c:pt>
                <c:pt idx="182">
                  <c:v>1.1422058795241062E-5</c:v>
                </c:pt>
                <c:pt idx="183">
                  <c:v>2.3377029455451936E-5</c:v>
                </c:pt>
                <c:pt idx="184">
                  <c:v>1.8968182883897488E-5</c:v>
                </c:pt>
                <c:pt idx="185">
                  <c:v>1.3965217275978718E-5</c:v>
                </c:pt>
                <c:pt idx="186">
                  <c:v>1.0682036692966447E-5</c:v>
                </c:pt>
                <c:pt idx="187">
                  <c:v>1.9520580406859926E-5</c:v>
                </c:pt>
                <c:pt idx="188">
                  <c:v>1.5101313642871366E-5</c:v>
                </c:pt>
                <c:pt idx="189">
                  <c:v>1.6273885776241588E-5</c:v>
                </c:pt>
                <c:pt idx="190">
                  <c:v>9.9003236350390255E-6</c:v>
                </c:pt>
                <c:pt idx="191">
                  <c:v>9.9628651614764163E-6</c:v>
                </c:pt>
                <c:pt idx="192">
                  <c:v>1.3605644242629148E-5</c:v>
                </c:pt>
                <c:pt idx="193">
                  <c:v>1.2266298100731336E-5</c:v>
                </c:pt>
                <c:pt idx="194">
                  <c:v>1.146374975089387E-5</c:v>
                </c:pt>
                <c:pt idx="195">
                  <c:v>1.2005732174380376E-5</c:v>
                </c:pt>
                <c:pt idx="196">
                  <c:v>1.1328251598543154E-5</c:v>
                </c:pt>
                <c:pt idx="197">
                  <c:v>1.7185866518469956E-5</c:v>
                </c:pt>
                <c:pt idx="198">
                  <c:v>1.3475351093537312E-5</c:v>
                </c:pt>
                <c:pt idx="199">
                  <c:v>1.2573765078952164E-5</c:v>
                </c:pt>
                <c:pt idx="200">
                  <c:v>1.1599237717328227E-5</c:v>
                </c:pt>
                <c:pt idx="201">
                  <c:v>9.2645340148546121E-6</c:v>
                </c:pt>
                <c:pt idx="202">
                  <c:v>9.4938342709450555E-6</c:v>
                </c:pt>
                <c:pt idx="203">
                  <c:v>1.6028934859667258E-5</c:v>
                </c:pt>
                <c:pt idx="204">
                  <c:v>1.3808873645801597E-5</c:v>
                </c:pt>
                <c:pt idx="205">
                  <c:v>1.3313792274184954E-5</c:v>
                </c:pt>
                <c:pt idx="206">
                  <c:v>1.6873199629948429E-5</c:v>
                </c:pt>
                <c:pt idx="207">
                  <c:v>1.6211339156846018E-5</c:v>
                </c:pt>
                <c:pt idx="208">
                  <c:v>1.4465524022686954E-5</c:v>
                </c:pt>
                <c:pt idx="209">
                  <c:v>1.8764922922975967E-5</c:v>
                </c:pt>
                <c:pt idx="210">
                  <c:v>1.2130810134296979E-5</c:v>
                </c:pt>
                <c:pt idx="211">
                  <c:v>2.0072977929822367E-5</c:v>
                </c:pt>
                <c:pt idx="212">
                  <c:v>2.4388017304678907E-5</c:v>
                </c:pt>
                <c:pt idx="213">
                  <c:v>1.7467303387438216E-5</c:v>
                </c:pt>
                <c:pt idx="214">
                  <c:v>1.4215363009895566E-5</c:v>
                </c:pt>
                <c:pt idx="215">
                  <c:v>2.6957256824250919E-5</c:v>
                </c:pt>
                <c:pt idx="216">
                  <c:v>2.6811328293549732E-5</c:v>
                </c:pt>
                <c:pt idx="217">
                  <c:v>2.4226489043075626E-5</c:v>
                </c:pt>
                <c:pt idx="218">
                  <c:v>6.7057299665912507E-6</c:v>
                </c:pt>
                <c:pt idx="219">
                  <c:v>1.3923541599200445E-5</c:v>
                </c:pt>
                <c:pt idx="220">
                  <c:v>2.8176724916532827E-5</c:v>
                </c:pt>
                <c:pt idx="221">
                  <c:v>2.2438977860305571E-5</c:v>
                </c:pt>
                <c:pt idx="222">
                  <c:v>2.605568099558213E-5</c:v>
                </c:pt>
                <c:pt idx="223">
                  <c:v>1.8843099831022703E-5</c:v>
                </c:pt>
                <c:pt idx="224">
                  <c:v>6.9298252194228171E-6</c:v>
                </c:pt>
                <c:pt idx="225">
                  <c:v>1.508567316830384E-5</c:v>
                </c:pt>
                <c:pt idx="226">
                  <c:v>1.6268665494108172E-5</c:v>
                </c:pt>
                <c:pt idx="227">
                  <c:v>2.3559418473756159E-5</c:v>
                </c:pt>
                <c:pt idx="228">
                  <c:v>2.1417529074979057E-5</c:v>
                </c:pt>
                <c:pt idx="229">
                  <c:v>1.1990096792771027E-5</c:v>
                </c:pt>
                <c:pt idx="230">
                  <c:v>1.8744087631065919E-5</c:v>
                </c:pt>
                <c:pt idx="231">
                  <c:v>1.7436027531261339E-5</c:v>
                </c:pt>
                <c:pt idx="232">
                  <c:v>1.3459715711927964E-5</c:v>
                </c:pt>
                <c:pt idx="233">
                  <c:v>1.5096093360737953E-5</c:v>
                </c:pt>
                <c:pt idx="234">
                  <c:v>1.9004648464458701E-5</c:v>
                </c:pt>
                <c:pt idx="235">
                  <c:v>1.8108282732006969E-5</c:v>
                </c:pt>
                <c:pt idx="236">
                  <c:v>1.5080463072086782E-5</c:v>
                </c:pt>
                <c:pt idx="237">
                  <c:v>1.7415171867518578E-5</c:v>
                </c:pt>
                <c:pt idx="238">
                  <c:v>1.6961771265638384E-5</c:v>
                </c:pt>
                <c:pt idx="239">
                  <c:v>1.9494509553941928E-5</c:v>
                </c:pt>
                <c:pt idx="240">
                  <c:v>1.9114080856849601E-5</c:v>
                </c:pt>
                <c:pt idx="241">
                  <c:v>1.491369924947555E-5</c:v>
                </c:pt>
                <c:pt idx="242">
                  <c:v>2.2141920888602502E-5</c:v>
                </c:pt>
                <c:pt idx="243">
                  <c:v>1.2287148671515921E-5</c:v>
                </c:pt>
                <c:pt idx="244">
                  <c:v>1.5778789125750408E-5</c:v>
                </c:pt>
                <c:pt idx="245">
                  <c:v>1.9624812888950126E-5</c:v>
                </c:pt>
                <c:pt idx="246">
                  <c:v>2.0010446589301333E-5</c:v>
                </c:pt>
                <c:pt idx="247">
                  <c:v>1.2448702397910097E-5</c:v>
                </c:pt>
                <c:pt idx="248">
                  <c:v>9.4782039822938887E-6</c:v>
                </c:pt>
                <c:pt idx="249">
                  <c:v>1.3011535392181186E-5</c:v>
                </c:pt>
                <c:pt idx="250">
                  <c:v>1.426226915472361E-5</c:v>
                </c:pt>
                <c:pt idx="251">
                  <c:v>1.4012113234890403E-5</c:v>
                </c:pt>
                <c:pt idx="252">
                  <c:v>1.7394321296733996E-5</c:v>
                </c:pt>
                <c:pt idx="253">
                  <c:v>1.9541420791728151E-5</c:v>
                </c:pt>
                <c:pt idx="254">
                  <c:v>1.0869640900445906E-5</c:v>
                </c:pt>
                <c:pt idx="255">
                  <c:v>2.032314403557193E-5</c:v>
                </c:pt>
                <c:pt idx="256">
                  <c:v>1.9239163909724382E-5</c:v>
                </c:pt>
                <c:pt idx="257">
                  <c:v>1.3511821767056704E-5</c:v>
                </c:pt>
                <c:pt idx="258">
                  <c:v>2.2022047931944777E-5</c:v>
                </c:pt>
                <c:pt idx="259">
                  <c:v>2.2266988662602747E-5</c:v>
                </c:pt>
                <c:pt idx="260">
                  <c:v>1.3548307719450635E-5</c:v>
                </c:pt>
                <c:pt idx="261">
                  <c:v>2.0797359557529452E-5</c:v>
                </c:pt>
                <c:pt idx="262">
                  <c:v>1.9953120252039175E-5</c:v>
                </c:pt>
                <c:pt idx="263">
                  <c:v>2.4382817394378211E-5</c:v>
                </c:pt>
                <c:pt idx="264">
                  <c:v>2.2277413947995036E-5</c:v>
                </c:pt>
                <c:pt idx="265">
                  <c:v>1.9431993492295434E-5</c:v>
                </c:pt>
                <c:pt idx="266">
                  <c:v>1.9781151426169068E-5</c:v>
                </c:pt>
                <c:pt idx="267">
                  <c:v>2.2715158796433165E-5</c:v>
                </c:pt>
                <c:pt idx="268">
                  <c:v>1.8749292634324795E-5</c:v>
                </c:pt>
                <c:pt idx="269">
                  <c:v>2.2808991457921969E-5</c:v>
                </c:pt>
                <c:pt idx="270">
                  <c:v>1.7868557190524231E-5</c:v>
                </c:pt>
                <c:pt idx="271">
                  <c:v>1.990622938608567E-5</c:v>
                </c:pt>
                <c:pt idx="272">
                  <c:v>2.1323726971239326E-5</c:v>
                </c:pt>
                <c:pt idx="273">
                  <c:v>2.290798328604604E-5</c:v>
                </c:pt>
                <c:pt idx="274">
                  <c:v>2.0005246679000634E-5</c:v>
                </c:pt>
                <c:pt idx="275">
                  <c:v>2.1693730382939364E-5</c:v>
                </c:pt>
                <c:pt idx="276">
                  <c:v>2.7817121325434184E-5</c:v>
                </c:pt>
                <c:pt idx="277">
                  <c:v>2.6519486511021896E-5</c:v>
                </c:pt>
                <c:pt idx="278">
                  <c:v>2.1813598246638913E-5</c:v>
                </c:pt>
                <c:pt idx="279">
                  <c:v>2.6248485113362285E-5</c:v>
                </c:pt>
                <c:pt idx="280">
                  <c:v>2.2293039143688028E-5</c:v>
                </c:pt>
                <c:pt idx="281">
                  <c:v>2.9813087286468276E-5</c:v>
                </c:pt>
                <c:pt idx="282">
                  <c:v>2.4924784538990177E-5</c:v>
                </c:pt>
                <c:pt idx="283">
                  <c:v>2.5524113671571557E-5</c:v>
                </c:pt>
                <c:pt idx="284">
                  <c:v>2.6816528203850432E-5</c:v>
                </c:pt>
                <c:pt idx="285">
                  <c:v>2.0953713373622931E-5</c:v>
                </c:pt>
                <c:pt idx="286">
                  <c:v>1.4189307435852106E-5</c:v>
                </c:pt>
                <c:pt idx="287">
                  <c:v>3.1345257917978958E-5</c:v>
                </c:pt>
                <c:pt idx="288">
                  <c:v>1.9723809810032373E-5</c:v>
                </c:pt>
                <c:pt idx="289">
                  <c:v>2.2459802966299262E-5</c:v>
                </c:pt>
                <c:pt idx="290">
                  <c:v>2.7332465239209833E-5</c:v>
                </c:pt>
                <c:pt idx="291">
                  <c:v>2.570650268987578E-5</c:v>
                </c:pt>
                <c:pt idx="292">
                  <c:v>3.0959603845795035E-5</c:v>
                </c:pt>
                <c:pt idx="293">
                  <c:v>2.3929432071372554E-5</c:v>
                </c:pt>
                <c:pt idx="294">
                  <c:v>2.2459818245173799E-5</c:v>
                </c:pt>
                <c:pt idx="295">
                  <c:v>1.9645653273818351E-5</c:v>
                </c:pt>
                <c:pt idx="296">
                  <c:v>2.6066106280974423E-5</c:v>
                </c:pt>
                <c:pt idx="297">
                  <c:v>2.7431487625082977E-5</c:v>
                </c:pt>
                <c:pt idx="298">
                  <c:v>2.6524716979071666E-5</c:v>
                </c:pt>
                <c:pt idx="299">
                  <c:v>2.4262949530678662E-5</c:v>
                </c:pt>
                <c:pt idx="300">
                  <c:v>2.6811333386507909E-5</c:v>
                </c:pt>
                <c:pt idx="301">
                  <c:v>2.3819964028274401E-5</c:v>
                </c:pt>
                <c:pt idx="302">
                  <c:v>2.1896985250902709E-5</c:v>
                </c:pt>
                <c:pt idx="303">
                  <c:v>2.5737778546052653E-5</c:v>
                </c:pt>
                <c:pt idx="304">
                  <c:v>2.5711707693134656E-5</c:v>
                </c:pt>
                <c:pt idx="305">
                  <c:v>2.0078193118997603E-5</c:v>
                </c:pt>
                <c:pt idx="306">
                  <c:v>3.0495783051480735E-5</c:v>
                </c:pt>
                <c:pt idx="307">
                  <c:v>2.3163359488012659E-5</c:v>
                </c:pt>
                <c:pt idx="308">
                  <c:v>1.6477104993497679E-5</c:v>
                </c:pt>
                <c:pt idx="309">
                  <c:v>3.6869350285641478E-5</c:v>
                </c:pt>
                <c:pt idx="310">
                  <c:v>3.1126367668406272E-5</c:v>
                </c:pt>
                <c:pt idx="311">
                  <c:v>2.1354982455583486E-5</c:v>
                </c:pt>
                <c:pt idx="312">
                  <c:v>3.5326774740571217E-5</c:v>
                </c:pt>
                <c:pt idx="313">
                  <c:v>3.3502747047658162E-5</c:v>
                </c:pt>
                <c:pt idx="314">
                  <c:v>3.5008862105125387E-5</c:v>
                </c:pt>
                <c:pt idx="315">
                  <c:v>2.9187728044634335E-5</c:v>
                </c:pt>
                <c:pt idx="316">
                  <c:v>2.5826355274700788E-5</c:v>
                </c:pt>
                <c:pt idx="317">
                  <c:v>1.3219985077487046E-5</c:v>
                </c:pt>
                <c:pt idx="318">
                  <c:v>1.5247211615823478E-5</c:v>
                </c:pt>
                <c:pt idx="319">
                  <c:v>1.5799624417660456E-5</c:v>
                </c:pt>
                <c:pt idx="320">
                  <c:v>3.6869345192683291E-5</c:v>
                </c:pt>
                <c:pt idx="321">
                  <c:v>1.7076429033120876E-5</c:v>
                </c:pt>
                <c:pt idx="322">
                  <c:v>3.1089866437137802E-5</c:v>
                </c:pt>
                <c:pt idx="323">
                  <c:v>2.2537979874345998E-5</c:v>
                </c:pt>
                <c:pt idx="324">
                  <c:v>3.621269481579794E-5</c:v>
                </c:pt>
                <c:pt idx="325">
                  <c:v>1.869716620736334E-5</c:v>
                </c:pt>
                <c:pt idx="326">
                  <c:v>3.2861757517173042E-5</c:v>
                </c:pt>
                <c:pt idx="327">
                  <c:v>3.2674148216735407E-5</c:v>
                </c:pt>
                <c:pt idx="328">
                  <c:v>3.2622026882732132E-5</c:v>
                </c:pt>
                <c:pt idx="329">
                  <c:v>2.1000609332534616E-5</c:v>
                </c:pt>
                <c:pt idx="330">
                  <c:v>3.2934724329002729E-5</c:v>
                </c:pt>
                <c:pt idx="331">
                  <c:v>2.7322034860859361E-5</c:v>
                </c:pt>
                <c:pt idx="332">
                  <c:v>2.8369554499103876E-5</c:v>
                </c:pt>
                <c:pt idx="333">
                  <c:v>2.8395569329481903E-5</c:v>
                </c:pt>
                <c:pt idx="334">
                  <c:v>3.14025638834084E-5</c:v>
                </c:pt>
                <c:pt idx="335">
                  <c:v>2.7097919236195079E-5</c:v>
                </c:pt>
                <c:pt idx="336">
                  <c:v>2.7655557413123649E-5</c:v>
                </c:pt>
                <c:pt idx="337">
                  <c:v>3.0011106593423667E-5</c:v>
                </c:pt>
                <c:pt idx="338">
                  <c:v>3.0933543178793404E-5</c:v>
                </c:pt>
                <c:pt idx="339">
                  <c:v>2.7520079632605649E-5</c:v>
                </c:pt>
                <c:pt idx="340">
                  <c:v>2.2084569086549448E-5</c:v>
                </c:pt>
                <c:pt idx="341">
                  <c:v>2.9948570159944457E-5</c:v>
                </c:pt>
                <c:pt idx="342">
                  <c:v>3.0021567529523213E-5</c:v>
                </c:pt>
                <c:pt idx="343">
                  <c:v>2.6743561392020749E-5</c:v>
                </c:pt>
                <c:pt idx="344">
                  <c:v>3.2747104842648733E-5</c:v>
                </c:pt>
                <c:pt idx="345">
                  <c:v>2.7931758721083957E-5</c:v>
                </c:pt>
                <c:pt idx="346">
                  <c:v>3.2715839172388216E-5</c:v>
                </c:pt>
                <c:pt idx="347">
                  <c:v>3.1439044742844156E-5</c:v>
                </c:pt>
                <c:pt idx="348">
                  <c:v>2.6264110309055277E-5</c:v>
                </c:pt>
                <c:pt idx="349">
                  <c:v>3.136608811693083E-5</c:v>
                </c:pt>
                <c:pt idx="350">
                  <c:v>2.9880833816164543E-5</c:v>
                </c:pt>
                <c:pt idx="351">
                  <c:v>2.810895801500384E-5</c:v>
                </c:pt>
                <c:pt idx="352">
                  <c:v>2.8437270471051072E-5</c:v>
                </c:pt>
                <c:pt idx="353">
                  <c:v>3.5425756382778927E-5</c:v>
                </c:pt>
                <c:pt idx="354">
                  <c:v>3.0339434328345433E-5</c:v>
                </c:pt>
                <c:pt idx="355">
                  <c:v>3.249173882659847E-5</c:v>
                </c:pt>
                <c:pt idx="356">
                  <c:v>3.0547858548860407E-5</c:v>
                </c:pt>
                <c:pt idx="357">
                  <c:v>2.6076501008617635E-5</c:v>
                </c:pt>
                <c:pt idx="358">
                  <c:v>3.709343025959851E-5</c:v>
                </c:pt>
                <c:pt idx="359">
                  <c:v>3.2007098019248656E-5</c:v>
                </c:pt>
                <c:pt idx="360">
                  <c:v>2.997983583020497E-5</c:v>
                </c:pt>
                <c:pt idx="361">
                  <c:v>3.2736684650214621E-5</c:v>
                </c:pt>
                <c:pt idx="362">
                  <c:v>3.0005906683122968E-5</c:v>
                </c:pt>
                <c:pt idx="363">
                  <c:v>3.0058002552335356E-5</c:v>
                </c:pt>
                <c:pt idx="364">
                  <c:v>3.5305893612037559E-5</c:v>
                </c:pt>
                <c:pt idx="365">
                  <c:v>3.6233525014749811E-5</c:v>
                </c:pt>
                <c:pt idx="366">
                  <c:v>3.2721059454521629E-5</c:v>
                </c:pt>
                <c:pt idx="367">
                  <c:v>3.0381125283998246E-5</c:v>
                </c:pt>
                <c:pt idx="368">
                  <c:v>3.5915617472262155E-5</c:v>
                </c:pt>
                <c:pt idx="369">
                  <c:v>3.7228902947158331E-5</c:v>
                </c:pt>
                <c:pt idx="370">
                  <c:v>3.5629016343700448E-5</c:v>
                </c:pt>
                <c:pt idx="371">
                  <c:v>3.8229485882825723E-5</c:v>
                </c:pt>
                <c:pt idx="372">
                  <c:v>2.3736592302885142E-5</c:v>
                </c:pt>
                <c:pt idx="373">
                  <c:v>2.5617900496436745E-5</c:v>
                </c:pt>
                <c:pt idx="374">
                  <c:v>3.1887235248507287E-5</c:v>
                </c:pt>
                <c:pt idx="375">
                  <c:v>3.7786520752254178E-5</c:v>
                </c:pt>
                <c:pt idx="376">
                  <c:v>3.6608748708583263E-5</c:v>
                </c:pt>
                <c:pt idx="377">
                  <c:v>3.3169229588352053E-5</c:v>
                </c:pt>
                <c:pt idx="378">
                  <c:v>3.1350457828279658E-5</c:v>
                </c:pt>
                <c:pt idx="379">
                  <c:v>2.1740605970018333E-5</c:v>
                </c:pt>
                <c:pt idx="380">
                  <c:v>3.1480720419622426E-5</c:v>
                </c:pt>
                <c:pt idx="381">
                  <c:v>2.3945047081149186E-5</c:v>
                </c:pt>
                <c:pt idx="382">
                  <c:v>3.9381217631327721E-5</c:v>
                </c:pt>
                <c:pt idx="383">
                  <c:v>3.211130503654796E-5</c:v>
                </c:pt>
                <c:pt idx="384">
                  <c:v>3.5253772278034277E-5</c:v>
                </c:pt>
                <c:pt idx="385">
                  <c:v>3.189767581277412E-5</c:v>
                </c:pt>
                <c:pt idx="386">
                  <c:v>3.6869329913808758E-5</c:v>
                </c:pt>
                <c:pt idx="387">
                  <c:v>3.2997225111774689E-5</c:v>
                </c:pt>
                <c:pt idx="388">
                  <c:v>4.1632534329537543E-5</c:v>
                </c:pt>
                <c:pt idx="389">
                  <c:v>4.0694467455516644E-5</c:v>
                </c:pt>
                <c:pt idx="390">
                  <c:v>4.1502261552278422E-5</c:v>
                </c:pt>
                <c:pt idx="391">
                  <c:v>4.3044826911432316E-5</c:v>
                </c:pt>
                <c:pt idx="392">
                  <c:v>3.8531747857787675E-5</c:v>
                </c:pt>
                <c:pt idx="393">
                  <c:v>3.2397926536942386E-5</c:v>
                </c:pt>
                <c:pt idx="394">
                  <c:v>3.5467432059557197E-5</c:v>
                </c:pt>
                <c:pt idx="395">
                  <c:v>3.6030280332702824E-5</c:v>
                </c:pt>
                <c:pt idx="396">
                  <c:v>3.6619189272850088E-5</c:v>
                </c:pt>
                <c:pt idx="397">
                  <c:v>4.2143276547554428E-5</c:v>
                </c:pt>
                <c:pt idx="398">
                  <c:v>3.4503324890367374E-5</c:v>
                </c:pt>
                <c:pt idx="399">
                  <c:v>3.8839209743050319E-5</c:v>
                </c:pt>
                <c:pt idx="400">
                  <c:v>3.8161729167213096E-5</c:v>
                </c:pt>
                <c:pt idx="401">
                  <c:v>4.1001944619653822E-5</c:v>
                </c:pt>
                <c:pt idx="402">
                  <c:v>4.3732712400829118E-5</c:v>
                </c:pt>
                <c:pt idx="403">
                  <c:v>4.0569404774474569E-5</c:v>
                </c:pt>
                <c:pt idx="404">
                  <c:v>4.1689860666799697E-5</c:v>
                </c:pt>
                <c:pt idx="405">
                  <c:v>4.388908149579713E-5</c:v>
                </c:pt>
                <c:pt idx="406">
                  <c:v>4.1809733623457419E-5</c:v>
                </c:pt>
                <c:pt idx="407">
                  <c:v>4.3810858751126784E-5</c:v>
                </c:pt>
                <c:pt idx="408">
                  <c:v>4.2523664500981319E-5</c:v>
                </c:pt>
                <c:pt idx="409">
                  <c:v>3.7244528142851316E-5</c:v>
                </c:pt>
                <c:pt idx="410">
                  <c:v>5.0606581288739917E-5</c:v>
                </c:pt>
                <c:pt idx="411">
                  <c:v>3.7400856494153901E-5</c:v>
                </c:pt>
                <c:pt idx="412">
                  <c:v>4.8068617625344776E-5</c:v>
                </c:pt>
                <c:pt idx="413">
                  <c:v>4.7771525002934451E-5</c:v>
                </c:pt>
                <c:pt idx="414">
                  <c:v>4.639572855934996E-5</c:v>
                </c:pt>
                <c:pt idx="415">
                  <c:v>4.3717077019219766E-5</c:v>
                </c:pt>
                <c:pt idx="416">
                  <c:v>3.638984827309421E-5</c:v>
                </c:pt>
                <c:pt idx="417">
                  <c:v>4.2711299266209854E-5</c:v>
                </c:pt>
                <c:pt idx="418">
                  <c:v>4.0173350881689253E-5</c:v>
                </c:pt>
                <c:pt idx="419">
                  <c:v>3.6639999099969246E-5</c:v>
                </c:pt>
                <c:pt idx="420">
                  <c:v>4.7948765040519768E-5</c:v>
                </c:pt>
                <c:pt idx="421">
                  <c:v>5.2493119950341286E-5</c:v>
                </c:pt>
                <c:pt idx="422">
                  <c:v>4.059545016260168E-5</c:v>
                </c:pt>
                <c:pt idx="423">
                  <c:v>4.5191895848677407E-5</c:v>
                </c:pt>
                <c:pt idx="424">
                  <c:v>4.8141553879425389E-5</c:v>
                </c:pt>
                <c:pt idx="425">
                  <c:v>4.2716483897636014E-5</c:v>
                </c:pt>
                <c:pt idx="426">
                  <c:v>4.898059327461497E-5</c:v>
                </c:pt>
                <c:pt idx="427">
                  <c:v>4.9486110117540256E-5</c:v>
                </c:pt>
                <c:pt idx="428">
                  <c:v>4.9757126794074397E-5</c:v>
                </c:pt>
                <c:pt idx="429">
                  <c:v>5.1231899786908425E-5</c:v>
                </c:pt>
                <c:pt idx="430">
                  <c:v>4.4847953103979006E-5</c:v>
                </c:pt>
                <c:pt idx="431">
                  <c:v>4.5045977503892574E-5</c:v>
                </c:pt>
                <c:pt idx="432">
                  <c:v>1.3144573645731475E-2</c:v>
                </c:pt>
                <c:pt idx="433">
                  <c:v>8.1168206103557992E-3</c:v>
                </c:pt>
                <c:pt idx="434">
                  <c:v>8.4618328762717764E-3</c:v>
                </c:pt>
                <c:pt idx="435">
                  <c:v>6.7322744646198885E-3</c:v>
                </c:pt>
                <c:pt idx="436">
                  <c:v>7.0157179591106523E-3</c:v>
                </c:pt>
                <c:pt idx="437">
                  <c:v>7.3116188293071037E-3</c:v>
                </c:pt>
                <c:pt idx="438">
                  <c:v>6.3372391634703576E-3</c:v>
                </c:pt>
                <c:pt idx="439">
                  <c:v>6.2719016029927277E-3</c:v>
                </c:pt>
                <c:pt idx="440">
                  <c:v>6.2135210233875303E-3</c:v>
                </c:pt>
                <c:pt idx="441">
                  <c:v>6.2528794041943848E-3</c:v>
                </c:pt>
                <c:pt idx="442">
                  <c:v>6.2902719031441671E-3</c:v>
                </c:pt>
                <c:pt idx="443">
                  <c:v>6.4191899535276913E-3</c:v>
                </c:pt>
                <c:pt idx="444">
                  <c:v>6.3646341855148787E-3</c:v>
                </c:pt>
                <c:pt idx="445">
                  <c:v>6.7405250568697726E-3</c:v>
                </c:pt>
                <c:pt idx="446">
                  <c:v>6.7859949874913544E-3</c:v>
                </c:pt>
                <c:pt idx="447">
                  <c:v>6.7360687184631991E-3</c:v>
                </c:pt>
                <c:pt idx="448">
                  <c:v>6.7215385087786824E-3</c:v>
                </c:pt>
                <c:pt idx="449">
                  <c:v>6.8502579337932287E-3</c:v>
                </c:pt>
                <c:pt idx="450">
                  <c:v>7.0394053076009043E-3</c:v>
                </c:pt>
                <c:pt idx="451">
                  <c:v>6.8743068823141854E-3</c:v>
                </c:pt>
                <c:pt idx="452">
                  <c:v>7.2196298186790776E-3</c:v>
                </c:pt>
                <c:pt idx="453">
                  <c:v>7.1706763046630994E-3</c:v>
                </c:pt>
                <c:pt idx="454">
                  <c:v>7.1528203932877338E-3</c:v>
                </c:pt>
                <c:pt idx="455">
                  <c:v>7.2124589335631284E-3</c:v>
                </c:pt>
                <c:pt idx="456">
                  <c:v>7.4516038778134662E-3</c:v>
                </c:pt>
                <c:pt idx="457">
                  <c:v>7.3956068026360148E-3</c:v>
                </c:pt>
                <c:pt idx="458">
                  <c:v>7.4811786859585745E-3</c:v>
                </c:pt>
                <c:pt idx="459">
                  <c:v>7.518275793333978E-3</c:v>
                </c:pt>
                <c:pt idx="460">
                  <c:v>7.2025531299050897E-3</c:v>
                </c:pt>
                <c:pt idx="461">
                  <c:v>7.7591065067415454E-3</c:v>
                </c:pt>
                <c:pt idx="462">
                  <c:v>7.5589481573509988E-3</c:v>
                </c:pt>
                <c:pt idx="463">
                  <c:v>7.800934972265184E-3</c:v>
                </c:pt>
                <c:pt idx="464">
                  <c:v>7.5415811699608105E-3</c:v>
                </c:pt>
                <c:pt idx="465">
                  <c:v>7.3956475463014459E-3</c:v>
                </c:pt>
                <c:pt idx="466">
                  <c:v>8.0364741021248329E-3</c:v>
                </c:pt>
                <c:pt idx="467">
                  <c:v>7.8503010158936567E-3</c:v>
                </c:pt>
                <c:pt idx="468">
                  <c:v>8.1800089424819162E-3</c:v>
                </c:pt>
                <c:pt idx="469">
                  <c:v>7.9993871806657863E-3</c:v>
                </c:pt>
                <c:pt idx="470">
                  <c:v>8.5038039446244263E-3</c:v>
                </c:pt>
                <c:pt idx="471">
                  <c:v>8.3706485530360229E-3</c:v>
                </c:pt>
                <c:pt idx="472">
                  <c:v>8.4756296999785267E-3</c:v>
                </c:pt>
                <c:pt idx="473">
                  <c:v>9.3593088736065172E-3</c:v>
                </c:pt>
                <c:pt idx="474">
                  <c:v>8.5876391292079666E-3</c:v>
                </c:pt>
                <c:pt idx="475">
                  <c:v>7.8827635313262236E-3</c:v>
                </c:pt>
                <c:pt idx="476">
                  <c:v>7.7276523970284073E-3</c:v>
                </c:pt>
                <c:pt idx="477">
                  <c:v>7.9715592571760543E-3</c:v>
                </c:pt>
                <c:pt idx="478">
                  <c:v>8.0471998720496804E-3</c:v>
                </c:pt>
                <c:pt idx="479">
                  <c:v>7.875832015244685E-3</c:v>
                </c:pt>
                <c:pt idx="480">
                  <c:v>7.9884729712883171E-3</c:v>
                </c:pt>
                <c:pt idx="481">
                  <c:v>8.0420508913307716E-3</c:v>
                </c:pt>
                <c:pt idx="482">
                  <c:v>8.5411607928669551E-3</c:v>
                </c:pt>
                <c:pt idx="483">
                  <c:v>8.7888975575651646E-3</c:v>
                </c:pt>
                <c:pt idx="484">
                  <c:v>9.5057721649164945E-3</c:v>
                </c:pt>
                <c:pt idx="485">
                  <c:v>8.6745453675734097E-3</c:v>
                </c:pt>
                <c:pt idx="486">
                  <c:v>8.7141685822055698E-3</c:v>
                </c:pt>
                <c:pt idx="487">
                  <c:v>8.9970620372130071E-3</c:v>
                </c:pt>
                <c:pt idx="488">
                  <c:v>8.6041403137077366E-3</c:v>
                </c:pt>
                <c:pt idx="489">
                  <c:v>8.3978907863351757E-3</c:v>
                </c:pt>
                <c:pt idx="490">
                  <c:v>8.3838393147194785E-3</c:v>
                </c:pt>
                <c:pt idx="491">
                  <c:v>8.6098240550354348E-3</c:v>
                </c:pt>
                <c:pt idx="492">
                  <c:v>8.7080621253490201E-3</c:v>
                </c:pt>
                <c:pt idx="493">
                  <c:v>9.5747664693666031E-3</c:v>
                </c:pt>
                <c:pt idx="494">
                  <c:v>9.5416164045798776E-3</c:v>
                </c:pt>
                <c:pt idx="495">
                  <c:v>9.5208575070425162E-3</c:v>
                </c:pt>
                <c:pt idx="496">
                  <c:v>1.0437039939768508E-2</c:v>
                </c:pt>
                <c:pt idx="497">
                  <c:v>1.007914758261799E-2</c:v>
                </c:pt>
                <c:pt idx="498">
                  <c:v>9.7853399182330821E-3</c:v>
                </c:pt>
                <c:pt idx="499">
                  <c:v>1.0115078402570416E-2</c:v>
                </c:pt>
                <c:pt idx="500">
                  <c:v>1.0276571013466445E-2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72-4383-A327-6A550CAC5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873615"/>
        <c:axId val="750864047"/>
      </c:scatterChart>
      <c:valAx>
        <c:axId val="463753504"/>
        <c:scaling>
          <c:orientation val="minMax"/>
          <c:min val="-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Voltage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(A)</a:t>
                </a:r>
              </a:p>
            </c:rich>
          </c:tx>
          <c:layout>
            <c:manualLayout>
              <c:xMode val="edge"/>
              <c:yMode val="edge"/>
              <c:x val="1.5075743269317612E-2"/>
              <c:y val="0.30756375828743948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3504"/>
        <c:crossesAt val="-500"/>
        <c:crossBetween val="midCat"/>
      </c:valAx>
      <c:valAx>
        <c:axId val="750864047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Density (A/cm</a:t>
                </a:r>
                <a:r>
                  <a:rPr lang="en-NZ" baseline="30000"/>
                  <a:t>2</a:t>
                </a:r>
                <a:r>
                  <a:rPr lang="en-NZ"/>
                  <a:t>)</a:t>
                </a:r>
              </a:p>
            </c:rich>
          </c:tx>
          <c:layout>
            <c:manualLayout>
              <c:xMode val="edge"/>
              <c:yMode val="edge"/>
              <c:x val="0.9419160926052127"/>
              <c:y val="0.1627609371927709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ln w="34925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73615"/>
        <c:crosses val="max"/>
        <c:crossBetween val="midCat"/>
      </c:valAx>
      <c:valAx>
        <c:axId val="750873615"/>
        <c:scaling>
          <c:orientation val="minMax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64047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7646027823164446"/>
          <c:y val="0.19730488063722654"/>
          <c:w val="0.37177079142479452"/>
          <c:h val="0.22498121629839327"/>
        </c:manualLayout>
      </c:layout>
      <c:overlay val="1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4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FullAfterRev500!$K$11:$K$611</c:f>
              <c:numCache>
                <c:formatCode>0.00E+00</c:formatCode>
                <c:ptCount val="601"/>
                <c:pt idx="0">
                  <c:v>-16.112759966550694</c:v>
                </c:pt>
                <c:pt idx="1">
                  <c:v>-16.598901214924677</c:v>
                </c:pt>
                <c:pt idx="2">
                  <c:v>-16.829485891933576</c:v>
                </c:pt>
                <c:pt idx="3">
                  <c:v>-16.957696550752217</c:v>
                </c:pt>
                <c:pt idx="4">
                  <c:v>-17.435275973806412</c:v>
                </c:pt>
                <c:pt idx="5">
                  <c:v>-18.044585375724267</c:v>
                </c:pt>
                <c:pt idx="6">
                  <c:v>-17.877531291061104</c:v>
                </c:pt>
                <c:pt idx="7">
                  <c:v>-17.613802459631813</c:v>
                </c:pt>
                <c:pt idx="8">
                  <c:v>-17.641453990962326</c:v>
                </c:pt>
                <c:pt idx="9">
                  <c:v>-18.576613207140863</c:v>
                </c:pt>
                <c:pt idx="10">
                  <c:v>-17.964004889064931</c:v>
                </c:pt>
                <c:pt idx="11">
                  <c:v>-17.964004889064931</c:v>
                </c:pt>
                <c:pt idx="12">
                  <c:v>-18.262497877620927</c:v>
                </c:pt>
                <c:pt idx="13">
                  <c:v>-18.030696263563602</c:v>
                </c:pt>
                <c:pt idx="14">
                  <c:v>-18.02382338427584</c:v>
                </c:pt>
                <c:pt idx="15">
                  <c:v>-18.896556141810866</c:v>
                </c:pt>
                <c:pt idx="16">
                  <c:v>-17.877531291061104</c:v>
                </c:pt>
                <c:pt idx="17">
                  <c:v>-18.78792230080807</c:v>
                </c:pt>
                <c:pt idx="18">
                  <c:v>-19.115609707873549</c:v>
                </c:pt>
                <c:pt idx="19">
                  <c:v>-18.211639460387435</c:v>
                </c:pt>
                <c:pt idx="20">
                  <c:v>-19.510922444517696</c:v>
                </c:pt>
                <c:pt idx="21">
                  <c:v>-17.996794711887919</c:v>
                </c:pt>
                <c:pt idx="22">
                  <c:v>-19.269760387700806</c:v>
                </c:pt>
                <c:pt idx="23">
                  <c:v>-17.552108890626474</c:v>
                </c:pt>
                <c:pt idx="24">
                  <c:v>-18.83304273608854</c:v>
                </c:pt>
                <c:pt idx="25">
                  <c:v>-21.908817717316065</c:v>
                </c:pt>
                <c:pt idx="26">
                  <c:v>-19.136228995076284</c:v>
                </c:pt>
                <c:pt idx="27">
                  <c:v>-22.314282825424232</c:v>
                </c:pt>
                <c:pt idx="28">
                  <c:v>-20.927988464304342</c:v>
                </c:pt>
                <c:pt idx="29">
                  <c:v>-19.36984384625779</c:v>
                </c:pt>
                <c:pt idx="30">
                  <c:v>-18.087449080156052</c:v>
                </c:pt>
                <c:pt idx="31">
                  <c:v>-18.58858939818758</c:v>
                </c:pt>
                <c:pt idx="32">
                  <c:v>-20.44248064852264</c:v>
                </c:pt>
                <c:pt idx="33">
                  <c:v>-20.062991026817734</c:v>
                </c:pt>
                <c:pt idx="34">
                  <c:v>-20.299379804881966</c:v>
                </c:pt>
                <c:pt idx="35">
                  <c:v>-19.223240372065916</c:v>
                </c:pt>
                <c:pt idx="36">
                  <c:v>-19.541694103184451</c:v>
                </c:pt>
                <c:pt idx="37">
                  <c:v>-19.606232624322022</c:v>
                </c:pt>
                <c:pt idx="38">
                  <c:v>-19.640134175997702</c:v>
                </c:pt>
                <c:pt idx="39">
                  <c:v>-19.749333467962693</c:v>
                </c:pt>
                <c:pt idx="40">
                  <c:v>-18.117080877762422</c:v>
                </c:pt>
                <c:pt idx="41">
                  <c:v>-19.541694103184451</c:v>
                </c:pt>
                <c:pt idx="42">
                  <c:v>-19.223240372065916</c:v>
                </c:pt>
                <c:pt idx="43">
                  <c:v>-18.132232682783023</c:v>
                </c:pt>
                <c:pt idx="44">
                  <c:v>-18.297899804671843</c:v>
                </c:pt>
                <c:pt idx="45">
                  <c:v>-18.73076388696812</c:v>
                </c:pt>
                <c:pt idx="46">
                  <c:v>-18.171148099032699</c:v>
                </c:pt>
                <c:pt idx="47">
                  <c:v>-18.896556141810866</c:v>
                </c:pt>
                <c:pt idx="48">
                  <c:v>-19.675225495808974</c:v>
                </c:pt>
                <c:pt idx="49">
                  <c:v>-19.037138092432055</c:v>
                </c:pt>
                <c:pt idx="50">
                  <c:v>-20.927988464304342</c:v>
                </c:pt>
                <c:pt idx="51">
                  <c:v>-18.600710758719924</c:v>
                </c:pt>
                <c:pt idx="52">
                  <c:v>-18.848546922624504</c:v>
                </c:pt>
                <c:pt idx="53">
                  <c:v>-18.18714844037914</c:v>
                </c:pt>
                <c:pt idx="54">
                  <c:v>-20.522523356196174</c:v>
                </c:pt>
                <c:pt idx="55">
                  <c:v>-21.621135644864285</c:v>
                </c:pt>
                <c:pt idx="56">
                  <c:v>-19.178788609495083</c:v>
                </c:pt>
                <c:pt idx="57">
                  <c:v>-21.908817717316065</c:v>
                </c:pt>
                <c:pt idx="58">
                  <c:v>-18.982078315249026</c:v>
                </c:pt>
                <c:pt idx="59">
                  <c:v>-19.246229890290614</c:v>
                </c:pt>
                <c:pt idx="60">
                  <c:v>-18.576613207140863</c:v>
                </c:pt>
                <c:pt idx="61">
                  <c:v>-21.908817717316065</c:v>
                </c:pt>
                <c:pt idx="62">
                  <c:v>-20.368372676368917</c:v>
                </c:pt>
                <c:pt idx="63">
                  <c:v>-19.452081944494761</c:v>
                </c:pt>
                <c:pt idx="64">
                  <c:v>-19.223240372065916</c:v>
                </c:pt>
                <c:pt idx="65">
                  <c:v>-19.675225495808974</c:v>
                </c:pt>
                <c:pt idx="66">
                  <c:v>-20.609534733185807</c:v>
                </c:pt>
                <c:pt idx="67">
                  <c:v>-21.397992093550076</c:v>
                </c:pt>
                <c:pt idx="68">
                  <c:v>-19.711593139979847</c:v>
                </c:pt>
                <c:pt idx="69">
                  <c:v>-18.530093191505969</c:v>
                </c:pt>
                <c:pt idx="70">
                  <c:v>-18.802737386593211</c:v>
                </c:pt>
                <c:pt idx="71">
                  <c:v>-19.541694103184451</c:v>
                </c:pt>
                <c:pt idx="72">
                  <c:v>-19.452081944494761</c:v>
                </c:pt>
                <c:pt idx="73">
                  <c:v>-18.109590206033264</c:v>
                </c:pt>
                <c:pt idx="74">
                  <c:v>-18.716970564835783</c:v>
                </c:pt>
                <c:pt idx="75">
                  <c:v>-18.982078315249026</c:v>
                </c:pt>
                <c:pt idx="76">
                  <c:v>-18.203408961250918</c:v>
                </c:pt>
                <c:pt idx="77">
                  <c:v>-18.612980851311736</c:v>
                </c:pt>
                <c:pt idx="78">
                  <c:v>-18.334601171522269</c:v>
                </c:pt>
                <c:pt idx="79">
                  <c:v>-20.234841283744395</c:v>
                </c:pt>
                <c:pt idx="80">
                  <c:v>-19.223240372065916</c:v>
                </c:pt>
                <c:pt idx="81">
                  <c:v>-19.962907568260754</c:v>
                </c:pt>
                <c:pt idx="82">
                  <c:v>-18.758934763934818</c:v>
                </c:pt>
                <c:pt idx="83">
                  <c:v>-18.650721179294585</c:v>
                </c:pt>
                <c:pt idx="84">
                  <c:v>-18.929892562078457</c:v>
                </c:pt>
                <c:pt idx="85">
                  <c:v>-19.246229890290614</c:v>
                </c:pt>
                <c:pt idx="86">
                  <c:v>-18.817775263957749</c:v>
                </c:pt>
                <c:pt idx="87">
                  <c:v>-19.09540700055603</c:v>
                </c:pt>
                <c:pt idx="88">
                  <c:v>-18.58858939818758</c:v>
                </c:pt>
                <c:pt idx="89">
                  <c:v>-20.44248064852264</c:v>
                </c:pt>
                <c:pt idx="90">
                  <c:v>-19.749333467962693</c:v>
                </c:pt>
                <c:pt idx="91">
                  <c:v>-19.246229890290614</c:v>
                </c:pt>
                <c:pt idx="92">
                  <c:v>-18.600710758719924</c:v>
                </c:pt>
                <c:pt idx="93">
                  <c:v>-20.011697732430186</c:v>
                </c:pt>
                <c:pt idx="94">
                  <c:v>-21.621135644864285</c:v>
                </c:pt>
                <c:pt idx="95">
                  <c:v>-18.663624584130492</c:v>
                </c:pt>
                <c:pt idx="96">
                  <c:v>-20.234841283744395</c:v>
                </c:pt>
                <c:pt idx="97">
                  <c:v>-18.716970564835783</c:v>
                </c:pt>
                <c:pt idx="98">
                  <c:v>-20.704844912990129</c:v>
                </c:pt>
                <c:pt idx="99">
                  <c:v>-18.83304273608854</c:v>
                </c:pt>
                <c:pt idx="100">
                  <c:v>-18.689941892447866</c:v>
                </c:pt>
                <c:pt idx="101">
                  <c:v>-18.058670115606009</c:v>
                </c:pt>
                <c:pt idx="102">
                  <c:v>-19.343868359854529</c:v>
                </c:pt>
                <c:pt idx="103">
                  <c:v>-19.223240372065916</c:v>
                </c:pt>
                <c:pt idx="104">
                  <c:v>-18.880295620939084</c:v>
                </c:pt>
                <c:pt idx="105">
                  <c:v>-18.650721179294585</c:v>
                </c:pt>
                <c:pt idx="106">
                  <c:v>-19.000096820751704</c:v>
                </c:pt>
                <c:pt idx="107">
                  <c:v>-21.621135644864285</c:v>
                </c:pt>
                <c:pt idx="108">
                  <c:v>-20.011697732430186</c:v>
                </c:pt>
                <c:pt idx="109">
                  <c:v>-18.541521887329594</c:v>
                </c:pt>
                <c:pt idx="110">
                  <c:v>-18.982078315249026</c:v>
                </c:pt>
                <c:pt idx="111">
                  <c:v>-18.650721179294585</c:v>
                </c:pt>
                <c:pt idx="112">
                  <c:v>-19.640134175997702</c:v>
                </c:pt>
                <c:pt idx="113">
                  <c:v>-20.522523356196174</c:v>
                </c:pt>
                <c:pt idx="114">
                  <c:v>-18.802737386593211</c:v>
                </c:pt>
                <c:pt idx="115">
                  <c:v>-19.573442801499031</c:v>
                </c:pt>
                <c:pt idx="116">
                  <c:v>-19.452081944494761</c:v>
                </c:pt>
                <c:pt idx="117">
                  <c:v>-21.621135644864285</c:v>
                </c:pt>
                <c:pt idx="118">
                  <c:v>-20.174216661927961</c:v>
                </c:pt>
                <c:pt idx="119">
                  <c:v>-19.711593139979847</c:v>
                </c:pt>
                <c:pt idx="120">
                  <c:v>-20.704844912990129</c:v>
                </c:pt>
                <c:pt idx="121">
                  <c:v>-17.970477403570548</c:v>
                </c:pt>
                <c:pt idx="122">
                  <c:v>-18.507620335653911</c:v>
                </c:pt>
                <c:pt idx="123">
                  <c:v>-18.47483051283092</c:v>
                </c:pt>
                <c:pt idx="124">
                  <c:v>-18.124628083397806</c:v>
                </c:pt>
                <c:pt idx="125">
                  <c:v>-20.368372676368917</c:v>
                </c:pt>
                <c:pt idx="126">
                  <c:v>-22.314282825424232</c:v>
                </c:pt>
                <c:pt idx="127">
                  <c:v>-18.689941892447866</c:v>
                </c:pt>
                <c:pt idx="128">
                  <c:v>-18.412310155849585</c:v>
                </c:pt>
                <c:pt idx="129">
                  <c:v>-20.011697732430186</c:v>
                </c:pt>
                <c:pt idx="130">
                  <c:v>-18.316082123755031</c:v>
                </c:pt>
                <c:pt idx="131">
                  <c:v>-18.27123155758968</c:v>
                </c:pt>
                <c:pt idx="132">
                  <c:v>-19.178788609495083</c:v>
                </c:pt>
                <c:pt idx="133">
                  <c:v>-18.211639460387435</c:v>
                </c:pt>
                <c:pt idx="134">
                  <c:v>-18.612980851311736</c:v>
                </c:pt>
                <c:pt idx="135">
                  <c:v>-18.716970564835783</c:v>
                </c:pt>
                <c:pt idx="136">
                  <c:v>-21.061519856928864</c:v>
                </c:pt>
                <c:pt idx="137">
                  <c:v>-18.47483051283092</c:v>
                </c:pt>
                <c:pt idx="138">
                  <c:v>-19.606232624322022</c:v>
                </c:pt>
                <c:pt idx="139">
                  <c:v>-19.223240372065916</c:v>
                </c:pt>
                <c:pt idx="140">
                  <c:v>-19.788554181115977</c:v>
                </c:pt>
                <c:pt idx="141">
                  <c:v>-18.880295620939084</c:v>
                </c:pt>
                <c:pt idx="142">
                  <c:v>-18.689941892447866</c:v>
                </c:pt>
                <c:pt idx="143">
                  <c:v>-18.422462527313606</c:v>
                </c:pt>
                <c:pt idx="144">
                  <c:v>-20.011697732430186</c:v>
                </c:pt>
                <c:pt idx="145">
                  <c:v>-20.609534733185807</c:v>
                </c:pt>
                <c:pt idx="146">
                  <c:v>-18.412310155849585</c:v>
                </c:pt>
                <c:pt idx="147">
                  <c:v>-19.91638755262586</c:v>
                </c:pt>
                <c:pt idx="148">
                  <c:v>-19.871935790055026</c:v>
                </c:pt>
                <c:pt idx="149">
                  <c:v>-20.117058248088011</c:v>
                </c:pt>
                <c:pt idx="150">
                  <c:v>-18.44308181451634</c:v>
                </c:pt>
                <c:pt idx="151">
                  <c:v>-18.171148099032699</c:v>
                </c:pt>
                <c:pt idx="152">
                  <c:v>-18.83304273608854</c:v>
                </c:pt>
                <c:pt idx="153">
                  <c:v>-18.929892562078457</c:v>
                </c:pt>
                <c:pt idx="154">
                  <c:v>-18.37270101775454</c:v>
                </c:pt>
                <c:pt idx="155">
                  <c:v>-18.716970564835783</c:v>
                </c:pt>
                <c:pt idx="156">
                  <c:v>-19.223240372065916</c:v>
                </c:pt>
                <c:pt idx="157">
                  <c:v>-20.174216661927961</c:v>
                </c:pt>
                <c:pt idx="158">
                  <c:v>-18.929892562078457</c:v>
                </c:pt>
                <c:pt idx="159">
                  <c:v>-18.37270101775454</c:v>
                </c:pt>
                <c:pt idx="160">
                  <c:v>-21.621135644864285</c:v>
                </c:pt>
                <c:pt idx="161">
                  <c:v>-18.139895555528593</c:v>
                </c:pt>
                <c:pt idx="162">
                  <c:v>-19.246229890290614</c:v>
                </c:pt>
                <c:pt idx="163">
                  <c:v>-19.000096820751704</c:v>
                </c:pt>
                <c:pt idx="164">
                  <c:v>-22.314282825424232</c:v>
                </c:pt>
                <c:pt idx="165">
                  <c:v>-18.507620335653911</c:v>
                </c:pt>
                <c:pt idx="166">
                  <c:v>-19.36984384625779</c:v>
                </c:pt>
                <c:pt idx="167">
                  <c:v>-20.174216661927961</c:v>
                </c:pt>
                <c:pt idx="168">
                  <c:v>-19.223240372065916</c:v>
                </c:pt>
                <c:pt idx="169">
                  <c:v>-19.711593139979847</c:v>
                </c:pt>
                <c:pt idx="170">
                  <c:v>-18.343990911872108</c:v>
                </c:pt>
                <c:pt idx="171">
                  <c:v>-18.982078315249026</c:v>
                </c:pt>
                <c:pt idx="172">
                  <c:v>-18.612980851311736</c:v>
                </c:pt>
                <c:pt idx="173">
                  <c:v>-19.481069481368014</c:v>
                </c:pt>
                <c:pt idx="174">
                  <c:v>-18.334601171522269</c:v>
                </c:pt>
                <c:pt idx="175">
                  <c:v>-18.432719027480793</c:v>
                </c:pt>
                <c:pt idx="176">
                  <c:v>-19.788554181115977</c:v>
                </c:pt>
                <c:pt idx="177">
                  <c:v>-19.293857939279867</c:v>
                </c:pt>
                <c:pt idx="178">
                  <c:v>-20.011697732430186</c:v>
                </c:pt>
                <c:pt idx="179">
                  <c:v>-18.382457192699906</c:v>
                </c:pt>
                <c:pt idx="180">
                  <c:v>-21.908817717316065</c:v>
                </c:pt>
                <c:pt idx="181">
                  <c:v>-20.174216661927961</c:v>
                </c:pt>
                <c:pt idx="182">
                  <c:v>-18.23674538151851</c:v>
                </c:pt>
                <c:pt idx="183">
                  <c:v>-19.606232624322022</c:v>
                </c:pt>
                <c:pt idx="184">
                  <c:v>-18.848546922624504</c:v>
                </c:pt>
                <c:pt idx="185">
                  <c:v>-20.44248064852264</c:v>
                </c:pt>
                <c:pt idx="186">
                  <c:v>-20.011697732430186</c:v>
                </c:pt>
                <c:pt idx="187">
                  <c:v>-18.817775263957749</c:v>
                </c:pt>
                <c:pt idx="188">
                  <c:v>-18.280042187271835</c:v>
                </c:pt>
                <c:pt idx="189">
                  <c:v>-19.223240372065916</c:v>
                </c:pt>
                <c:pt idx="190">
                  <c:v>-20.44248064852264</c:v>
                </c:pt>
                <c:pt idx="191">
                  <c:v>-18.896556141810866</c:v>
                </c:pt>
                <c:pt idx="192">
                  <c:v>-17.787074180905851</c:v>
                </c:pt>
                <c:pt idx="193">
                  <c:v>-18.23674538151851</c:v>
                </c:pt>
                <c:pt idx="194">
                  <c:v>-19.07560437325985</c:v>
                </c:pt>
                <c:pt idx="195">
                  <c:v>-18.392309489142917</c:v>
                </c:pt>
                <c:pt idx="196">
                  <c:v>-18.896556141810866</c:v>
                </c:pt>
                <c:pt idx="197">
                  <c:v>-18.913085443762075</c:v>
                </c:pt>
                <c:pt idx="198">
                  <c:v>-19.788554181115977</c:v>
                </c:pt>
                <c:pt idx="199">
                  <c:v>-19.200767516213855</c:v>
                </c:pt>
                <c:pt idx="200">
                  <c:v>-19.343868359854529</c:v>
                </c:pt>
                <c:pt idx="201">
                  <c:v>-19.293857939279867</c:v>
                </c:pt>
                <c:pt idx="202">
                  <c:v>-19.200767516213855</c:v>
                </c:pt>
                <c:pt idx="203">
                  <c:v>-20.174216661927961</c:v>
                </c:pt>
                <c:pt idx="204">
                  <c:v>-18.964378738149627</c:v>
                </c:pt>
                <c:pt idx="205">
                  <c:v>-20.44248064852264</c:v>
                </c:pt>
                <c:pt idx="206">
                  <c:v>-20.174216661927961</c:v>
                </c:pt>
                <c:pt idx="207">
                  <c:v>-18.929892562078457</c:v>
                </c:pt>
                <c:pt idx="208">
                  <c:v>-21.908817717316065</c:v>
                </c:pt>
                <c:pt idx="209">
                  <c:v>-21.908817717316065</c:v>
                </c:pt>
                <c:pt idx="210">
                  <c:v>-18.964378738149627</c:v>
                </c:pt>
                <c:pt idx="211">
                  <c:v>-19.481069481368014</c:v>
                </c:pt>
                <c:pt idx="212">
                  <c:v>-20.609534733185807</c:v>
                </c:pt>
                <c:pt idx="213">
                  <c:v>-19.871935790055026</c:v>
                </c:pt>
                <c:pt idx="214">
                  <c:v>-20.927988464304342</c:v>
                </c:pt>
                <c:pt idx="215">
                  <c:v>-18.564778749493861</c:v>
                </c:pt>
                <c:pt idx="216">
                  <c:v>-19.829376175636231</c:v>
                </c:pt>
                <c:pt idx="217">
                  <c:v>-19.223240372065916</c:v>
                </c:pt>
                <c:pt idx="218">
                  <c:v>-18.01021773222006</c:v>
                </c:pt>
                <c:pt idx="219">
                  <c:v>-18.117080877762422</c:v>
                </c:pt>
                <c:pt idx="220">
                  <c:v>-18.179116268681874</c:v>
                </c:pt>
                <c:pt idx="221">
                  <c:v>-17.938525803763945</c:v>
                </c:pt>
                <c:pt idx="222">
                  <c:v>-18.802737386593211</c:v>
                </c:pt>
                <c:pt idx="223">
                  <c:v>-18.171148099032699</c:v>
                </c:pt>
                <c:pt idx="224">
                  <c:v>-19.269760387700806</c:v>
                </c:pt>
                <c:pt idx="225">
                  <c:v>-20.609534733185807</c:v>
                </c:pt>
                <c:pt idx="226">
                  <c:v>-18.496570499467325</c:v>
                </c:pt>
                <c:pt idx="227">
                  <c:v>-19.871935790055026</c:v>
                </c:pt>
                <c:pt idx="228">
                  <c:v>-19.246229890290614</c:v>
                </c:pt>
                <c:pt idx="229">
                  <c:v>-18.703364912780007</c:v>
                </c:pt>
                <c:pt idx="230">
                  <c:v>-19.178788609495083</c:v>
                </c:pt>
                <c:pt idx="231">
                  <c:v>-18.576613207140863</c:v>
                </c:pt>
                <c:pt idx="232">
                  <c:v>-18.864295279592643</c:v>
                </c:pt>
                <c:pt idx="233">
                  <c:v>-21.621135644864285</c:v>
                </c:pt>
                <c:pt idx="234">
                  <c:v>-19.269760387700806</c:v>
                </c:pt>
                <c:pt idx="235">
                  <c:v>-21.908817717316065</c:v>
                </c:pt>
                <c:pt idx="236">
                  <c:v>-21.397992093550076</c:v>
                </c:pt>
                <c:pt idx="237">
                  <c:v>-18.530093191505969</c:v>
                </c:pt>
                <c:pt idx="238">
                  <c:v>-18.163242919525587</c:v>
                </c:pt>
                <c:pt idx="239">
                  <c:v>-18.124628083397806</c:v>
                </c:pt>
                <c:pt idx="240">
                  <c:v>-18.030696263563602</c:v>
                </c:pt>
                <c:pt idx="241">
                  <c:v>-18.363039106842802</c:v>
                </c:pt>
                <c:pt idx="242">
                  <c:v>-19.871935790055026</c:v>
                </c:pt>
                <c:pt idx="243">
                  <c:v>-18.485641428935136</c:v>
                </c:pt>
                <c:pt idx="244">
                  <c:v>-20.234841283744395</c:v>
                </c:pt>
                <c:pt idx="245">
                  <c:v>-21.908817717316065</c:v>
                </c:pt>
                <c:pt idx="246">
                  <c:v>-17.842644032060662</c:v>
                </c:pt>
                <c:pt idx="247">
                  <c:v>-18.179116268681874</c:v>
                </c:pt>
                <c:pt idx="248">
                  <c:v>-21.215670536756122</c:v>
                </c:pt>
                <c:pt idx="249">
                  <c:v>-21.908817717316065</c:v>
                </c:pt>
                <c:pt idx="250">
                  <c:v>-18.15539974206456</c:v>
                </c:pt>
                <c:pt idx="251">
                  <c:v>-19.056186287402749</c:v>
                </c:pt>
                <c:pt idx="252">
                  <c:v>-19.200767516213855</c:v>
                </c:pt>
                <c:pt idx="253">
                  <c:v>-19.157282404274117</c:v>
                </c:pt>
                <c:pt idx="254">
                  <c:v>-23.007430005984176</c:v>
                </c:pt>
                <c:pt idx="255">
                  <c:v>-18.19524565061176</c:v>
                </c:pt>
                <c:pt idx="256">
                  <c:v>-18.530093191505969</c:v>
                </c:pt>
                <c:pt idx="257">
                  <c:v>-18.817775263957749</c:v>
                </c:pt>
                <c:pt idx="258">
                  <c:v>-21.397992093550076</c:v>
                </c:pt>
                <c:pt idx="259">
                  <c:v>-19.675225495808974</c:v>
                </c:pt>
                <c:pt idx="260">
                  <c:v>-18.402259819996086</c:v>
                </c:pt>
                <c:pt idx="261">
                  <c:v>-18.773323501386916</c:v>
                </c:pt>
                <c:pt idx="262">
                  <c:v>-18.802737386593211</c:v>
                </c:pt>
                <c:pt idx="263">
                  <c:v>-18.334601171522269</c:v>
                </c:pt>
                <c:pt idx="264">
                  <c:v>-19.246229890290614</c:v>
                </c:pt>
                <c:pt idx="265">
                  <c:v>-19.39651209333995</c:v>
                </c:pt>
                <c:pt idx="266">
                  <c:v>-18.211639460387435</c:v>
                </c:pt>
                <c:pt idx="267">
                  <c:v>-18.325298778859956</c:v>
                </c:pt>
                <c:pt idx="268">
                  <c:v>-18.325298778859956</c:v>
                </c:pt>
                <c:pt idx="269">
                  <c:v>-18.73076388696812</c:v>
                </c:pt>
                <c:pt idx="270">
                  <c:v>-18.576613207140863</c:v>
                </c:pt>
                <c:pt idx="271">
                  <c:v>-19.178788609495083</c:v>
                </c:pt>
                <c:pt idx="272">
                  <c:v>-18.343990911872108</c:v>
                </c:pt>
                <c:pt idx="273">
                  <c:v>-18.432719027480793</c:v>
                </c:pt>
                <c:pt idx="274">
                  <c:v>-19.157282404274117</c:v>
                </c:pt>
                <c:pt idx="275">
                  <c:v>-18.422462527313606</c:v>
                </c:pt>
                <c:pt idx="276">
                  <c:v>-21.215670536756122</c:v>
                </c:pt>
                <c:pt idx="277">
                  <c:v>-18.343990911872108</c:v>
                </c:pt>
                <c:pt idx="278">
                  <c:v>-17.901484532083597</c:v>
                </c:pt>
                <c:pt idx="279">
                  <c:v>-18.530093191505969</c:v>
                </c:pt>
                <c:pt idx="280">
                  <c:v>-18.625403371310295</c:v>
                </c:pt>
                <c:pt idx="281">
                  <c:v>-19.246229890290614</c:v>
                </c:pt>
                <c:pt idx="282">
                  <c:v>-18.432719027480793</c:v>
                </c:pt>
                <c:pt idx="283">
                  <c:v>-18.600710758719924</c:v>
                </c:pt>
                <c:pt idx="284">
                  <c:v>-18.316082123755031</c:v>
                </c:pt>
                <c:pt idx="285">
                  <c:v>-20.810205428647958</c:v>
                </c:pt>
                <c:pt idx="286">
                  <c:v>-18.334601171522269</c:v>
                </c:pt>
                <c:pt idx="287">
                  <c:v>-17.913679805177413</c:v>
                </c:pt>
                <c:pt idx="288">
                  <c:v>-18.412310155849585</c:v>
                </c:pt>
                <c:pt idx="289">
                  <c:v>-20.011697732430186</c:v>
                </c:pt>
                <c:pt idx="290">
                  <c:v>-18.228306512872646</c:v>
                </c:pt>
                <c:pt idx="291">
                  <c:v>-17.996794711887919</c:v>
                </c:pt>
                <c:pt idx="292">
                  <c:v>-18.453553114383634</c:v>
                </c:pt>
                <c:pt idx="293">
                  <c:v>-18.946986995437758</c:v>
                </c:pt>
                <c:pt idx="294">
                  <c:v>-18.058670115606009</c:v>
                </c:pt>
                <c:pt idx="295">
                  <c:v>-20.609534733185807</c:v>
                </c:pt>
                <c:pt idx="296">
                  <c:v>-18.689941892447866</c:v>
                </c:pt>
                <c:pt idx="297">
                  <c:v>-18.297899804671843</c:v>
                </c:pt>
                <c:pt idx="298">
                  <c:v>-18.744750128942862</c:v>
                </c:pt>
                <c:pt idx="299">
                  <c:v>-21.397992093550076</c:v>
                </c:pt>
                <c:pt idx="300">
                  <c:v>-18.946986995437758</c:v>
                </c:pt>
                <c:pt idx="301">
                  <c:v>-19.343868359854529</c:v>
                </c:pt>
                <c:pt idx="302">
                  <c:v>-18.030696263563602</c:v>
                </c:pt>
                <c:pt idx="303">
                  <c:v>-18.716970564835783</c:v>
                </c:pt>
                <c:pt idx="304">
                  <c:v>-18.864295279592643</c:v>
                </c:pt>
                <c:pt idx="305">
                  <c:v>-20.234841283744395</c:v>
                </c:pt>
                <c:pt idx="306">
                  <c:v>-18.412310155849585</c:v>
                </c:pt>
                <c:pt idx="307">
                  <c:v>-20.927988464304342</c:v>
                </c:pt>
                <c:pt idx="308">
                  <c:v>-20.234841283744395</c:v>
                </c:pt>
                <c:pt idx="309">
                  <c:v>-18.297899804671843</c:v>
                </c:pt>
                <c:pt idx="310">
                  <c:v>-19.871935790055026</c:v>
                </c:pt>
                <c:pt idx="311">
                  <c:v>-20.704844912990129</c:v>
                </c:pt>
                <c:pt idx="312">
                  <c:v>-18.982078315249026</c:v>
                </c:pt>
                <c:pt idx="313">
                  <c:v>-19.200767516213855</c:v>
                </c:pt>
                <c:pt idx="314">
                  <c:v>-19.541694103184451</c:v>
                </c:pt>
                <c:pt idx="315">
                  <c:v>-18.507620335653911</c:v>
                </c:pt>
                <c:pt idx="316">
                  <c:v>-18.030696263563602</c:v>
                </c:pt>
                <c:pt idx="317">
                  <c:v>-18.553082709730667</c:v>
                </c:pt>
                <c:pt idx="318">
                  <c:v>-17.996794711887919</c:v>
                </c:pt>
                <c:pt idx="319">
                  <c:v>-19.200767516213855</c:v>
                </c:pt>
                <c:pt idx="320">
                  <c:v>-17.765682990924535</c:v>
                </c:pt>
                <c:pt idx="321">
                  <c:v>-18.612980851311736</c:v>
                </c:pt>
                <c:pt idx="322">
                  <c:v>-18.689941892447866</c:v>
                </c:pt>
                <c:pt idx="323">
                  <c:v>-18.913085443762075</c:v>
                </c:pt>
                <c:pt idx="324">
                  <c:v>-18.030696263563602</c:v>
                </c:pt>
                <c:pt idx="325">
                  <c:v>-18.758934763934818</c:v>
                </c:pt>
                <c:pt idx="326">
                  <c:v>-18.600710758719924</c:v>
                </c:pt>
                <c:pt idx="327">
                  <c:v>-18.44308181451634</c:v>
                </c:pt>
                <c:pt idx="328">
                  <c:v>-18.744750128942862</c:v>
                </c:pt>
                <c:pt idx="329">
                  <c:v>-19.452081944494761</c:v>
                </c:pt>
                <c:pt idx="330">
                  <c:v>-18.030696263563602</c:v>
                </c:pt>
                <c:pt idx="331">
                  <c:v>-18.030696263563602</c:v>
                </c:pt>
                <c:pt idx="332">
                  <c:v>-17.591329603779755</c:v>
                </c:pt>
                <c:pt idx="333">
                  <c:v>-17.871631568933914</c:v>
                </c:pt>
                <c:pt idx="334">
                  <c:v>-17.755156577937548</c:v>
                </c:pt>
                <c:pt idx="335">
                  <c:v>-17.274088729086429</c:v>
                </c:pt>
                <c:pt idx="336">
                  <c:v>-17.277330223010601</c:v>
                </c:pt>
                <c:pt idx="337">
                  <c:v>-17.196289013007476</c:v>
                </c:pt>
                <c:pt idx="338">
                  <c:v>-17.573708002429935</c:v>
                </c:pt>
                <c:pt idx="339">
                  <c:v>-16.904871411370607</c:v>
                </c:pt>
                <c:pt idx="340">
                  <c:v>-16.72143191147531</c:v>
                </c:pt>
                <c:pt idx="341">
                  <c:v>-16.39942938068809</c:v>
                </c:pt>
                <c:pt idx="342">
                  <c:v>-16.33034654473704</c:v>
                </c:pt>
                <c:pt idx="343">
                  <c:v>-16.052791141103189</c:v>
                </c:pt>
                <c:pt idx="344">
                  <c:v>-15.933313189786814</c:v>
                </c:pt>
                <c:pt idx="345">
                  <c:v>-15.625305640246664</c:v>
                </c:pt>
                <c:pt idx="346">
                  <c:v>-15.379398879053841</c:v>
                </c:pt>
                <c:pt idx="347">
                  <c:v>-15.131930713538969</c:v>
                </c:pt>
                <c:pt idx="348">
                  <c:v>-14.923175899676858</c:v>
                </c:pt>
                <c:pt idx="349">
                  <c:v>-14.709637379603315</c:v>
                </c:pt>
                <c:pt idx="350">
                  <c:v>-14.510439521885457</c:v>
                </c:pt>
                <c:pt idx="351">
                  <c:v>-14.312760309437184</c:v>
                </c:pt>
                <c:pt idx="352">
                  <c:v>-14.12157401298388</c:v>
                </c:pt>
                <c:pt idx="353">
                  <c:v>-13.937041594435438</c:v>
                </c:pt>
                <c:pt idx="354">
                  <c:v>-13.789617619169292</c:v>
                </c:pt>
                <c:pt idx="355">
                  <c:v>-13.593088128222151</c:v>
                </c:pt>
                <c:pt idx="356">
                  <c:v>-13.461546400204872</c:v>
                </c:pt>
                <c:pt idx="357">
                  <c:v>-13.335811461080617</c:v>
                </c:pt>
                <c:pt idx="358">
                  <c:v>-13.211082329005952</c:v>
                </c:pt>
                <c:pt idx="359">
                  <c:v>-13.066743012458941</c:v>
                </c:pt>
                <c:pt idx="360">
                  <c:v>-12.942461562525946</c:v>
                </c:pt>
                <c:pt idx="361">
                  <c:v>-12.831285190264378</c:v>
                </c:pt>
                <c:pt idx="362">
                  <c:v>-12.698077425318557</c:v>
                </c:pt>
                <c:pt idx="363">
                  <c:v>-12.5694393663277</c:v>
                </c:pt>
                <c:pt idx="364">
                  <c:v>-12.462773011980817</c:v>
                </c:pt>
                <c:pt idx="365">
                  <c:v>-12.365726309520525</c:v>
                </c:pt>
                <c:pt idx="366">
                  <c:v>-12.251081524233674</c:v>
                </c:pt>
                <c:pt idx="367">
                  <c:v>-12.147066555095185</c:v>
                </c:pt>
                <c:pt idx="368">
                  <c:v>-12.051426460672912</c:v>
                </c:pt>
                <c:pt idx="369">
                  <c:v>-11.975819907405997</c:v>
                </c:pt>
                <c:pt idx="370">
                  <c:v>-11.895878031218858</c:v>
                </c:pt>
                <c:pt idx="371">
                  <c:v>-11.793530715166385</c:v>
                </c:pt>
                <c:pt idx="372">
                  <c:v>-11.705558961230837</c:v>
                </c:pt>
                <c:pt idx="373">
                  <c:v>-11.64742264743866</c:v>
                </c:pt>
                <c:pt idx="374">
                  <c:v>-11.56945440592148</c:v>
                </c:pt>
                <c:pt idx="375">
                  <c:v>-11.512190011069997</c:v>
                </c:pt>
                <c:pt idx="376">
                  <c:v>-11.416673508060102</c:v>
                </c:pt>
                <c:pt idx="377">
                  <c:v>-11.356030384000269</c:v>
                </c:pt>
                <c:pt idx="378">
                  <c:v>-11.271513001252909</c:v>
                </c:pt>
                <c:pt idx="379">
                  <c:v>-11.185902818309664</c:v>
                </c:pt>
                <c:pt idx="380">
                  <c:v>-11.134071666947891</c:v>
                </c:pt>
                <c:pt idx="381">
                  <c:v>-11.041990466281044</c:v>
                </c:pt>
                <c:pt idx="382">
                  <c:v>-10.976824462787466</c:v>
                </c:pt>
                <c:pt idx="383">
                  <c:v>-10.904387260773547</c:v>
                </c:pt>
                <c:pt idx="384">
                  <c:v>-10.828173726613361</c:v>
                </c:pt>
                <c:pt idx="385">
                  <c:v>-10.756766477126128</c:v>
                </c:pt>
                <c:pt idx="386">
                  <c:v>-10.659601754573377</c:v>
                </c:pt>
                <c:pt idx="387">
                  <c:v>-10.576291657657141</c:v>
                </c:pt>
                <c:pt idx="388">
                  <c:v>-10.496950923109811</c:v>
                </c:pt>
                <c:pt idx="389">
                  <c:v>-10.410380028518535</c:v>
                </c:pt>
                <c:pt idx="390">
                  <c:v>-10.312752806059128</c:v>
                </c:pt>
                <c:pt idx="391">
                  <c:v>-10.215158065868893</c:v>
                </c:pt>
                <c:pt idx="392">
                  <c:v>-10.11732156276252</c:v>
                </c:pt>
                <c:pt idx="393">
                  <c:v>-10.015157090858285</c:v>
                </c:pt>
                <c:pt idx="394">
                  <c:v>-9.9162869503808544</c:v>
                </c:pt>
                <c:pt idx="395">
                  <c:v>-9.7893565287541957</c:v>
                </c:pt>
                <c:pt idx="396">
                  <c:v>-9.6818482720729069</c:v>
                </c:pt>
                <c:pt idx="397">
                  <c:v>-9.5585148661146615</c:v>
                </c:pt>
                <c:pt idx="398">
                  <c:v>-9.4340801851702096</c:v>
                </c:pt>
                <c:pt idx="399">
                  <c:v>-9.3084307926182301</c:v>
                </c:pt>
                <c:pt idx="400">
                  <c:v>-9.1770998034216227</c:v>
                </c:pt>
                <c:pt idx="401">
                  <c:v>-9.0455446363329415</c:v>
                </c:pt>
                <c:pt idx="402">
                  <c:v>-8.9060415020259995</c:v>
                </c:pt>
                <c:pt idx="403">
                  <c:v>-8.7651626257774495</c:v>
                </c:pt>
                <c:pt idx="404">
                  <c:v>-8.6152274351233959</c:v>
                </c:pt>
                <c:pt idx="405">
                  <c:v>-8.4665471201652203</c:v>
                </c:pt>
                <c:pt idx="406">
                  <c:v>-8.3084453393278643</c:v>
                </c:pt>
                <c:pt idx="407">
                  <c:v>-8.1495742058717724</c:v>
                </c:pt>
                <c:pt idx="408">
                  <c:v>-7.9877706591801489</c:v>
                </c:pt>
                <c:pt idx="409">
                  <c:v>-7.8270530343136322</c:v>
                </c:pt>
                <c:pt idx="410">
                  <c:v>-7.660481996731793</c:v>
                </c:pt>
                <c:pt idx="411">
                  <c:v>-7.4813971495524694</c:v>
                </c:pt>
                <c:pt idx="412">
                  <c:v>-7.3104716325283166</c:v>
                </c:pt>
                <c:pt idx="413">
                  <c:v>-7.1365144841683072</c:v>
                </c:pt>
                <c:pt idx="414">
                  <c:v>-6.9573830295499439</c:v>
                </c:pt>
                <c:pt idx="415">
                  <c:v>-6.7752827168265686</c:v>
                </c:pt>
                <c:pt idx="416">
                  <c:v>-6.5871837090232477</c:v>
                </c:pt>
                <c:pt idx="417">
                  <c:v>-6.3965057097215254</c:v>
                </c:pt>
                <c:pt idx="418">
                  <c:v>-6.1970425401868869</c:v>
                </c:pt>
                <c:pt idx="419">
                  <c:v>-5.9973465616748749</c:v>
                </c:pt>
                <c:pt idx="420">
                  <c:v>-5.7903171483481097</c:v>
                </c:pt>
                <c:pt idx="421">
                  <c:v>-5.5760946748118769</c:v>
                </c:pt>
                <c:pt idx="422">
                  <c:v>-5.3636324621529194</c:v>
                </c:pt>
                <c:pt idx="423">
                  <c:v>-5.1456278217867215</c:v>
                </c:pt>
                <c:pt idx="424">
                  <c:v>-4.9333324424037528</c:v>
                </c:pt>
                <c:pt idx="425">
                  <c:v>-4.7194809744857693</c:v>
                </c:pt>
                <c:pt idx="426">
                  <c:v>-4.5130806721066099</c:v>
                </c:pt>
                <c:pt idx="427">
                  <c:v>-4.3066962167445206</c:v>
                </c:pt>
                <c:pt idx="428">
                  <c:v>-4.10977001904965</c:v>
                </c:pt>
                <c:pt idx="429">
                  <c:v>-3.9129887952720552</c:v>
                </c:pt>
                <c:pt idx="430">
                  <c:v>-3.7249569554941546</c:v>
                </c:pt>
                <c:pt idx="431">
                  <c:v>-3.5386761661924058</c:v>
                </c:pt>
                <c:pt idx="432">
                  <c:v>-3.3573426564490645</c:v>
                </c:pt>
                <c:pt idx="433">
                  <c:v>-3.1786811782854394</c:v>
                </c:pt>
                <c:pt idx="434">
                  <c:v>-3.0041996208834214</c:v>
                </c:pt>
                <c:pt idx="435">
                  <c:v>-2.8408592264622103</c:v>
                </c:pt>
                <c:pt idx="436">
                  <c:v>-2.6732885175578773</c:v>
                </c:pt>
                <c:pt idx="437">
                  <c:v>-2.5062457844055972</c:v>
                </c:pt>
                <c:pt idx="438">
                  <c:v>-2.3463587726308828</c:v>
                </c:pt>
                <c:pt idx="439">
                  <c:v>-2.1840021421387839</c:v>
                </c:pt>
                <c:pt idx="440">
                  <c:v>-2.0292506696347528</c:v>
                </c:pt>
                <c:pt idx="441">
                  <c:v>-1.8731809802456953</c:v>
                </c:pt>
                <c:pt idx="442">
                  <c:v>-1.7226644425438193</c:v>
                </c:pt>
                <c:pt idx="443">
                  <c:v>-1.5720725724768818</c:v>
                </c:pt>
                <c:pt idx="444">
                  <c:v>-1.4258415905188355</c:v>
                </c:pt>
                <c:pt idx="445">
                  <c:v>-1.2782521356585757</c:v>
                </c:pt>
                <c:pt idx="446">
                  <c:v>-1.1338295113811119</c:v>
                </c:pt>
                <c:pt idx="447">
                  <c:v>-0.99016329252615221</c:v>
                </c:pt>
                <c:pt idx="448">
                  <c:v>-0.85115322069535104</c:v>
                </c:pt>
                <c:pt idx="449">
                  <c:v>-0.71076802795093008</c:v>
                </c:pt>
                <c:pt idx="450">
                  <c:v>-0.57569573314071032</c:v>
                </c:pt>
                <c:pt idx="451">
                  <c:v>-0.44076146665787141</c:v>
                </c:pt>
                <c:pt idx="452">
                  <c:v>-0.31209906250560038</c:v>
                </c:pt>
                <c:pt idx="453">
                  <c:v>-0.18516512814239813</c:v>
                </c:pt>
                <c:pt idx="454">
                  <c:v>-6.4091497618183418E-2</c:v>
                </c:pt>
                <c:pt idx="455">
                  <c:v>5.841057217243905E-2</c:v>
                </c:pt>
                <c:pt idx="456">
                  <c:v>0.17456960644621217</c:v>
                </c:pt>
                <c:pt idx="457">
                  <c:v>0.28063133043439226</c:v>
                </c:pt>
                <c:pt idx="458">
                  <c:v>0.39308312290940001</c:v>
                </c:pt>
                <c:pt idx="459">
                  <c:v>0.49856051038990667</c:v>
                </c:pt>
                <c:pt idx="460">
                  <c:v>0.59410689206919787</c:v>
                </c:pt>
                <c:pt idx="461">
                  <c:v>0.69156945800953618</c:v>
                </c:pt>
                <c:pt idx="462">
                  <c:v>0.78209646320576276</c:v>
                </c:pt>
                <c:pt idx="463">
                  <c:v>0.87430326063534014</c:v>
                </c:pt>
                <c:pt idx="464">
                  <c:v>0.96059380454453658</c:v>
                </c:pt>
                <c:pt idx="465">
                  <c:v>1.0422917064970605</c:v>
                </c:pt>
                <c:pt idx="466">
                  <c:v>1.1259599174409114</c:v>
                </c:pt>
                <c:pt idx="467">
                  <c:v>1.2034249532345997</c:v>
                </c:pt>
                <c:pt idx="468">
                  <c:v>1.2815725996225469</c:v>
                </c:pt>
                <c:pt idx="469">
                  <c:v>1.3509716225662252</c:v>
                </c:pt>
                <c:pt idx="470">
                  <c:v>1.4202933150394896</c:v>
                </c:pt>
                <c:pt idx="471">
                  <c:v>1.4895618204862899</c:v>
                </c:pt>
                <c:pt idx="472">
                  <c:v>1.5624345897804548</c:v>
                </c:pt>
                <c:pt idx="473">
                  <c:v>1.6279588313907143</c:v>
                </c:pt>
                <c:pt idx="474">
                  <c:v>1.6918659663646736</c:v>
                </c:pt>
                <c:pt idx="475">
                  <c:v>1.7475067986562769</c:v>
                </c:pt>
                <c:pt idx="476">
                  <c:v>1.8034914050335391</c:v>
                </c:pt>
                <c:pt idx="477">
                  <c:v>1.8723724134407833</c:v>
                </c:pt>
                <c:pt idx="478">
                  <c:v>1.9356376105412845</c:v>
                </c:pt>
                <c:pt idx="479">
                  <c:v>1.9804855974825442</c:v>
                </c:pt>
                <c:pt idx="480">
                  <c:v>2.0363859185343651</c:v>
                </c:pt>
                <c:pt idx="481">
                  <c:v>2.0954219900967566</c:v>
                </c:pt>
                <c:pt idx="482">
                  <c:v>2.1478423979411372</c:v>
                </c:pt>
                <c:pt idx="483">
                  <c:v>2.1906695152223228</c:v>
                </c:pt>
                <c:pt idx="484">
                  <c:v>2.2382763693513303</c:v>
                </c:pt>
                <c:pt idx="485">
                  <c:v>2.2859486251349237</c:v>
                </c:pt>
                <c:pt idx="486">
                  <c:v>2.3329839937097336</c:v>
                </c:pt>
                <c:pt idx="487">
                  <c:v>2.3657881597222197</c:v>
                </c:pt>
                <c:pt idx="488">
                  <c:v>2.4218463318763979</c:v>
                </c:pt>
                <c:pt idx="489">
                  <c:v>2.4531739805277439</c:v>
                </c:pt>
                <c:pt idx="490">
                  <c:v>2.5086881799863772</c:v>
                </c:pt>
                <c:pt idx="491">
                  <c:v>2.5694663762483261</c:v>
                </c:pt>
                <c:pt idx="492">
                  <c:v>2.6043034910842833</c:v>
                </c:pt>
                <c:pt idx="493">
                  <c:v>2.6620037125037554</c:v>
                </c:pt>
                <c:pt idx="494">
                  <c:v>2.7100029323511836</c:v>
                </c:pt>
                <c:pt idx="495">
                  <c:v>2.7523987470684066</c:v>
                </c:pt>
                <c:pt idx="496">
                  <c:v>2.8080511120509137</c:v>
                </c:pt>
                <c:pt idx="497">
                  <c:v>2.7990708174728343</c:v>
                </c:pt>
                <c:pt idx="498">
                  <c:v>2.8271004663404153</c:v>
                </c:pt>
                <c:pt idx="499">
                  <c:v>2.8630104891973178</c:v>
                </c:pt>
                <c:pt idx="500">
                  <c:v>2.8844999892834009</c:v>
                </c:pt>
                <c:pt idx="501">
                  <c:v>2.9421468615251798</c:v>
                </c:pt>
                <c:pt idx="502">
                  <c:v>2.954721613740845</c:v>
                </c:pt>
                <c:pt idx="503">
                  <c:v>2.9856765595177226</c:v>
                </c:pt>
                <c:pt idx="504">
                  <c:v>3.0321895599963704</c:v>
                </c:pt>
                <c:pt idx="505">
                  <c:v>3.0512562854617737</c:v>
                </c:pt>
                <c:pt idx="506">
                  <c:v>3.1269683581288965</c:v>
                </c:pt>
                <c:pt idx="507">
                  <c:v>3.175229837408263</c:v>
                </c:pt>
                <c:pt idx="508">
                  <c:v>3.2643280878755117</c:v>
                </c:pt>
                <c:pt idx="509">
                  <c:v>3.3188214347486578</c:v>
                </c:pt>
                <c:pt idx="510">
                  <c:v>3.3286719239156124</c:v>
                </c:pt>
                <c:pt idx="511">
                  <c:v>3.3887638310225379</c:v>
                </c:pt>
                <c:pt idx="512">
                  <c:v>3.4139355224829377</c:v>
                </c:pt>
                <c:pt idx="513">
                  <c:v>3.4574598630453113</c:v>
                </c:pt>
                <c:pt idx="514">
                  <c:v>3.4876662863922827</c:v>
                </c:pt>
                <c:pt idx="515">
                  <c:v>3.5073391530965723</c:v>
                </c:pt>
                <c:pt idx="516">
                  <c:v>3.5392514805629811</c:v>
                </c:pt>
                <c:pt idx="517">
                  <c:v>3.5798646547605331</c:v>
                </c:pt>
                <c:pt idx="518">
                  <c:v>3.6092602252782915</c:v>
                </c:pt>
                <c:pt idx="519">
                  <c:v>3.7205497166538892</c:v>
                </c:pt>
                <c:pt idx="520">
                  <c:v>3.795608830160786</c:v>
                </c:pt>
                <c:pt idx="521">
                  <c:v>3.8112436398981173</c:v>
                </c:pt>
                <c:pt idx="522">
                  <c:v>3.8891322316457875</c:v>
                </c:pt>
                <c:pt idx="523">
                  <c:v>3.9358294016607647</c:v>
                </c:pt>
                <c:pt idx="524">
                  <c:v>3.9791388509231855</c:v>
                </c:pt>
                <c:pt idx="525">
                  <c:v>4.0014614166197076</c:v>
                </c:pt>
                <c:pt idx="526">
                  <c:v>4.0350741784625095</c:v>
                </c:pt>
                <c:pt idx="527">
                  <c:v>4.0581332905253165</c:v>
                </c:pt>
                <c:pt idx="528">
                  <c:v>4.086507065016014</c:v>
                </c:pt>
                <c:pt idx="529">
                  <c:v>4.1175871764575946</c:v>
                </c:pt>
                <c:pt idx="530">
                  <c:v>4.147488922236767</c:v>
                </c:pt>
                <c:pt idx="531">
                  <c:v>4.1914996457684977</c:v>
                </c:pt>
                <c:pt idx="532">
                  <c:v>4.212459980209581</c:v>
                </c:pt>
                <c:pt idx="533">
                  <c:v>4.2276554520523373</c:v>
                </c:pt>
                <c:pt idx="534">
                  <c:v>4.2474420561702608</c:v>
                </c:pt>
                <c:pt idx="535">
                  <c:v>4.2747426022551034</c:v>
                </c:pt>
                <c:pt idx="536">
                  <c:v>4.3024211933316021</c:v>
                </c:pt>
                <c:pt idx="537">
                  <c:v>4.3390374721671225</c:v>
                </c:pt>
                <c:pt idx="538">
                  <c:v>4.3929192922093705</c:v>
                </c:pt>
                <c:pt idx="539">
                  <c:v>4.4418293964089317</c:v>
                </c:pt>
                <c:pt idx="540">
                  <c:v>4.4801825266490161</c:v>
                </c:pt>
                <c:pt idx="541">
                  <c:v>4.5122684113001057</c:v>
                </c:pt>
                <c:pt idx="542">
                  <c:v>4.5698210667345442</c:v>
                </c:pt>
                <c:pt idx="543">
                  <c:v>4.5846423598057973</c:v>
                </c:pt>
                <c:pt idx="544">
                  <c:v>4.6058852828254402</c:v>
                </c:pt>
                <c:pt idx="545">
                  <c:v>4.6688512413492367</c:v>
                </c:pt>
                <c:pt idx="546">
                  <c:v>4.718855834170153</c:v>
                </c:pt>
                <c:pt idx="547">
                  <c:v>4.7731742314838614</c:v>
                </c:pt>
                <c:pt idx="548">
                  <c:v>4.7937979118752212</c:v>
                </c:pt>
                <c:pt idx="549">
                  <c:v>4.8325951681048602</c:v>
                </c:pt>
                <c:pt idx="550">
                  <c:v>4.869865078647436</c:v>
                </c:pt>
                <c:pt idx="551">
                  <c:v>4.901033434665961</c:v>
                </c:pt>
                <c:pt idx="552">
                  <c:v>4.9301930672486636</c:v>
                </c:pt>
                <c:pt idx="553">
                  <c:v>4.9589913436042492</c:v>
                </c:pt>
                <c:pt idx="554">
                  <c:v>4.9712505359561492</c:v>
                </c:pt>
                <c:pt idx="555">
                  <c:v>5.0016165022937544</c:v>
                </c:pt>
                <c:pt idx="556">
                  <c:v>5.0289895491635486</c:v>
                </c:pt>
                <c:pt idx="557">
                  <c:v>5.051665360913395</c:v>
                </c:pt>
                <c:pt idx="558">
                  <c:v>5.0786079968817841</c:v>
                </c:pt>
                <c:pt idx="559">
                  <c:v>5.1024925361257187</c:v>
                </c:pt>
                <c:pt idx="560">
                  <c:v>5.1264551240396692</c:v>
                </c:pt>
                <c:pt idx="561">
                  <c:v>5.1387772129873248</c:v>
                </c:pt>
                <c:pt idx="562">
                  <c:v>5.1618081403022753</c:v>
                </c:pt>
                <c:pt idx="563">
                  <c:v>5.1798584409068953</c:v>
                </c:pt>
                <c:pt idx="564">
                  <c:v>5.1908348736151622</c:v>
                </c:pt>
                <c:pt idx="565">
                  <c:v>5.222180327713823</c:v>
                </c:pt>
                <c:pt idx="566">
                  <c:v>5.2345244776867377</c:v>
                </c:pt>
                <c:pt idx="567">
                  <c:v>5.2582083483139144</c:v>
                </c:pt>
                <c:pt idx="568">
                  <c:v>5.2773995703884884</c:v>
                </c:pt>
                <c:pt idx="569">
                  <c:v>5.2890587213975753</c:v>
                </c:pt>
                <c:pt idx="570">
                  <c:v>5.305778450267975</c:v>
                </c:pt>
                <c:pt idx="571">
                  <c:v>5.3269361154807635</c:v>
                </c:pt>
                <c:pt idx="572">
                  <c:v>5.3403083220167495</c:v>
                </c:pt>
                <c:pt idx="573">
                  <c:v>5.3593906089592949</c:v>
                </c:pt>
                <c:pt idx="574">
                  <c:v>5.3722202999633213</c:v>
                </c:pt>
                <c:pt idx="575">
                  <c:v>5.3840230373099134</c:v>
                </c:pt>
                <c:pt idx="576">
                  <c:v>5.3963578317324847</c:v>
                </c:pt>
                <c:pt idx="577">
                  <c:v>5.4086563599656463</c:v>
                </c:pt>
                <c:pt idx="578">
                  <c:v>5.429553451122942</c:v>
                </c:pt>
                <c:pt idx="579">
                  <c:v>5.4436352236926684</c:v>
                </c:pt>
                <c:pt idx="580">
                  <c:v>5.4591488959854315</c:v>
                </c:pt>
                <c:pt idx="581">
                  <c:v>5.4754286503736074</c:v>
                </c:pt>
                <c:pt idx="582">
                  <c:v>5.4870926923553087</c:v>
                </c:pt>
                <c:pt idx="583">
                  <c:v>5.4967029052245557</c:v>
                </c:pt>
                <c:pt idx="584">
                  <c:v>5.5066559239199</c:v>
                </c:pt>
                <c:pt idx="585">
                  <c:v>5.524280775589876</c:v>
                </c:pt>
                <c:pt idx="586">
                  <c:v>5.5359742169875101</c:v>
                </c:pt>
                <c:pt idx="587">
                  <c:v>5.5446504538936292</c:v>
                </c:pt>
                <c:pt idx="588">
                  <c:v>5.5561291367963941</c:v>
                </c:pt>
                <c:pt idx="589">
                  <c:v>5.5670494378894384</c:v>
                </c:pt>
                <c:pt idx="590">
                  <c:v>5.5800059929026817</c:v>
                </c:pt>
                <c:pt idx="591">
                  <c:v>5.5945783387375547</c:v>
                </c:pt>
                <c:pt idx="592">
                  <c:v>5.6109738419259401</c:v>
                </c:pt>
                <c:pt idx="593">
                  <c:v>5.6216461436211667</c:v>
                </c:pt>
                <c:pt idx="594">
                  <c:v>5.6307457881236465</c:v>
                </c:pt>
                <c:pt idx="595">
                  <c:v>5.6395280619435741</c:v>
                </c:pt>
                <c:pt idx="596">
                  <c:v>5.6470307573355703</c:v>
                </c:pt>
                <c:pt idx="597">
                  <c:v>5.6599910587051472</c:v>
                </c:pt>
                <c:pt idx="598">
                  <c:v>5.6696988446303331</c:v>
                </c:pt>
                <c:pt idx="599">
                  <c:v>5.6808430647691681</c:v>
                </c:pt>
                <c:pt idx="600">
                  <c:v>5.6973470226136156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F4-405F-AAD5-42F5D42C23BA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FullAfterRev500!$L$11:$L$611</c:f>
              <c:numCache>
                <c:formatCode>General</c:formatCode>
                <c:ptCount val="601"/>
                <c:pt idx="0">
                  <c:v>-84.774932397094432</c:v>
                </c:pt>
                <c:pt idx="1">
                  <c:v>-84.586613604467445</c:v>
                </c:pt>
                <c:pt idx="2">
                  <c:v>-84.398294811840458</c:v>
                </c:pt>
                <c:pt idx="3">
                  <c:v>-84.209976019213471</c:v>
                </c:pt>
                <c:pt idx="4">
                  <c:v>-84.021657226586484</c:v>
                </c:pt>
                <c:pt idx="5">
                  <c:v>-83.833338433959497</c:v>
                </c:pt>
                <c:pt idx="6">
                  <c:v>-83.64501964133251</c:v>
                </c:pt>
                <c:pt idx="7">
                  <c:v>-83.456700848705538</c:v>
                </c:pt>
                <c:pt idx="8">
                  <c:v>-83.268382056078536</c:v>
                </c:pt>
                <c:pt idx="9">
                  <c:v>-83.080063263451564</c:v>
                </c:pt>
                <c:pt idx="10">
                  <c:v>-82.891744470824563</c:v>
                </c:pt>
                <c:pt idx="11">
                  <c:v>-82.70342567819759</c:v>
                </c:pt>
                <c:pt idx="12">
                  <c:v>-82.515106885570589</c:v>
                </c:pt>
                <c:pt idx="13">
                  <c:v>-82.326788092943616</c:v>
                </c:pt>
                <c:pt idx="14">
                  <c:v>-82.138469300316615</c:v>
                </c:pt>
                <c:pt idx="15">
                  <c:v>-81.950150507689642</c:v>
                </c:pt>
                <c:pt idx="16">
                  <c:v>-81.761831715062641</c:v>
                </c:pt>
                <c:pt idx="17">
                  <c:v>-81.573512922435668</c:v>
                </c:pt>
                <c:pt idx="18">
                  <c:v>-81.385194129808667</c:v>
                </c:pt>
                <c:pt idx="19">
                  <c:v>-81.196875337181694</c:v>
                </c:pt>
                <c:pt idx="20">
                  <c:v>-81.008556544554693</c:v>
                </c:pt>
                <c:pt idx="21">
                  <c:v>-80.820237751927721</c:v>
                </c:pt>
                <c:pt idx="22">
                  <c:v>-80.63191895930072</c:v>
                </c:pt>
                <c:pt idx="23">
                  <c:v>-80.443600166673747</c:v>
                </c:pt>
                <c:pt idx="24">
                  <c:v>-80.255281374046746</c:v>
                </c:pt>
                <c:pt idx="25">
                  <c:v>-80.066962581419773</c:v>
                </c:pt>
                <c:pt idx="26">
                  <c:v>-79.878643788792786</c:v>
                </c:pt>
                <c:pt idx="27">
                  <c:v>-79.690324996165799</c:v>
                </c:pt>
                <c:pt idx="28">
                  <c:v>-79.502006203538812</c:v>
                </c:pt>
                <c:pt idx="29">
                  <c:v>-79.313687410911825</c:v>
                </c:pt>
                <c:pt idx="30">
                  <c:v>-79.125368618284853</c:v>
                </c:pt>
                <c:pt idx="31">
                  <c:v>-78.937049825657851</c:v>
                </c:pt>
                <c:pt idx="32">
                  <c:v>-78.748731033030879</c:v>
                </c:pt>
                <c:pt idx="33">
                  <c:v>-78.560412240403878</c:v>
                </c:pt>
                <c:pt idx="34">
                  <c:v>-78.372093447776905</c:v>
                </c:pt>
                <c:pt idx="35">
                  <c:v>-78.183774655149904</c:v>
                </c:pt>
                <c:pt idx="36">
                  <c:v>-77.995455862522931</c:v>
                </c:pt>
                <c:pt idx="37">
                  <c:v>-77.80713706989593</c:v>
                </c:pt>
                <c:pt idx="38">
                  <c:v>-77.618818277268957</c:v>
                </c:pt>
                <c:pt idx="39">
                  <c:v>-77.430499484641956</c:v>
                </c:pt>
                <c:pt idx="40">
                  <c:v>-77.242180692014983</c:v>
                </c:pt>
                <c:pt idx="41">
                  <c:v>-77.053861899387982</c:v>
                </c:pt>
                <c:pt idx="42">
                  <c:v>-76.86554310676101</c:v>
                </c:pt>
                <c:pt idx="43">
                  <c:v>-76.677224314134008</c:v>
                </c:pt>
                <c:pt idx="44">
                  <c:v>-76.488905521507036</c:v>
                </c:pt>
                <c:pt idx="45">
                  <c:v>-76.300586728880035</c:v>
                </c:pt>
                <c:pt idx="46">
                  <c:v>-76.112267936253062</c:v>
                </c:pt>
                <c:pt idx="47">
                  <c:v>-75.923949143626061</c:v>
                </c:pt>
                <c:pt idx="48">
                  <c:v>-75.735630350999088</c:v>
                </c:pt>
                <c:pt idx="49">
                  <c:v>-75.547311558372087</c:v>
                </c:pt>
                <c:pt idx="50">
                  <c:v>-75.358992765745114</c:v>
                </c:pt>
                <c:pt idx="51">
                  <c:v>-75.170673973118127</c:v>
                </c:pt>
                <c:pt idx="52">
                  <c:v>-74.98235518049114</c:v>
                </c:pt>
                <c:pt idx="53">
                  <c:v>-74.794036387864168</c:v>
                </c:pt>
                <c:pt idx="54">
                  <c:v>-74.605717595237167</c:v>
                </c:pt>
                <c:pt idx="55">
                  <c:v>-74.417398802610194</c:v>
                </c:pt>
                <c:pt idx="56">
                  <c:v>-74.229080009983193</c:v>
                </c:pt>
                <c:pt idx="57">
                  <c:v>-74.04076121735622</c:v>
                </c:pt>
                <c:pt idx="58">
                  <c:v>-73.852442424729219</c:v>
                </c:pt>
                <c:pt idx="59">
                  <c:v>-73.664123632102246</c:v>
                </c:pt>
                <c:pt idx="60">
                  <c:v>-73.475804839475245</c:v>
                </c:pt>
                <c:pt idx="61">
                  <c:v>-73.287486046848272</c:v>
                </c:pt>
                <c:pt idx="62">
                  <c:v>-73.099167254221271</c:v>
                </c:pt>
                <c:pt idx="63">
                  <c:v>-72.910848461594298</c:v>
                </c:pt>
                <c:pt idx="64">
                  <c:v>-72.722529668967297</c:v>
                </c:pt>
                <c:pt idx="65">
                  <c:v>-72.534210876340325</c:v>
                </c:pt>
                <c:pt idx="66">
                  <c:v>-72.345892083713323</c:v>
                </c:pt>
                <c:pt idx="67">
                  <c:v>-72.157573291086351</c:v>
                </c:pt>
                <c:pt idx="68">
                  <c:v>-71.96925449845935</c:v>
                </c:pt>
                <c:pt idx="69">
                  <c:v>-71.780935705832377</c:v>
                </c:pt>
                <c:pt idx="70">
                  <c:v>-71.592616913205376</c:v>
                </c:pt>
                <c:pt idx="71">
                  <c:v>-71.404298120578403</c:v>
                </c:pt>
                <c:pt idx="72">
                  <c:v>-71.215979327951402</c:v>
                </c:pt>
                <c:pt idx="73">
                  <c:v>-71.027660535324429</c:v>
                </c:pt>
                <c:pt idx="74">
                  <c:v>-70.839341742697428</c:v>
                </c:pt>
                <c:pt idx="75">
                  <c:v>-70.651022950070455</c:v>
                </c:pt>
                <c:pt idx="76">
                  <c:v>-70.462704157443483</c:v>
                </c:pt>
                <c:pt idx="77">
                  <c:v>-70.274385364816482</c:v>
                </c:pt>
                <c:pt idx="78">
                  <c:v>-70.086066572189509</c:v>
                </c:pt>
                <c:pt idx="79">
                  <c:v>-69.897747779562508</c:v>
                </c:pt>
                <c:pt idx="80">
                  <c:v>-69.709428986935535</c:v>
                </c:pt>
                <c:pt idx="81">
                  <c:v>-69.521110194308534</c:v>
                </c:pt>
                <c:pt idx="82">
                  <c:v>-69.332791401681561</c:v>
                </c:pt>
                <c:pt idx="83">
                  <c:v>-69.14447260905456</c:v>
                </c:pt>
                <c:pt idx="84">
                  <c:v>-68.956153816427587</c:v>
                </c:pt>
                <c:pt idx="85">
                  <c:v>-68.767835023800586</c:v>
                </c:pt>
                <c:pt idx="86">
                  <c:v>-68.579516231173614</c:v>
                </c:pt>
                <c:pt idx="87">
                  <c:v>-68.391197438546612</c:v>
                </c:pt>
                <c:pt idx="88">
                  <c:v>-68.20287864591964</c:v>
                </c:pt>
                <c:pt idx="89">
                  <c:v>-68.014559853292639</c:v>
                </c:pt>
                <c:pt idx="90">
                  <c:v>-67.826241060665666</c:v>
                </c:pt>
                <c:pt idx="91">
                  <c:v>-67.637922268038665</c:v>
                </c:pt>
                <c:pt idx="92">
                  <c:v>-67.449603475411692</c:v>
                </c:pt>
                <c:pt idx="93">
                  <c:v>-67.261284682784691</c:v>
                </c:pt>
                <c:pt idx="94">
                  <c:v>-67.072965890157718</c:v>
                </c:pt>
                <c:pt idx="95">
                  <c:v>-66.884647097530717</c:v>
                </c:pt>
                <c:pt idx="96">
                  <c:v>-66.696328304903744</c:v>
                </c:pt>
                <c:pt idx="97">
                  <c:v>-66.508009512276743</c:v>
                </c:pt>
                <c:pt idx="98">
                  <c:v>-66.31969071964977</c:v>
                </c:pt>
                <c:pt idx="99">
                  <c:v>-66.131371927022769</c:v>
                </c:pt>
                <c:pt idx="100">
                  <c:v>-65.943053134395797</c:v>
                </c:pt>
                <c:pt idx="101">
                  <c:v>-65.75473434176881</c:v>
                </c:pt>
                <c:pt idx="102">
                  <c:v>-65.566415549141823</c:v>
                </c:pt>
                <c:pt idx="103">
                  <c:v>-65.378096756514836</c:v>
                </c:pt>
                <c:pt idx="104">
                  <c:v>-65.189777963887849</c:v>
                </c:pt>
                <c:pt idx="105">
                  <c:v>-65.001459171260862</c:v>
                </c:pt>
                <c:pt idx="106">
                  <c:v>-64.813140378633875</c:v>
                </c:pt>
                <c:pt idx="107">
                  <c:v>-64.624821586006888</c:v>
                </c:pt>
                <c:pt idx="108">
                  <c:v>-64.436502793379901</c:v>
                </c:pt>
                <c:pt idx="109">
                  <c:v>-64.248184000752929</c:v>
                </c:pt>
                <c:pt idx="110">
                  <c:v>-64.059865208125927</c:v>
                </c:pt>
                <c:pt idx="111">
                  <c:v>-63.871546415498948</c:v>
                </c:pt>
                <c:pt idx="112">
                  <c:v>-63.683227622871961</c:v>
                </c:pt>
                <c:pt idx="113">
                  <c:v>-63.494908830244974</c:v>
                </c:pt>
                <c:pt idx="114">
                  <c:v>-63.306590037617987</c:v>
                </c:pt>
                <c:pt idx="115">
                  <c:v>-63.118271244991007</c:v>
                </c:pt>
                <c:pt idx="116">
                  <c:v>-62.92995245236402</c:v>
                </c:pt>
                <c:pt idx="117">
                  <c:v>-62.741633659737033</c:v>
                </c:pt>
                <c:pt idx="118">
                  <c:v>-62.553314867110046</c:v>
                </c:pt>
                <c:pt idx="119">
                  <c:v>-62.364996074483059</c:v>
                </c:pt>
                <c:pt idx="120">
                  <c:v>-62.176677281856072</c:v>
                </c:pt>
                <c:pt idx="121">
                  <c:v>-61.988358489229086</c:v>
                </c:pt>
                <c:pt idx="122">
                  <c:v>-61.800039696602099</c:v>
                </c:pt>
                <c:pt idx="123">
                  <c:v>-61.611720903975112</c:v>
                </c:pt>
                <c:pt idx="124">
                  <c:v>-61.423402111348125</c:v>
                </c:pt>
                <c:pt idx="125">
                  <c:v>-61.235083318721138</c:v>
                </c:pt>
                <c:pt idx="126">
                  <c:v>-61.046764526094151</c:v>
                </c:pt>
                <c:pt idx="127">
                  <c:v>-60.858445733467164</c:v>
                </c:pt>
                <c:pt idx="128">
                  <c:v>-60.670126940840177</c:v>
                </c:pt>
                <c:pt idx="129">
                  <c:v>-60.48180814821319</c:v>
                </c:pt>
                <c:pt idx="130">
                  <c:v>-60.293489355586203</c:v>
                </c:pt>
                <c:pt idx="131">
                  <c:v>-60.105170562959216</c:v>
                </c:pt>
                <c:pt idx="132">
                  <c:v>-59.916851770332229</c:v>
                </c:pt>
                <c:pt idx="133">
                  <c:v>-59.728532977705243</c:v>
                </c:pt>
                <c:pt idx="134">
                  <c:v>-59.540214185078256</c:v>
                </c:pt>
                <c:pt idx="135">
                  <c:v>-59.351895392451269</c:v>
                </c:pt>
                <c:pt idx="136">
                  <c:v>-59.163576599824289</c:v>
                </c:pt>
                <c:pt idx="137">
                  <c:v>-58.975257807197302</c:v>
                </c:pt>
                <c:pt idx="138">
                  <c:v>-58.786939014570322</c:v>
                </c:pt>
                <c:pt idx="139">
                  <c:v>-58.598620221943335</c:v>
                </c:pt>
                <c:pt idx="140">
                  <c:v>-58.410301429316348</c:v>
                </c:pt>
                <c:pt idx="141">
                  <c:v>-58.221982636689361</c:v>
                </c:pt>
                <c:pt idx="142">
                  <c:v>-58.033663844062374</c:v>
                </c:pt>
                <c:pt idx="143">
                  <c:v>-57.845345051435388</c:v>
                </c:pt>
                <c:pt idx="144">
                  <c:v>-57.657026258808401</c:v>
                </c:pt>
                <c:pt idx="145">
                  <c:v>-57.468707466181414</c:v>
                </c:pt>
                <c:pt idx="146">
                  <c:v>-57.280388673554427</c:v>
                </c:pt>
                <c:pt idx="147">
                  <c:v>-57.09206988092744</c:v>
                </c:pt>
                <c:pt idx="148">
                  <c:v>-56.903751088300453</c:v>
                </c:pt>
                <c:pt idx="149">
                  <c:v>-56.715432295673466</c:v>
                </c:pt>
                <c:pt idx="150">
                  <c:v>-56.527113503046479</c:v>
                </c:pt>
                <c:pt idx="151">
                  <c:v>-56.338794710419492</c:v>
                </c:pt>
                <c:pt idx="152">
                  <c:v>-56.150475917792505</c:v>
                </c:pt>
                <c:pt idx="153">
                  <c:v>-55.962157125165518</c:v>
                </c:pt>
                <c:pt idx="154">
                  <c:v>-55.773838332538531</c:v>
                </c:pt>
                <c:pt idx="155">
                  <c:v>-55.585519539911544</c:v>
                </c:pt>
                <c:pt idx="156">
                  <c:v>-55.397200747284558</c:v>
                </c:pt>
                <c:pt idx="157">
                  <c:v>-55.208881954657571</c:v>
                </c:pt>
                <c:pt idx="158">
                  <c:v>-55.020563162030584</c:v>
                </c:pt>
                <c:pt idx="159">
                  <c:v>-54.832244369403604</c:v>
                </c:pt>
                <c:pt idx="160">
                  <c:v>-54.643925576776617</c:v>
                </c:pt>
                <c:pt idx="161">
                  <c:v>-54.45560678414963</c:v>
                </c:pt>
                <c:pt idx="162">
                  <c:v>-54.267287991522643</c:v>
                </c:pt>
                <c:pt idx="163">
                  <c:v>-54.078969198895663</c:v>
                </c:pt>
                <c:pt idx="164">
                  <c:v>-53.890650406268676</c:v>
                </c:pt>
                <c:pt idx="165">
                  <c:v>-53.70233161364169</c:v>
                </c:pt>
                <c:pt idx="166">
                  <c:v>-53.514012821014703</c:v>
                </c:pt>
                <c:pt idx="167">
                  <c:v>-53.325694028387716</c:v>
                </c:pt>
                <c:pt idx="168">
                  <c:v>-53.137375235760729</c:v>
                </c:pt>
                <c:pt idx="169">
                  <c:v>-52.949056443133742</c:v>
                </c:pt>
                <c:pt idx="170">
                  <c:v>-52.760737650506755</c:v>
                </c:pt>
                <c:pt idx="171">
                  <c:v>-52.572418857879768</c:v>
                </c:pt>
                <c:pt idx="172">
                  <c:v>-52.384100065252781</c:v>
                </c:pt>
                <c:pt idx="173">
                  <c:v>-52.195781272625794</c:v>
                </c:pt>
                <c:pt idx="174">
                  <c:v>-52.007462479998807</c:v>
                </c:pt>
                <c:pt idx="175">
                  <c:v>-51.81914368737182</c:v>
                </c:pt>
                <c:pt idx="176">
                  <c:v>-51.630824894744833</c:v>
                </c:pt>
                <c:pt idx="177">
                  <c:v>-51.442506102117846</c:v>
                </c:pt>
                <c:pt idx="178">
                  <c:v>-51.25418730949086</c:v>
                </c:pt>
                <c:pt idx="179">
                  <c:v>-51.065868516863873</c:v>
                </c:pt>
                <c:pt idx="180">
                  <c:v>-50.877549724236886</c:v>
                </c:pt>
                <c:pt idx="181">
                  <c:v>-50.689230931609899</c:v>
                </c:pt>
                <c:pt idx="182">
                  <c:v>-50.500912138982919</c:v>
                </c:pt>
                <c:pt idx="183">
                  <c:v>-50.312593346355932</c:v>
                </c:pt>
                <c:pt idx="184">
                  <c:v>-50.124274553728945</c:v>
                </c:pt>
                <c:pt idx="185">
                  <c:v>-49.935955761101958</c:v>
                </c:pt>
                <c:pt idx="186">
                  <c:v>-49.747636968474971</c:v>
                </c:pt>
                <c:pt idx="187">
                  <c:v>-49.559318175847984</c:v>
                </c:pt>
                <c:pt idx="188">
                  <c:v>-49.370999383221005</c:v>
                </c:pt>
                <c:pt idx="189">
                  <c:v>-49.182680590594018</c:v>
                </c:pt>
                <c:pt idx="190">
                  <c:v>-48.994361797967031</c:v>
                </c:pt>
                <c:pt idx="191">
                  <c:v>-48.806043005340044</c:v>
                </c:pt>
                <c:pt idx="192">
                  <c:v>-48.617724212713057</c:v>
                </c:pt>
                <c:pt idx="193">
                  <c:v>-48.42940542008607</c:v>
                </c:pt>
                <c:pt idx="194">
                  <c:v>-48.241086627459083</c:v>
                </c:pt>
                <c:pt idx="195">
                  <c:v>-48.052767834832096</c:v>
                </c:pt>
                <c:pt idx="196">
                  <c:v>-47.864449042205109</c:v>
                </c:pt>
                <c:pt idx="197">
                  <c:v>-47.676130249578122</c:v>
                </c:pt>
                <c:pt idx="198">
                  <c:v>-47.487811456951135</c:v>
                </c:pt>
                <c:pt idx="199">
                  <c:v>-47.299492664324148</c:v>
                </c:pt>
                <c:pt idx="200">
                  <c:v>-47.111173871697162</c:v>
                </c:pt>
                <c:pt idx="201">
                  <c:v>-46.922855079070175</c:v>
                </c:pt>
                <c:pt idx="202">
                  <c:v>-46.734536286443188</c:v>
                </c:pt>
                <c:pt idx="203">
                  <c:v>-46.546217493816201</c:v>
                </c:pt>
                <c:pt idx="204">
                  <c:v>-46.357898701189214</c:v>
                </c:pt>
                <c:pt idx="205">
                  <c:v>-46.169579908562234</c:v>
                </c:pt>
                <c:pt idx="206">
                  <c:v>-45.981261115935247</c:v>
                </c:pt>
                <c:pt idx="207">
                  <c:v>-45.79294232330826</c:v>
                </c:pt>
                <c:pt idx="208">
                  <c:v>-45.60462353068128</c:v>
                </c:pt>
                <c:pt idx="209">
                  <c:v>-45.416304738054293</c:v>
                </c:pt>
                <c:pt idx="210">
                  <c:v>-45.227985945427307</c:v>
                </c:pt>
                <c:pt idx="211">
                  <c:v>-45.03966715280032</c:v>
                </c:pt>
                <c:pt idx="212">
                  <c:v>-44.851348360173333</c:v>
                </c:pt>
                <c:pt idx="213">
                  <c:v>-44.663029567546346</c:v>
                </c:pt>
                <c:pt idx="214">
                  <c:v>-44.474710774919359</c:v>
                </c:pt>
                <c:pt idx="215">
                  <c:v>-44.286391982292372</c:v>
                </c:pt>
                <c:pt idx="216">
                  <c:v>-44.098073189665385</c:v>
                </c:pt>
                <c:pt idx="217">
                  <c:v>-43.909754397038398</c:v>
                </c:pt>
                <c:pt idx="218">
                  <c:v>-43.721435604411411</c:v>
                </c:pt>
                <c:pt idx="219">
                  <c:v>-43.533116811784424</c:v>
                </c:pt>
                <c:pt idx="220">
                  <c:v>-43.344798019157437</c:v>
                </c:pt>
                <c:pt idx="221">
                  <c:v>-43.15647922653045</c:v>
                </c:pt>
                <c:pt idx="222">
                  <c:v>-42.968160433903464</c:v>
                </c:pt>
                <c:pt idx="223">
                  <c:v>-42.779841641276477</c:v>
                </c:pt>
                <c:pt idx="224">
                  <c:v>-42.59152284864949</c:v>
                </c:pt>
                <c:pt idx="225">
                  <c:v>-42.403204056022503</c:v>
                </c:pt>
                <c:pt idx="226">
                  <c:v>-42.214885263395523</c:v>
                </c:pt>
                <c:pt idx="227">
                  <c:v>-42.026566470768536</c:v>
                </c:pt>
                <c:pt idx="228">
                  <c:v>-41.838247678141549</c:v>
                </c:pt>
                <c:pt idx="229">
                  <c:v>-41.649928885514562</c:v>
                </c:pt>
                <c:pt idx="230">
                  <c:v>-41.461610092887575</c:v>
                </c:pt>
                <c:pt idx="231">
                  <c:v>-41.273291300260588</c:v>
                </c:pt>
                <c:pt idx="232">
                  <c:v>-41.084972507633601</c:v>
                </c:pt>
                <c:pt idx="233">
                  <c:v>-40.896653715006622</c:v>
                </c:pt>
                <c:pt idx="234">
                  <c:v>-40.708334922379635</c:v>
                </c:pt>
                <c:pt idx="235">
                  <c:v>-40.520016129752648</c:v>
                </c:pt>
                <c:pt idx="236">
                  <c:v>-40.331697337125661</c:v>
                </c:pt>
                <c:pt idx="237">
                  <c:v>-40.143378544498674</c:v>
                </c:pt>
                <c:pt idx="238">
                  <c:v>-39.955059751871687</c:v>
                </c:pt>
                <c:pt idx="239">
                  <c:v>-39.7667409592447</c:v>
                </c:pt>
                <c:pt idx="240">
                  <c:v>-39.578422166617713</c:v>
                </c:pt>
                <c:pt idx="241">
                  <c:v>-39.390103373990726</c:v>
                </c:pt>
                <c:pt idx="242">
                  <c:v>-39.201784581363739</c:v>
                </c:pt>
                <c:pt idx="243">
                  <c:v>-39.013465788736752</c:v>
                </c:pt>
                <c:pt idx="244">
                  <c:v>-38.825146996109765</c:v>
                </c:pt>
                <c:pt idx="245">
                  <c:v>-38.636828203482779</c:v>
                </c:pt>
                <c:pt idx="246">
                  <c:v>-38.448509410855792</c:v>
                </c:pt>
                <c:pt idx="247">
                  <c:v>-38.260190618228805</c:v>
                </c:pt>
                <c:pt idx="248">
                  <c:v>-38.071871825601825</c:v>
                </c:pt>
                <c:pt idx="249">
                  <c:v>-37.883553032974838</c:v>
                </c:pt>
                <c:pt idx="250">
                  <c:v>-37.695234240347851</c:v>
                </c:pt>
                <c:pt idx="251">
                  <c:v>-37.506915447720864</c:v>
                </c:pt>
                <c:pt idx="252">
                  <c:v>-37.318596655093877</c:v>
                </c:pt>
                <c:pt idx="253">
                  <c:v>-37.13027786246689</c:v>
                </c:pt>
                <c:pt idx="254">
                  <c:v>-36.941959069839903</c:v>
                </c:pt>
                <c:pt idx="255">
                  <c:v>-36.753640277212916</c:v>
                </c:pt>
                <c:pt idx="256">
                  <c:v>-36.56532148458593</c:v>
                </c:pt>
                <c:pt idx="257">
                  <c:v>-36.377002691958943</c:v>
                </c:pt>
                <c:pt idx="258">
                  <c:v>-36.188683899331956</c:v>
                </c:pt>
                <c:pt idx="259">
                  <c:v>-36.000365106704976</c:v>
                </c:pt>
                <c:pt idx="260">
                  <c:v>-35.812046314077989</c:v>
                </c:pt>
                <c:pt idx="261">
                  <c:v>-35.623727521451002</c:v>
                </c:pt>
                <c:pt idx="262">
                  <c:v>-35.435408728824015</c:v>
                </c:pt>
                <c:pt idx="263">
                  <c:v>-35.247089936197028</c:v>
                </c:pt>
                <c:pt idx="264">
                  <c:v>-35.058771143570041</c:v>
                </c:pt>
                <c:pt idx="265">
                  <c:v>-34.870452350943054</c:v>
                </c:pt>
                <c:pt idx="266">
                  <c:v>-34.682133558316067</c:v>
                </c:pt>
                <c:pt idx="267">
                  <c:v>-34.493814765689081</c:v>
                </c:pt>
                <c:pt idx="268">
                  <c:v>-34.305495973062094</c:v>
                </c:pt>
                <c:pt idx="269">
                  <c:v>-34.117177180435107</c:v>
                </c:pt>
                <c:pt idx="270">
                  <c:v>-33.92885838780812</c:v>
                </c:pt>
                <c:pt idx="271">
                  <c:v>-33.740539595181133</c:v>
                </c:pt>
                <c:pt idx="272">
                  <c:v>-33.552220802554153</c:v>
                </c:pt>
                <c:pt idx="273">
                  <c:v>-33.363902009927166</c:v>
                </c:pt>
                <c:pt idx="274">
                  <c:v>-33.175583217300179</c:v>
                </c:pt>
                <c:pt idx="275">
                  <c:v>-32.987264424673192</c:v>
                </c:pt>
                <c:pt idx="276">
                  <c:v>-32.798945632046205</c:v>
                </c:pt>
                <c:pt idx="277">
                  <c:v>-32.610626839419218</c:v>
                </c:pt>
                <c:pt idx="278">
                  <c:v>-32.422308046792232</c:v>
                </c:pt>
                <c:pt idx="279">
                  <c:v>-32.233989254165245</c:v>
                </c:pt>
                <c:pt idx="280">
                  <c:v>-32.045670461538258</c:v>
                </c:pt>
                <c:pt idx="281">
                  <c:v>-31.857351668911274</c:v>
                </c:pt>
                <c:pt idx="282">
                  <c:v>-31.669032876284287</c:v>
                </c:pt>
                <c:pt idx="283">
                  <c:v>-31.480714083657301</c:v>
                </c:pt>
                <c:pt idx="284">
                  <c:v>-31.292395291030314</c:v>
                </c:pt>
                <c:pt idx="285">
                  <c:v>-31.104076498403327</c:v>
                </c:pt>
                <c:pt idx="286">
                  <c:v>-30.915757705776343</c:v>
                </c:pt>
                <c:pt idx="287">
                  <c:v>-30.727438913149356</c:v>
                </c:pt>
                <c:pt idx="288">
                  <c:v>-30.539120120522369</c:v>
                </c:pt>
                <c:pt idx="289">
                  <c:v>-30.350801327895383</c:v>
                </c:pt>
                <c:pt idx="290">
                  <c:v>-30.162482535268396</c:v>
                </c:pt>
                <c:pt idx="291">
                  <c:v>-29.974163742641409</c:v>
                </c:pt>
                <c:pt idx="292">
                  <c:v>-29.785844950014425</c:v>
                </c:pt>
                <c:pt idx="293">
                  <c:v>-29.597526157387438</c:v>
                </c:pt>
                <c:pt idx="294">
                  <c:v>-29.409207364760451</c:v>
                </c:pt>
                <c:pt idx="295">
                  <c:v>-29.220888572133465</c:v>
                </c:pt>
                <c:pt idx="296">
                  <c:v>-29.032569779506478</c:v>
                </c:pt>
                <c:pt idx="297">
                  <c:v>-28.844250986879491</c:v>
                </c:pt>
                <c:pt idx="298">
                  <c:v>-28.655932194252507</c:v>
                </c:pt>
                <c:pt idx="299">
                  <c:v>-28.46761340162552</c:v>
                </c:pt>
                <c:pt idx="300">
                  <c:v>-28.279294608998534</c:v>
                </c:pt>
                <c:pt idx="301">
                  <c:v>-28.090975816371547</c:v>
                </c:pt>
                <c:pt idx="302">
                  <c:v>-27.90265702374456</c:v>
                </c:pt>
                <c:pt idx="303">
                  <c:v>-27.714338231117576</c:v>
                </c:pt>
                <c:pt idx="304">
                  <c:v>-27.526019438490589</c:v>
                </c:pt>
                <c:pt idx="305">
                  <c:v>-27.337700645863602</c:v>
                </c:pt>
                <c:pt idx="306">
                  <c:v>-27.149381853236616</c:v>
                </c:pt>
                <c:pt idx="307">
                  <c:v>-26.961063060609629</c:v>
                </c:pt>
                <c:pt idx="308">
                  <c:v>-26.772744267982642</c:v>
                </c:pt>
                <c:pt idx="309">
                  <c:v>-26.584425475355658</c:v>
                </c:pt>
                <c:pt idx="310">
                  <c:v>-26.396106682728671</c:v>
                </c:pt>
                <c:pt idx="311">
                  <c:v>-26.207787890101685</c:v>
                </c:pt>
                <c:pt idx="312">
                  <c:v>-26.019469097474698</c:v>
                </c:pt>
                <c:pt idx="313">
                  <c:v>-25.831150304847711</c:v>
                </c:pt>
                <c:pt idx="314">
                  <c:v>-25.642831512220724</c:v>
                </c:pt>
                <c:pt idx="315">
                  <c:v>-25.45451271959374</c:v>
                </c:pt>
                <c:pt idx="316">
                  <c:v>-25.266193926966753</c:v>
                </c:pt>
                <c:pt idx="317">
                  <c:v>-25.077875134339767</c:v>
                </c:pt>
                <c:pt idx="318">
                  <c:v>-24.88955634171278</c:v>
                </c:pt>
                <c:pt idx="319">
                  <c:v>-24.701237549085793</c:v>
                </c:pt>
                <c:pt idx="320">
                  <c:v>-24.512918756458806</c:v>
                </c:pt>
                <c:pt idx="321">
                  <c:v>-24.324599963831822</c:v>
                </c:pt>
                <c:pt idx="322">
                  <c:v>-24.136281171204836</c:v>
                </c:pt>
                <c:pt idx="323">
                  <c:v>-23.947962378577849</c:v>
                </c:pt>
                <c:pt idx="324">
                  <c:v>-23.759643585950862</c:v>
                </c:pt>
                <c:pt idx="325">
                  <c:v>-23.571324793323875</c:v>
                </c:pt>
                <c:pt idx="326">
                  <c:v>-23.383006000696888</c:v>
                </c:pt>
                <c:pt idx="327">
                  <c:v>-23.194687208069901</c:v>
                </c:pt>
                <c:pt idx="328">
                  <c:v>-23.006368415442914</c:v>
                </c:pt>
                <c:pt idx="329">
                  <c:v>-22.818049622815931</c:v>
                </c:pt>
                <c:pt idx="330">
                  <c:v>-22.629730830188944</c:v>
                </c:pt>
                <c:pt idx="331">
                  <c:v>-22.441412037561957</c:v>
                </c:pt>
                <c:pt idx="332">
                  <c:v>-22.253093244934973</c:v>
                </c:pt>
                <c:pt idx="333">
                  <c:v>-22.064774452307987</c:v>
                </c:pt>
                <c:pt idx="334">
                  <c:v>-21.876455659681</c:v>
                </c:pt>
                <c:pt idx="335">
                  <c:v>-21.688136867054013</c:v>
                </c:pt>
                <c:pt idx="336">
                  <c:v>-21.499818074427026</c:v>
                </c:pt>
                <c:pt idx="337">
                  <c:v>-21.311499281800039</c:v>
                </c:pt>
                <c:pt idx="338">
                  <c:v>-21.123180489173052</c:v>
                </c:pt>
                <c:pt idx="339">
                  <c:v>-20.934861696546065</c:v>
                </c:pt>
                <c:pt idx="340">
                  <c:v>-20.746542903919082</c:v>
                </c:pt>
                <c:pt idx="341">
                  <c:v>-20.558224111292095</c:v>
                </c:pt>
                <c:pt idx="342">
                  <c:v>-20.369905318665108</c:v>
                </c:pt>
                <c:pt idx="343">
                  <c:v>-20.181586526038124</c:v>
                </c:pt>
                <c:pt idx="344">
                  <c:v>-19.993267733411137</c:v>
                </c:pt>
                <c:pt idx="345">
                  <c:v>-19.804948940784151</c:v>
                </c:pt>
                <c:pt idx="346">
                  <c:v>-19.616630148157164</c:v>
                </c:pt>
                <c:pt idx="347">
                  <c:v>-19.428311355530177</c:v>
                </c:pt>
                <c:pt idx="348">
                  <c:v>-19.23999256290319</c:v>
                </c:pt>
                <c:pt idx="349">
                  <c:v>-19.051673770276203</c:v>
                </c:pt>
                <c:pt idx="350">
                  <c:v>-18.863354977649216</c:v>
                </c:pt>
                <c:pt idx="351">
                  <c:v>-18.675036185022229</c:v>
                </c:pt>
                <c:pt idx="352">
                  <c:v>-18.486717392395242</c:v>
                </c:pt>
                <c:pt idx="353">
                  <c:v>-18.298398599768259</c:v>
                </c:pt>
                <c:pt idx="354">
                  <c:v>-18.110079807141272</c:v>
                </c:pt>
                <c:pt idx="355">
                  <c:v>-17.921761014514285</c:v>
                </c:pt>
                <c:pt idx="356">
                  <c:v>-17.733442221887298</c:v>
                </c:pt>
                <c:pt idx="357">
                  <c:v>-17.545123429260315</c:v>
                </c:pt>
                <c:pt idx="358">
                  <c:v>-17.356804636633328</c:v>
                </c:pt>
                <c:pt idx="359">
                  <c:v>-17.168485844006341</c:v>
                </c:pt>
                <c:pt idx="360">
                  <c:v>-16.980167051379354</c:v>
                </c:pt>
                <c:pt idx="361">
                  <c:v>-16.791848258752367</c:v>
                </c:pt>
                <c:pt idx="362">
                  <c:v>-16.60352946612538</c:v>
                </c:pt>
                <c:pt idx="363">
                  <c:v>-16.415210673498393</c:v>
                </c:pt>
                <c:pt idx="364">
                  <c:v>-16.22689188087141</c:v>
                </c:pt>
                <c:pt idx="365">
                  <c:v>-16.038573088244423</c:v>
                </c:pt>
                <c:pt idx="366">
                  <c:v>-15.850254295617436</c:v>
                </c:pt>
                <c:pt idx="367">
                  <c:v>-15.661935502990449</c:v>
                </c:pt>
                <c:pt idx="368">
                  <c:v>-15.473616710363464</c:v>
                </c:pt>
                <c:pt idx="369">
                  <c:v>-15.285297917736479</c:v>
                </c:pt>
                <c:pt idx="370">
                  <c:v>-15.096979125109492</c:v>
                </c:pt>
                <c:pt idx="371">
                  <c:v>-14.908660332482507</c:v>
                </c:pt>
                <c:pt idx="372">
                  <c:v>-14.72034153985552</c:v>
                </c:pt>
                <c:pt idx="373">
                  <c:v>-14.532022747228533</c:v>
                </c:pt>
                <c:pt idx="374">
                  <c:v>-14.343703954601546</c:v>
                </c:pt>
                <c:pt idx="375">
                  <c:v>-14.155385161974561</c:v>
                </c:pt>
                <c:pt idx="376">
                  <c:v>-13.967066369347574</c:v>
                </c:pt>
                <c:pt idx="377">
                  <c:v>-13.778747576720587</c:v>
                </c:pt>
                <c:pt idx="378">
                  <c:v>-13.5904287840936</c:v>
                </c:pt>
                <c:pt idx="379">
                  <c:v>-13.402109991466613</c:v>
                </c:pt>
                <c:pt idx="380">
                  <c:v>-13.213791198839628</c:v>
                </c:pt>
                <c:pt idx="381">
                  <c:v>-13.025472406212641</c:v>
                </c:pt>
                <c:pt idx="382">
                  <c:v>-12.837153613585656</c:v>
                </c:pt>
                <c:pt idx="383">
                  <c:v>-12.648834820958671</c:v>
                </c:pt>
                <c:pt idx="384">
                  <c:v>-12.460516028331684</c:v>
                </c:pt>
                <c:pt idx="385">
                  <c:v>-12.272197235704699</c:v>
                </c:pt>
                <c:pt idx="386">
                  <c:v>-12.083878443077712</c:v>
                </c:pt>
                <c:pt idx="387">
                  <c:v>-11.895559650450725</c:v>
                </c:pt>
                <c:pt idx="388">
                  <c:v>-11.707240857823738</c:v>
                </c:pt>
                <c:pt idx="389">
                  <c:v>-11.518922065196751</c:v>
                </c:pt>
                <c:pt idx="390">
                  <c:v>-11.330603272569764</c:v>
                </c:pt>
                <c:pt idx="391">
                  <c:v>-11.142284479942777</c:v>
                </c:pt>
                <c:pt idx="392">
                  <c:v>-10.95396568731579</c:v>
                </c:pt>
                <c:pt idx="393">
                  <c:v>-10.765646894688807</c:v>
                </c:pt>
                <c:pt idx="394">
                  <c:v>-10.57732810206182</c:v>
                </c:pt>
                <c:pt idx="395">
                  <c:v>-10.389009309434833</c:v>
                </c:pt>
                <c:pt idx="396">
                  <c:v>-10.20069051680785</c:v>
                </c:pt>
                <c:pt idx="397">
                  <c:v>-10.012371724180863</c:v>
                </c:pt>
                <c:pt idx="398">
                  <c:v>-9.8240529315538758</c:v>
                </c:pt>
                <c:pt idx="399">
                  <c:v>-9.6357341389268889</c:v>
                </c:pt>
                <c:pt idx="400">
                  <c:v>-9.447415346299902</c:v>
                </c:pt>
                <c:pt idx="401">
                  <c:v>-9.2590965536729151</c:v>
                </c:pt>
                <c:pt idx="402">
                  <c:v>-9.0707777610459281</c:v>
                </c:pt>
                <c:pt idx="403">
                  <c:v>-8.8824589684189412</c:v>
                </c:pt>
                <c:pt idx="404">
                  <c:v>-8.6941401757919543</c:v>
                </c:pt>
                <c:pt idx="405">
                  <c:v>-8.5058213831649709</c:v>
                </c:pt>
                <c:pt idx="406">
                  <c:v>-8.317502590537984</c:v>
                </c:pt>
                <c:pt idx="407">
                  <c:v>-8.1291837979109971</c:v>
                </c:pt>
                <c:pt idx="408">
                  <c:v>-7.9408650052840102</c:v>
                </c:pt>
                <c:pt idx="409">
                  <c:v>-7.7525462126570233</c:v>
                </c:pt>
                <c:pt idx="410">
                  <c:v>-7.5642274200300363</c:v>
                </c:pt>
                <c:pt idx="411">
                  <c:v>-7.3759086274030494</c:v>
                </c:pt>
                <c:pt idx="412">
                  <c:v>-7.1875898347760625</c:v>
                </c:pt>
                <c:pt idx="413">
                  <c:v>-6.9992710421490827</c:v>
                </c:pt>
                <c:pt idx="414">
                  <c:v>-6.8109522495220958</c:v>
                </c:pt>
                <c:pt idx="415">
                  <c:v>-6.6226334568951088</c:v>
                </c:pt>
                <c:pt idx="416">
                  <c:v>-6.4343146642681219</c:v>
                </c:pt>
                <c:pt idx="417">
                  <c:v>-6.245995871641135</c:v>
                </c:pt>
                <c:pt idx="418">
                  <c:v>-6.0576770790141481</c:v>
                </c:pt>
                <c:pt idx="419">
                  <c:v>-5.8693582863871647</c:v>
                </c:pt>
                <c:pt idx="420">
                  <c:v>-5.6810394937601778</c:v>
                </c:pt>
                <c:pt idx="421">
                  <c:v>-5.4927207011331909</c:v>
                </c:pt>
                <c:pt idx="422">
                  <c:v>-5.304401908506204</c:v>
                </c:pt>
                <c:pt idx="423">
                  <c:v>-5.116083115879217</c:v>
                </c:pt>
                <c:pt idx="424">
                  <c:v>-4.9277643232522301</c:v>
                </c:pt>
                <c:pt idx="425">
                  <c:v>-4.7394455306252432</c:v>
                </c:pt>
                <c:pt idx="426">
                  <c:v>-4.5511267379982563</c:v>
                </c:pt>
                <c:pt idx="427">
                  <c:v>-4.3628079453712694</c:v>
                </c:pt>
                <c:pt idx="428">
                  <c:v>-4.174489152744286</c:v>
                </c:pt>
                <c:pt idx="429">
                  <c:v>-3.9861703601172991</c:v>
                </c:pt>
                <c:pt idx="430">
                  <c:v>-3.7978515674903122</c:v>
                </c:pt>
                <c:pt idx="431">
                  <c:v>-3.6095327748633252</c:v>
                </c:pt>
                <c:pt idx="432">
                  <c:v>-3.4212139822363383</c:v>
                </c:pt>
                <c:pt idx="433">
                  <c:v>-3.2328951896093514</c:v>
                </c:pt>
                <c:pt idx="434">
                  <c:v>-3.0445763969823645</c:v>
                </c:pt>
                <c:pt idx="435">
                  <c:v>-2.8562576043553776</c:v>
                </c:pt>
                <c:pt idx="436">
                  <c:v>-2.6679388117283942</c:v>
                </c:pt>
                <c:pt idx="437">
                  <c:v>-2.4796200191014073</c:v>
                </c:pt>
                <c:pt idx="438">
                  <c:v>-2.2913012264744239</c:v>
                </c:pt>
                <c:pt idx="439">
                  <c:v>-2.102982433847437</c:v>
                </c:pt>
                <c:pt idx="440">
                  <c:v>-1.9146636412204501</c:v>
                </c:pt>
                <c:pt idx="441">
                  <c:v>-1.7263448485934632</c:v>
                </c:pt>
                <c:pt idx="442">
                  <c:v>-1.5380260559664798</c:v>
                </c:pt>
                <c:pt idx="443">
                  <c:v>-1.3497072633394929</c:v>
                </c:pt>
                <c:pt idx="444">
                  <c:v>-1.1613884707125059</c:v>
                </c:pt>
                <c:pt idx="445">
                  <c:v>-0.97306967808551903</c:v>
                </c:pt>
                <c:pt idx="446">
                  <c:v>-0.78475088545853211</c:v>
                </c:pt>
                <c:pt idx="447">
                  <c:v>-0.59643209283154519</c:v>
                </c:pt>
                <c:pt idx="448">
                  <c:v>-0.40811330020455827</c:v>
                </c:pt>
                <c:pt idx="449">
                  <c:v>-0.21979450757757135</c:v>
                </c:pt>
                <c:pt idx="450">
                  <c:v>-3.1475714950587985E-2</c:v>
                </c:pt>
                <c:pt idx="451">
                  <c:v>0.15684307767639893</c:v>
                </c:pt>
                <c:pt idx="452">
                  <c:v>0.34516187030338585</c:v>
                </c:pt>
                <c:pt idx="453">
                  <c:v>0.53348066293037277</c:v>
                </c:pt>
                <c:pt idx="454">
                  <c:v>0.72179945555735969</c:v>
                </c:pt>
                <c:pt idx="455">
                  <c:v>0.91011824818434661</c:v>
                </c:pt>
                <c:pt idx="456">
                  <c:v>1.0984370408113335</c:v>
                </c:pt>
                <c:pt idx="457">
                  <c:v>1.2867558334383205</c:v>
                </c:pt>
                <c:pt idx="458">
                  <c:v>1.4750746260653074</c:v>
                </c:pt>
                <c:pt idx="459">
                  <c:v>1.6633934186922907</c:v>
                </c:pt>
                <c:pt idx="460">
                  <c:v>1.8517122113192777</c:v>
                </c:pt>
                <c:pt idx="461">
                  <c:v>2.0400310039462646</c:v>
                </c:pt>
                <c:pt idx="462">
                  <c:v>2.2283497965732515</c:v>
                </c:pt>
                <c:pt idx="463">
                  <c:v>2.4166685892002349</c:v>
                </c:pt>
                <c:pt idx="464">
                  <c:v>2.6049873818272218</c:v>
                </c:pt>
                <c:pt idx="465">
                  <c:v>2.7933061744542051</c:v>
                </c:pt>
                <c:pt idx="466">
                  <c:v>2.9816249670811921</c:v>
                </c:pt>
                <c:pt idx="467">
                  <c:v>3.169943759708179</c:v>
                </c:pt>
                <c:pt idx="468">
                  <c:v>3.3582625523351659</c:v>
                </c:pt>
                <c:pt idx="469">
                  <c:v>3.5465813449621528</c:v>
                </c:pt>
                <c:pt idx="470">
                  <c:v>3.7349001375891362</c:v>
                </c:pt>
                <c:pt idx="471">
                  <c:v>3.9232189302161231</c:v>
                </c:pt>
                <c:pt idx="472">
                  <c:v>4.11153772284311</c:v>
                </c:pt>
                <c:pt idx="473">
                  <c:v>4.299856515470097</c:v>
                </c:pt>
                <c:pt idx="474">
                  <c:v>4.4881753080970839</c:v>
                </c:pt>
                <c:pt idx="475">
                  <c:v>4.6764941007240708</c:v>
                </c:pt>
                <c:pt idx="476">
                  <c:v>4.8648128933510577</c:v>
                </c:pt>
                <c:pt idx="477">
                  <c:v>5.0531316859780446</c:v>
                </c:pt>
                <c:pt idx="478">
                  <c:v>5.2414504786050315</c:v>
                </c:pt>
                <c:pt idx="479">
                  <c:v>5.4297692712320185</c:v>
                </c:pt>
                <c:pt idx="480">
                  <c:v>5.6180880638590054</c:v>
                </c:pt>
                <c:pt idx="481">
                  <c:v>5.8064068564859923</c:v>
                </c:pt>
                <c:pt idx="482">
                  <c:v>5.9947256491129792</c:v>
                </c:pt>
                <c:pt idx="483">
                  <c:v>6.1830444417399661</c:v>
                </c:pt>
                <c:pt idx="484">
                  <c:v>6.3713632343669531</c:v>
                </c:pt>
                <c:pt idx="485">
                  <c:v>6.55968202699394</c:v>
                </c:pt>
                <c:pt idx="486">
                  <c:v>6.7480008196209198</c:v>
                </c:pt>
                <c:pt idx="487">
                  <c:v>6.9363196122479067</c:v>
                </c:pt>
                <c:pt idx="488">
                  <c:v>7.1246384048748936</c:v>
                </c:pt>
                <c:pt idx="489">
                  <c:v>7.3129571975018806</c:v>
                </c:pt>
                <c:pt idx="490">
                  <c:v>7.5012759901288675</c:v>
                </c:pt>
                <c:pt idx="491">
                  <c:v>7.6895947827558544</c:v>
                </c:pt>
                <c:pt idx="492">
                  <c:v>7.8779135753828342</c:v>
                </c:pt>
                <c:pt idx="493">
                  <c:v>8.0662323680098211</c:v>
                </c:pt>
                <c:pt idx="494">
                  <c:v>8.254551160636808</c:v>
                </c:pt>
                <c:pt idx="495">
                  <c:v>8.442869953263795</c:v>
                </c:pt>
                <c:pt idx="496">
                  <c:v>8.6311887458907819</c:v>
                </c:pt>
                <c:pt idx="497">
                  <c:v>8.8195075385177688</c:v>
                </c:pt>
                <c:pt idx="498">
                  <c:v>9.0078263311447557</c:v>
                </c:pt>
                <c:pt idx="499">
                  <c:v>9.1961451237717426</c:v>
                </c:pt>
                <c:pt idx="500">
                  <c:v>9.3844639163987296</c:v>
                </c:pt>
                <c:pt idx="501">
                  <c:v>9.5727827090257094</c:v>
                </c:pt>
                <c:pt idx="502">
                  <c:v>9.7611015016527034</c:v>
                </c:pt>
                <c:pt idx="503">
                  <c:v>9.9494202942796832</c:v>
                </c:pt>
                <c:pt idx="504">
                  <c:v>10.137739086906677</c:v>
                </c:pt>
                <c:pt idx="505">
                  <c:v>10.326057879533657</c:v>
                </c:pt>
                <c:pt idx="506">
                  <c:v>10.514376672160651</c:v>
                </c:pt>
                <c:pt idx="507">
                  <c:v>10.702695464787631</c:v>
                </c:pt>
                <c:pt idx="508">
                  <c:v>10.891014257414625</c:v>
                </c:pt>
                <c:pt idx="509">
                  <c:v>11.079333050041605</c:v>
                </c:pt>
                <c:pt idx="510">
                  <c:v>11.267651842668592</c:v>
                </c:pt>
                <c:pt idx="511">
                  <c:v>11.455970635295579</c:v>
                </c:pt>
                <c:pt idx="512">
                  <c:v>11.644289427922565</c:v>
                </c:pt>
                <c:pt idx="513">
                  <c:v>11.832608220549552</c:v>
                </c:pt>
                <c:pt idx="514">
                  <c:v>12.020927013176539</c:v>
                </c:pt>
                <c:pt idx="515">
                  <c:v>12.209245805803519</c:v>
                </c:pt>
                <c:pt idx="516">
                  <c:v>12.397564598430513</c:v>
                </c:pt>
                <c:pt idx="517">
                  <c:v>12.585883391057493</c:v>
                </c:pt>
                <c:pt idx="518">
                  <c:v>12.774202183684487</c:v>
                </c:pt>
                <c:pt idx="519">
                  <c:v>12.962520976311467</c:v>
                </c:pt>
                <c:pt idx="520">
                  <c:v>13.150839768938461</c:v>
                </c:pt>
                <c:pt idx="521">
                  <c:v>13.339158561565441</c:v>
                </c:pt>
                <c:pt idx="522">
                  <c:v>13.527477354192435</c:v>
                </c:pt>
                <c:pt idx="523">
                  <c:v>13.715796146819415</c:v>
                </c:pt>
                <c:pt idx="524">
                  <c:v>13.904114939446409</c:v>
                </c:pt>
                <c:pt idx="525">
                  <c:v>14.092433732073388</c:v>
                </c:pt>
                <c:pt idx="526">
                  <c:v>14.280752524700368</c:v>
                </c:pt>
                <c:pt idx="527">
                  <c:v>14.469071317327362</c:v>
                </c:pt>
                <c:pt idx="528">
                  <c:v>14.657390109954342</c:v>
                </c:pt>
                <c:pt idx="529">
                  <c:v>14.845708902581336</c:v>
                </c:pt>
                <c:pt idx="530">
                  <c:v>15.034027695208316</c:v>
                </c:pt>
                <c:pt idx="531">
                  <c:v>15.22234648783531</c:v>
                </c:pt>
                <c:pt idx="532">
                  <c:v>15.41066528046229</c:v>
                </c:pt>
                <c:pt idx="533">
                  <c:v>15.598984073089277</c:v>
                </c:pt>
                <c:pt idx="534">
                  <c:v>15.787302865716264</c:v>
                </c:pt>
                <c:pt idx="535">
                  <c:v>15.97562165834325</c:v>
                </c:pt>
                <c:pt idx="536">
                  <c:v>16.163940450970237</c:v>
                </c:pt>
                <c:pt idx="537">
                  <c:v>16.352259243597224</c:v>
                </c:pt>
                <c:pt idx="538">
                  <c:v>16.540578036224204</c:v>
                </c:pt>
                <c:pt idx="539">
                  <c:v>16.728896828851198</c:v>
                </c:pt>
                <c:pt idx="540">
                  <c:v>16.917215621478178</c:v>
                </c:pt>
                <c:pt idx="541">
                  <c:v>17.105534414105172</c:v>
                </c:pt>
                <c:pt idx="542">
                  <c:v>17.293853206732152</c:v>
                </c:pt>
                <c:pt idx="543">
                  <c:v>17.482171999359146</c:v>
                </c:pt>
                <c:pt idx="544">
                  <c:v>17.670490791986126</c:v>
                </c:pt>
                <c:pt idx="545">
                  <c:v>17.85880958461312</c:v>
                </c:pt>
                <c:pt idx="546">
                  <c:v>18.047128377240099</c:v>
                </c:pt>
                <c:pt idx="547">
                  <c:v>18.235447169867093</c:v>
                </c:pt>
                <c:pt idx="548">
                  <c:v>18.423765962494073</c:v>
                </c:pt>
                <c:pt idx="549">
                  <c:v>18.61208475512106</c:v>
                </c:pt>
                <c:pt idx="550">
                  <c:v>18.800403547748047</c:v>
                </c:pt>
                <c:pt idx="551">
                  <c:v>18.988722340375027</c:v>
                </c:pt>
                <c:pt idx="552">
                  <c:v>19.177041133002021</c:v>
                </c:pt>
                <c:pt idx="553">
                  <c:v>19.365359925629001</c:v>
                </c:pt>
                <c:pt idx="554">
                  <c:v>19.553678718255995</c:v>
                </c:pt>
                <c:pt idx="555">
                  <c:v>19.741997510882975</c:v>
                </c:pt>
                <c:pt idx="556">
                  <c:v>19.930316303509962</c:v>
                </c:pt>
                <c:pt idx="557">
                  <c:v>20.118635096136948</c:v>
                </c:pt>
                <c:pt idx="558">
                  <c:v>20.306953888763935</c:v>
                </c:pt>
                <c:pt idx="559">
                  <c:v>20.495272681390922</c:v>
                </c:pt>
                <c:pt idx="560">
                  <c:v>20.683591474017909</c:v>
                </c:pt>
                <c:pt idx="561">
                  <c:v>20.871910266644889</c:v>
                </c:pt>
                <c:pt idx="562">
                  <c:v>21.060229059271883</c:v>
                </c:pt>
                <c:pt idx="563">
                  <c:v>21.248547851898863</c:v>
                </c:pt>
                <c:pt idx="564">
                  <c:v>21.436866644525857</c:v>
                </c:pt>
                <c:pt idx="565">
                  <c:v>21.625185437152837</c:v>
                </c:pt>
                <c:pt idx="566">
                  <c:v>21.813504229779831</c:v>
                </c:pt>
                <c:pt idx="567">
                  <c:v>22.001823022406811</c:v>
                </c:pt>
                <c:pt idx="568">
                  <c:v>22.190141815033805</c:v>
                </c:pt>
                <c:pt idx="569">
                  <c:v>22.378460607660784</c:v>
                </c:pt>
                <c:pt idx="570">
                  <c:v>22.566779400287778</c:v>
                </c:pt>
                <c:pt idx="571">
                  <c:v>22.755098192914758</c:v>
                </c:pt>
                <c:pt idx="572">
                  <c:v>22.943416985541745</c:v>
                </c:pt>
                <c:pt idx="573">
                  <c:v>23.131735778168732</c:v>
                </c:pt>
                <c:pt idx="574">
                  <c:v>23.320054570795719</c:v>
                </c:pt>
                <c:pt idx="575">
                  <c:v>23.508373363422706</c:v>
                </c:pt>
                <c:pt idx="576">
                  <c:v>23.696692156049686</c:v>
                </c:pt>
                <c:pt idx="577">
                  <c:v>23.88501094867668</c:v>
                </c:pt>
                <c:pt idx="578">
                  <c:v>24.07332974130366</c:v>
                </c:pt>
                <c:pt idx="579">
                  <c:v>24.261648533930646</c:v>
                </c:pt>
                <c:pt idx="580">
                  <c:v>24.449967326557633</c:v>
                </c:pt>
                <c:pt idx="581">
                  <c:v>24.63828611918462</c:v>
                </c:pt>
                <c:pt idx="582">
                  <c:v>24.826604911811607</c:v>
                </c:pt>
                <c:pt idx="583">
                  <c:v>25.014923704438594</c:v>
                </c:pt>
                <c:pt idx="584">
                  <c:v>25.203242497065574</c:v>
                </c:pt>
                <c:pt idx="585">
                  <c:v>25.391561289692568</c:v>
                </c:pt>
                <c:pt idx="586">
                  <c:v>25.579880082319548</c:v>
                </c:pt>
                <c:pt idx="587">
                  <c:v>25.768198874946542</c:v>
                </c:pt>
                <c:pt idx="588">
                  <c:v>25.956517667573522</c:v>
                </c:pt>
                <c:pt idx="589">
                  <c:v>26.144836460200516</c:v>
                </c:pt>
                <c:pt idx="590">
                  <c:v>26.333155252827495</c:v>
                </c:pt>
                <c:pt idx="591">
                  <c:v>26.521474045454489</c:v>
                </c:pt>
                <c:pt idx="592">
                  <c:v>26.709792838081469</c:v>
                </c:pt>
                <c:pt idx="593">
                  <c:v>26.898111630708463</c:v>
                </c:pt>
                <c:pt idx="594">
                  <c:v>27.086430423335443</c:v>
                </c:pt>
                <c:pt idx="595">
                  <c:v>27.27474921596243</c:v>
                </c:pt>
                <c:pt idx="596">
                  <c:v>27.463068008589417</c:v>
                </c:pt>
                <c:pt idx="597">
                  <c:v>27.651386801216404</c:v>
                </c:pt>
                <c:pt idx="598">
                  <c:v>27.839705593843391</c:v>
                </c:pt>
                <c:pt idx="599">
                  <c:v>28.028024386470378</c:v>
                </c:pt>
                <c:pt idx="600">
                  <c:v>28.216343179097358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F4-405F-AAD5-42F5D42C2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89990487128104"/>
          <c:y val="0.21489542771683717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19-4AE5-A79B-64CB5FB1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19-4AE5-A79B-64CB5FB1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6E-4C89-8A19-26FD1AB7C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6E-4C89-8A19-26FD1AB7C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0945261664435662"/>
              <c:y val="0.2834473531306896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0726484529525616"/>
          <c:y val="8.9922127175940919E-2"/>
          <c:w val="0.20981744103488775"/>
          <c:h val="0.1750941244106693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FullAfterRev500!$G$11:$G$611</c:f>
              <c:numCache>
                <c:formatCode>0.00E+00</c:formatCode>
                <c:ptCount val="601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9-4DFB-B9DC-720EC7E51B26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FullAfterRev500!$M$11:$M$611</c:f>
              <c:numCache>
                <c:formatCode>0.00E+00</c:formatCode>
                <c:ptCount val="601"/>
                <c:pt idx="0">
                  <c:v>-1499.4526621813029</c:v>
                </c:pt>
                <c:pt idx="1">
                  <c:v>-1496.5015283297471</c:v>
                </c:pt>
                <c:pt idx="2">
                  <c:v>-1493.5503944781913</c:v>
                </c:pt>
                <c:pt idx="3">
                  <c:v>-1490.5992606266359</c:v>
                </c:pt>
                <c:pt idx="4">
                  <c:v>-1487.6481267750801</c:v>
                </c:pt>
                <c:pt idx="5">
                  <c:v>-1484.6969929235245</c:v>
                </c:pt>
                <c:pt idx="6">
                  <c:v>-1481.7458590719687</c:v>
                </c:pt>
                <c:pt idx="7">
                  <c:v>-1478.7947252204131</c:v>
                </c:pt>
                <c:pt idx="8">
                  <c:v>-1475.8435913688572</c:v>
                </c:pt>
                <c:pt idx="9">
                  <c:v>-1472.8924575173016</c:v>
                </c:pt>
                <c:pt idx="10">
                  <c:v>-1469.941323665746</c:v>
                </c:pt>
                <c:pt idx="11">
                  <c:v>-1466.9901898141902</c:v>
                </c:pt>
                <c:pt idx="12">
                  <c:v>-1464.0390559626344</c:v>
                </c:pt>
                <c:pt idx="13">
                  <c:v>-1461.087922111079</c:v>
                </c:pt>
                <c:pt idx="14">
                  <c:v>-1458.1367882595232</c:v>
                </c:pt>
                <c:pt idx="15">
                  <c:v>-1455.1856544079676</c:v>
                </c:pt>
                <c:pt idx="16">
                  <c:v>-1452.2345205564118</c:v>
                </c:pt>
                <c:pt idx="17">
                  <c:v>-1449.2833867048562</c:v>
                </c:pt>
                <c:pt idx="18">
                  <c:v>-1446.3322528533004</c:v>
                </c:pt>
                <c:pt idx="19">
                  <c:v>-1443.381119001745</c:v>
                </c:pt>
                <c:pt idx="20">
                  <c:v>-1440.4299851501892</c:v>
                </c:pt>
                <c:pt idx="21">
                  <c:v>-1437.4788512986333</c:v>
                </c:pt>
                <c:pt idx="22">
                  <c:v>-1434.5277174470777</c:v>
                </c:pt>
                <c:pt idx="23">
                  <c:v>-1431.5765835955222</c:v>
                </c:pt>
                <c:pt idx="24">
                  <c:v>-1428.6254497439663</c:v>
                </c:pt>
                <c:pt idx="25">
                  <c:v>-1425.6743158924107</c:v>
                </c:pt>
                <c:pt idx="26">
                  <c:v>-1422.7231820408551</c:v>
                </c:pt>
                <c:pt idx="27">
                  <c:v>-1419.7720481892993</c:v>
                </c:pt>
                <c:pt idx="28">
                  <c:v>-1416.8209143377437</c:v>
                </c:pt>
                <c:pt idx="29">
                  <c:v>-1413.8697804861881</c:v>
                </c:pt>
                <c:pt idx="30">
                  <c:v>-1410.9186466346323</c:v>
                </c:pt>
                <c:pt idx="31">
                  <c:v>-1407.9675127830765</c:v>
                </c:pt>
                <c:pt idx="32">
                  <c:v>-1405.0163789315211</c:v>
                </c:pt>
                <c:pt idx="33">
                  <c:v>-1402.0652450799653</c:v>
                </c:pt>
                <c:pt idx="34">
                  <c:v>-1399.1141112284095</c:v>
                </c:pt>
                <c:pt idx="35">
                  <c:v>-1396.1629773768539</c:v>
                </c:pt>
                <c:pt idx="36">
                  <c:v>-1393.2118435252983</c:v>
                </c:pt>
                <c:pt idx="37">
                  <c:v>-1390.2607096737424</c:v>
                </c:pt>
                <c:pt idx="38">
                  <c:v>-1387.3095758221868</c:v>
                </c:pt>
                <c:pt idx="39">
                  <c:v>-1384.3584419706312</c:v>
                </c:pt>
                <c:pt idx="40">
                  <c:v>-1381.4073081190754</c:v>
                </c:pt>
                <c:pt idx="41">
                  <c:v>-1378.4561742675196</c:v>
                </c:pt>
                <c:pt idx="42">
                  <c:v>-1375.5050404159642</c:v>
                </c:pt>
                <c:pt idx="43">
                  <c:v>-1372.5539065644084</c:v>
                </c:pt>
                <c:pt idx="44">
                  <c:v>-1369.6027727128526</c:v>
                </c:pt>
                <c:pt idx="45">
                  <c:v>-1366.651638861297</c:v>
                </c:pt>
                <c:pt idx="46">
                  <c:v>-1363.7005050097414</c:v>
                </c:pt>
                <c:pt idx="47">
                  <c:v>-1360.7493711581856</c:v>
                </c:pt>
                <c:pt idx="48">
                  <c:v>-1357.79823730663</c:v>
                </c:pt>
                <c:pt idx="49">
                  <c:v>-1354.8471034550744</c:v>
                </c:pt>
                <c:pt idx="50">
                  <c:v>-1351.8959696035186</c:v>
                </c:pt>
                <c:pt idx="51">
                  <c:v>-1348.944835751963</c:v>
                </c:pt>
                <c:pt idx="52">
                  <c:v>-1345.9937019004074</c:v>
                </c:pt>
                <c:pt idx="53">
                  <c:v>-1343.0425680488515</c:v>
                </c:pt>
                <c:pt idx="54">
                  <c:v>-1340.0914341972957</c:v>
                </c:pt>
                <c:pt idx="55">
                  <c:v>-1337.1403003457403</c:v>
                </c:pt>
                <c:pt idx="56">
                  <c:v>-1334.1891664941845</c:v>
                </c:pt>
                <c:pt idx="57">
                  <c:v>-1331.2380326426289</c:v>
                </c:pt>
                <c:pt idx="58">
                  <c:v>-1328.2868987910731</c:v>
                </c:pt>
                <c:pt idx="59">
                  <c:v>-1325.3357649395175</c:v>
                </c:pt>
                <c:pt idx="60">
                  <c:v>-1322.3846310879617</c:v>
                </c:pt>
                <c:pt idx="61">
                  <c:v>-1319.4334972364061</c:v>
                </c:pt>
                <c:pt idx="62">
                  <c:v>-1316.4823633848505</c:v>
                </c:pt>
                <c:pt idx="63">
                  <c:v>-1313.5312295332947</c:v>
                </c:pt>
                <c:pt idx="64">
                  <c:v>-1310.5800956817388</c:v>
                </c:pt>
                <c:pt idx="65">
                  <c:v>-1307.6289618301835</c:v>
                </c:pt>
                <c:pt idx="66">
                  <c:v>-1304.6778279786276</c:v>
                </c:pt>
                <c:pt idx="67">
                  <c:v>-1301.7266941270721</c:v>
                </c:pt>
                <c:pt idx="68">
                  <c:v>-1298.7755602755162</c:v>
                </c:pt>
                <c:pt idx="69">
                  <c:v>-1295.8244264239606</c:v>
                </c:pt>
                <c:pt idx="70">
                  <c:v>-1292.8732925724048</c:v>
                </c:pt>
                <c:pt idx="71">
                  <c:v>-1289.9221587208492</c:v>
                </c:pt>
                <c:pt idx="72">
                  <c:v>-1286.9710248692936</c:v>
                </c:pt>
                <c:pt idx="73">
                  <c:v>-1284.0198910177378</c:v>
                </c:pt>
                <c:pt idx="74">
                  <c:v>-1281.068757166182</c:v>
                </c:pt>
                <c:pt idx="75">
                  <c:v>-1278.1176233146266</c:v>
                </c:pt>
                <c:pt idx="76">
                  <c:v>-1275.1664894630708</c:v>
                </c:pt>
                <c:pt idx="77">
                  <c:v>-1272.2153556115152</c:v>
                </c:pt>
                <c:pt idx="78">
                  <c:v>-1269.2642217599596</c:v>
                </c:pt>
                <c:pt idx="79">
                  <c:v>-1266.3130879084038</c:v>
                </c:pt>
                <c:pt idx="80">
                  <c:v>-1263.3619540568482</c:v>
                </c:pt>
                <c:pt idx="81">
                  <c:v>-1260.4108202052923</c:v>
                </c:pt>
                <c:pt idx="82">
                  <c:v>-1257.4596863537367</c:v>
                </c:pt>
                <c:pt idx="83">
                  <c:v>-1254.5085525021809</c:v>
                </c:pt>
                <c:pt idx="84">
                  <c:v>-1251.5574186506256</c:v>
                </c:pt>
                <c:pt idx="85">
                  <c:v>-1248.6062847990697</c:v>
                </c:pt>
                <c:pt idx="86">
                  <c:v>-1245.6551509475139</c:v>
                </c:pt>
                <c:pt idx="87">
                  <c:v>-1242.7040170959583</c:v>
                </c:pt>
                <c:pt idx="88">
                  <c:v>-1239.7528832444027</c:v>
                </c:pt>
                <c:pt idx="89">
                  <c:v>-1236.8017493928469</c:v>
                </c:pt>
                <c:pt idx="90">
                  <c:v>-1233.8506155412913</c:v>
                </c:pt>
                <c:pt idx="91">
                  <c:v>-1230.8994816897357</c:v>
                </c:pt>
                <c:pt idx="92">
                  <c:v>-1227.9483478381799</c:v>
                </c:pt>
                <c:pt idx="93">
                  <c:v>-1224.997213986624</c:v>
                </c:pt>
                <c:pt idx="94">
                  <c:v>-1222.0460801350687</c:v>
                </c:pt>
                <c:pt idx="95">
                  <c:v>-1219.0949462835129</c:v>
                </c:pt>
                <c:pt idx="96">
                  <c:v>-1216.143812431957</c:v>
                </c:pt>
                <c:pt idx="97">
                  <c:v>-1213.1926785804014</c:v>
                </c:pt>
                <c:pt idx="98">
                  <c:v>-1210.2415447288458</c:v>
                </c:pt>
                <c:pt idx="99">
                  <c:v>-1207.29041087729</c:v>
                </c:pt>
                <c:pt idx="100">
                  <c:v>-1204.3392770257344</c:v>
                </c:pt>
                <c:pt idx="101">
                  <c:v>-1201.3881431741788</c:v>
                </c:pt>
                <c:pt idx="102">
                  <c:v>-1198.437009322623</c:v>
                </c:pt>
                <c:pt idx="103">
                  <c:v>-1195.4858754710674</c:v>
                </c:pt>
                <c:pt idx="104">
                  <c:v>-1192.5347416195118</c:v>
                </c:pt>
                <c:pt idx="105">
                  <c:v>-1189.583607767956</c:v>
                </c:pt>
                <c:pt idx="106">
                  <c:v>-1186.6324739164002</c:v>
                </c:pt>
                <c:pt idx="107">
                  <c:v>-1183.6813400648446</c:v>
                </c:pt>
                <c:pt idx="108">
                  <c:v>-1180.730206213289</c:v>
                </c:pt>
                <c:pt idx="109">
                  <c:v>-1177.7790723617331</c:v>
                </c:pt>
                <c:pt idx="110">
                  <c:v>-1174.8279385101775</c:v>
                </c:pt>
                <c:pt idx="111">
                  <c:v>-1171.8768046586219</c:v>
                </c:pt>
                <c:pt idx="112">
                  <c:v>-1168.9256708070661</c:v>
                </c:pt>
                <c:pt idx="113">
                  <c:v>-1165.9745369555105</c:v>
                </c:pt>
                <c:pt idx="114">
                  <c:v>-1163.0234031039549</c:v>
                </c:pt>
                <c:pt idx="115">
                  <c:v>-1160.0722692523991</c:v>
                </c:pt>
                <c:pt idx="116">
                  <c:v>-1157.1211354008435</c:v>
                </c:pt>
                <c:pt idx="117">
                  <c:v>-1154.1700015492879</c:v>
                </c:pt>
                <c:pt idx="118">
                  <c:v>-1151.2188676977321</c:v>
                </c:pt>
                <c:pt idx="119">
                  <c:v>-1148.2677338461765</c:v>
                </c:pt>
                <c:pt idx="120">
                  <c:v>-1145.3165999946209</c:v>
                </c:pt>
                <c:pt idx="121">
                  <c:v>-1142.3654661430651</c:v>
                </c:pt>
                <c:pt idx="122">
                  <c:v>-1139.4143322915093</c:v>
                </c:pt>
                <c:pt idx="123">
                  <c:v>-1136.4631984399537</c:v>
                </c:pt>
                <c:pt idx="124">
                  <c:v>-1133.5120645883981</c:v>
                </c:pt>
                <c:pt idx="125">
                  <c:v>-1130.5609307368422</c:v>
                </c:pt>
                <c:pt idx="126">
                  <c:v>-1127.6097968852866</c:v>
                </c:pt>
                <c:pt idx="127">
                  <c:v>-1124.658663033731</c:v>
                </c:pt>
                <c:pt idx="128">
                  <c:v>-1121.7075291821752</c:v>
                </c:pt>
                <c:pt idx="129">
                  <c:v>-1118.7563953306196</c:v>
                </c:pt>
                <c:pt idx="130">
                  <c:v>-1115.805261479064</c:v>
                </c:pt>
                <c:pt idx="131">
                  <c:v>-1112.8541276275082</c:v>
                </c:pt>
                <c:pt idx="132">
                  <c:v>-1109.9029937759524</c:v>
                </c:pt>
                <c:pt idx="133">
                  <c:v>-1106.9518599243968</c:v>
                </c:pt>
                <c:pt idx="134">
                  <c:v>-1104.0007260728412</c:v>
                </c:pt>
                <c:pt idx="135">
                  <c:v>-1101.0495922212854</c:v>
                </c:pt>
                <c:pt idx="136">
                  <c:v>-1098.0984583697298</c:v>
                </c:pt>
                <c:pt idx="137">
                  <c:v>-1095.1473245181742</c:v>
                </c:pt>
                <c:pt idx="138">
                  <c:v>-1092.1961906666183</c:v>
                </c:pt>
                <c:pt idx="139">
                  <c:v>-1089.2450568150628</c:v>
                </c:pt>
                <c:pt idx="140">
                  <c:v>-1086.2939229635072</c:v>
                </c:pt>
                <c:pt idx="141">
                  <c:v>-1083.3427891119513</c:v>
                </c:pt>
                <c:pt idx="142">
                  <c:v>-1080.3916552603957</c:v>
                </c:pt>
                <c:pt idx="143">
                  <c:v>-1077.4405214088401</c:v>
                </c:pt>
                <c:pt idx="144">
                  <c:v>-1074.4893875572843</c:v>
                </c:pt>
                <c:pt idx="145">
                  <c:v>-1071.5382537057287</c:v>
                </c:pt>
                <c:pt idx="146">
                  <c:v>-1068.5871198541729</c:v>
                </c:pt>
                <c:pt idx="147">
                  <c:v>-1065.6359860026173</c:v>
                </c:pt>
                <c:pt idx="148">
                  <c:v>-1062.6848521510615</c:v>
                </c:pt>
                <c:pt idx="149">
                  <c:v>-1059.7337182995059</c:v>
                </c:pt>
                <c:pt idx="150">
                  <c:v>-1056.7825844479503</c:v>
                </c:pt>
                <c:pt idx="151">
                  <c:v>-1053.8314505963945</c:v>
                </c:pt>
                <c:pt idx="152">
                  <c:v>-1050.8803167448389</c:v>
                </c:pt>
                <c:pt idx="153">
                  <c:v>-1047.9291828932833</c:v>
                </c:pt>
                <c:pt idx="154">
                  <c:v>-1044.9780490417274</c:v>
                </c:pt>
                <c:pt idx="155">
                  <c:v>-1042.0269151901718</c:v>
                </c:pt>
                <c:pt idx="156">
                  <c:v>-1039.075781338616</c:v>
                </c:pt>
                <c:pt idx="157">
                  <c:v>-1036.1246474870604</c:v>
                </c:pt>
                <c:pt idx="158">
                  <c:v>-1033.1735136355046</c:v>
                </c:pt>
                <c:pt idx="159">
                  <c:v>-1030.222379783949</c:v>
                </c:pt>
                <c:pt idx="160">
                  <c:v>-1027.2712459323934</c:v>
                </c:pt>
                <c:pt idx="161">
                  <c:v>-1024.3201120808376</c:v>
                </c:pt>
                <c:pt idx="162">
                  <c:v>-1021.368978229282</c:v>
                </c:pt>
                <c:pt idx="163">
                  <c:v>-1018.4178443777264</c:v>
                </c:pt>
                <c:pt idx="164">
                  <c:v>-1015.4667105261707</c:v>
                </c:pt>
                <c:pt idx="165">
                  <c:v>-1012.515576674615</c:v>
                </c:pt>
                <c:pt idx="166">
                  <c:v>-1009.5644428230594</c:v>
                </c:pt>
                <c:pt idx="167">
                  <c:v>-1006.6133089715036</c:v>
                </c:pt>
                <c:pt idx="168">
                  <c:v>-1003.662175119948</c:v>
                </c:pt>
                <c:pt idx="169">
                  <c:v>-1000.7110412683923</c:v>
                </c:pt>
                <c:pt idx="170">
                  <c:v>-997.75990741683654</c:v>
                </c:pt>
                <c:pt idx="171">
                  <c:v>-994.80877356528094</c:v>
                </c:pt>
                <c:pt idx="172">
                  <c:v>-991.85763971372512</c:v>
                </c:pt>
                <c:pt idx="173">
                  <c:v>-988.90650586216952</c:v>
                </c:pt>
                <c:pt idx="174">
                  <c:v>-985.95537201061381</c:v>
                </c:pt>
                <c:pt idx="175">
                  <c:v>-983.0042381590581</c:v>
                </c:pt>
                <c:pt idx="176">
                  <c:v>-980.05310430750251</c:v>
                </c:pt>
                <c:pt idx="177">
                  <c:v>-977.10197045594668</c:v>
                </c:pt>
                <c:pt idx="178">
                  <c:v>-974.15083660439109</c:v>
                </c:pt>
                <c:pt idx="179">
                  <c:v>-971.19970275283538</c:v>
                </c:pt>
                <c:pt idx="180">
                  <c:v>-968.24856890127967</c:v>
                </c:pt>
                <c:pt idx="181">
                  <c:v>-965.29743504972407</c:v>
                </c:pt>
                <c:pt idx="182">
                  <c:v>-962.34630119816825</c:v>
                </c:pt>
                <c:pt idx="183">
                  <c:v>-959.39516734661265</c:v>
                </c:pt>
                <c:pt idx="184">
                  <c:v>-956.44403349505694</c:v>
                </c:pt>
                <c:pt idx="185">
                  <c:v>-953.49289964350123</c:v>
                </c:pt>
                <c:pt idx="186">
                  <c:v>-950.54176579194564</c:v>
                </c:pt>
                <c:pt idx="187">
                  <c:v>-947.59063194038981</c:v>
                </c:pt>
                <c:pt idx="188">
                  <c:v>-944.63949808883422</c:v>
                </c:pt>
                <c:pt idx="189">
                  <c:v>-941.68836423727862</c:v>
                </c:pt>
                <c:pt idx="190">
                  <c:v>-938.73723038572291</c:v>
                </c:pt>
                <c:pt idx="191">
                  <c:v>-935.7860965341672</c:v>
                </c:pt>
                <c:pt idx="192">
                  <c:v>-932.8349626826116</c:v>
                </c:pt>
                <c:pt idx="193">
                  <c:v>-929.88382883105578</c:v>
                </c:pt>
                <c:pt idx="194">
                  <c:v>-926.93269497950018</c:v>
                </c:pt>
                <c:pt idx="195">
                  <c:v>-923.98156112794447</c:v>
                </c:pt>
                <c:pt idx="196">
                  <c:v>-921.03042727638876</c:v>
                </c:pt>
                <c:pt idx="197">
                  <c:v>-918.07929342483317</c:v>
                </c:pt>
                <c:pt idx="198">
                  <c:v>-915.12815957327734</c:v>
                </c:pt>
                <c:pt idx="199">
                  <c:v>-912.17702572172175</c:v>
                </c:pt>
                <c:pt idx="200">
                  <c:v>-909.22589187016604</c:v>
                </c:pt>
                <c:pt idx="201">
                  <c:v>-906.27475801861033</c:v>
                </c:pt>
                <c:pt idx="202">
                  <c:v>-903.32362416705473</c:v>
                </c:pt>
                <c:pt idx="203">
                  <c:v>-900.37249031549891</c:v>
                </c:pt>
                <c:pt idx="204">
                  <c:v>-897.42135646394331</c:v>
                </c:pt>
                <c:pt idx="205">
                  <c:v>-894.4702226123876</c:v>
                </c:pt>
                <c:pt idx="206">
                  <c:v>-891.51908876083189</c:v>
                </c:pt>
                <c:pt idx="207">
                  <c:v>-888.5679549092763</c:v>
                </c:pt>
                <c:pt idx="208">
                  <c:v>-885.61682105772059</c:v>
                </c:pt>
                <c:pt idx="209">
                  <c:v>-882.66568720616488</c:v>
                </c:pt>
                <c:pt idx="210">
                  <c:v>-879.71455335460928</c:v>
                </c:pt>
                <c:pt idx="211">
                  <c:v>-876.76341950305346</c:v>
                </c:pt>
                <c:pt idx="212">
                  <c:v>-873.81228565149786</c:v>
                </c:pt>
                <c:pt idx="213">
                  <c:v>-870.86115179994215</c:v>
                </c:pt>
                <c:pt idx="214">
                  <c:v>-867.91001794838644</c:v>
                </c:pt>
                <c:pt idx="215">
                  <c:v>-864.95888409683084</c:v>
                </c:pt>
                <c:pt idx="216">
                  <c:v>-862.00775024527502</c:v>
                </c:pt>
                <c:pt idx="217">
                  <c:v>-859.05661639371942</c:v>
                </c:pt>
                <c:pt idx="218">
                  <c:v>-856.10548254216371</c:v>
                </c:pt>
                <c:pt idx="219">
                  <c:v>-853.154348690608</c:v>
                </c:pt>
                <c:pt idx="220">
                  <c:v>-850.20321483905241</c:v>
                </c:pt>
                <c:pt idx="221">
                  <c:v>-847.2520809874967</c:v>
                </c:pt>
                <c:pt idx="222">
                  <c:v>-844.30094713594099</c:v>
                </c:pt>
                <c:pt idx="223">
                  <c:v>-841.34981328438528</c:v>
                </c:pt>
                <c:pt idx="224">
                  <c:v>-838.39867943282957</c:v>
                </c:pt>
                <c:pt idx="225">
                  <c:v>-835.44754558127397</c:v>
                </c:pt>
                <c:pt idx="226">
                  <c:v>-832.49641172971826</c:v>
                </c:pt>
                <c:pt idx="227">
                  <c:v>-829.54527787816255</c:v>
                </c:pt>
                <c:pt idx="228">
                  <c:v>-826.59414402660684</c:v>
                </c:pt>
                <c:pt idx="229">
                  <c:v>-823.64301017505113</c:v>
                </c:pt>
                <c:pt idx="230">
                  <c:v>-820.69187632349553</c:v>
                </c:pt>
                <c:pt idx="231">
                  <c:v>-817.74074247193983</c:v>
                </c:pt>
                <c:pt idx="232">
                  <c:v>-814.78960862038412</c:v>
                </c:pt>
                <c:pt idx="233">
                  <c:v>-811.83847476882852</c:v>
                </c:pt>
                <c:pt idx="234">
                  <c:v>-808.88734091727281</c:v>
                </c:pt>
                <c:pt idx="235">
                  <c:v>-805.9362070657171</c:v>
                </c:pt>
                <c:pt idx="236">
                  <c:v>-802.98507321416139</c:v>
                </c:pt>
                <c:pt idx="237">
                  <c:v>-800.03393936260568</c:v>
                </c:pt>
                <c:pt idx="238">
                  <c:v>-797.08280551105008</c:v>
                </c:pt>
                <c:pt idx="239">
                  <c:v>-794.13167165949437</c:v>
                </c:pt>
                <c:pt idx="240">
                  <c:v>-791.18053780793866</c:v>
                </c:pt>
                <c:pt idx="241">
                  <c:v>-788.22940395638295</c:v>
                </c:pt>
                <c:pt idx="242">
                  <c:v>-785.27827010482724</c:v>
                </c:pt>
                <c:pt idx="243">
                  <c:v>-782.32713625327165</c:v>
                </c:pt>
                <c:pt idx="244">
                  <c:v>-779.37600240171594</c:v>
                </c:pt>
                <c:pt idx="245">
                  <c:v>-776.42486855016023</c:v>
                </c:pt>
                <c:pt idx="246">
                  <c:v>-773.47373469860463</c:v>
                </c:pt>
                <c:pt idx="247">
                  <c:v>-770.52260084704892</c:v>
                </c:pt>
                <c:pt idx="248">
                  <c:v>-767.57146699549321</c:v>
                </c:pt>
                <c:pt idx="249">
                  <c:v>-764.6203331439375</c:v>
                </c:pt>
                <c:pt idx="250">
                  <c:v>-761.66919929238179</c:v>
                </c:pt>
                <c:pt idx="251">
                  <c:v>-758.71806544082619</c:v>
                </c:pt>
                <c:pt idx="252">
                  <c:v>-755.76693158927048</c:v>
                </c:pt>
                <c:pt idx="253">
                  <c:v>-752.81579773771477</c:v>
                </c:pt>
                <c:pt idx="254">
                  <c:v>-749.86466388615918</c:v>
                </c:pt>
                <c:pt idx="255">
                  <c:v>-746.91353003460347</c:v>
                </c:pt>
                <c:pt idx="256">
                  <c:v>-743.96239618304776</c:v>
                </c:pt>
                <c:pt idx="257">
                  <c:v>-741.01126233149205</c:v>
                </c:pt>
                <c:pt idx="258">
                  <c:v>-738.06012847993634</c:v>
                </c:pt>
                <c:pt idx="259">
                  <c:v>-735.10899462838074</c:v>
                </c:pt>
                <c:pt idx="260">
                  <c:v>-732.15786077682503</c:v>
                </c:pt>
                <c:pt idx="261">
                  <c:v>-729.20672692526932</c:v>
                </c:pt>
                <c:pt idx="262">
                  <c:v>-726.25559307371361</c:v>
                </c:pt>
                <c:pt idx="263">
                  <c:v>-723.3044592221579</c:v>
                </c:pt>
                <c:pt idx="264">
                  <c:v>-720.35332537060231</c:v>
                </c:pt>
                <c:pt idx="265">
                  <c:v>-717.4021915190466</c:v>
                </c:pt>
                <c:pt idx="266">
                  <c:v>-714.45105766749089</c:v>
                </c:pt>
                <c:pt idx="267">
                  <c:v>-711.49992381593529</c:v>
                </c:pt>
                <c:pt idx="268">
                  <c:v>-708.54878996437958</c:v>
                </c:pt>
                <c:pt idx="269">
                  <c:v>-705.59765611282387</c:v>
                </c:pt>
                <c:pt idx="270">
                  <c:v>-702.64652226126816</c:v>
                </c:pt>
                <c:pt idx="271">
                  <c:v>-699.69538840971245</c:v>
                </c:pt>
                <c:pt idx="272">
                  <c:v>-696.74425455815685</c:v>
                </c:pt>
                <c:pt idx="273">
                  <c:v>-693.79312070660114</c:v>
                </c:pt>
                <c:pt idx="274">
                  <c:v>-690.84198685504543</c:v>
                </c:pt>
                <c:pt idx="275">
                  <c:v>-687.89085300348972</c:v>
                </c:pt>
                <c:pt idx="276">
                  <c:v>-684.93971915193401</c:v>
                </c:pt>
                <c:pt idx="277">
                  <c:v>-681.98858530037842</c:v>
                </c:pt>
                <c:pt idx="278">
                  <c:v>-679.03745144882271</c:v>
                </c:pt>
                <c:pt idx="279">
                  <c:v>-676.086317597267</c:v>
                </c:pt>
                <c:pt idx="280">
                  <c:v>-673.13518374571129</c:v>
                </c:pt>
                <c:pt idx="281">
                  <c:v>-670.18404989415569</c:v>
                </c:pt>
                <c:pt idx="282">
                  <c:v>-667.23291604259998</c:v>
                </c:pt>
                <c:pt idx="283">
                  <c:v>-664.28178219104427</c:v>
                </c:pt>
                <c:pt idx="284">
                  <c:v>-661.33064833948856</c:v>
                </c:pt>
                <c:pt idx="285">
                  <c:v>-658.37951448793297</c:v>
                </c:pt>
                <c:pt idx="286">
                  <c:v>-655.42838063637726</c:v>
                </c:pt>
                <c:pt idx="287">
                  <c:v>-652.47724678482155</c:v>
                </c:pt>
                <c:pt idx="288">
                  <c:v>-649.52611293326584</c:v>
                </c:pt>
                <c:pt idx="289">
                  <c:v>-646.57497908171013</c:v>
                </c:pt>
                <c:pt idx="290">
                  <c:v>-643.62384523015453</c:v>
                </c:pt>
                <c:pt idx="291">
                  <c:v>-640.67271137859882</c:v>
                </c:pt>
                <c:pt idx="292">
                  <c:v>-637.72157752704311</c:v>
                </c:pt>
                <c:pt idx="293">
                  <c:v>-634.7704436754874</c:v>
                </c:pt>
                <c:pt idx="294">
                  <c:v>-631.8193098239318</c:v>
                </c:pt>
                <c:pt idx="295">
                  <c:v>-628.86817597237609</c:v>
                </c:pt>
                <c:pt idx="296">
                  <c:v>-625.91704212082038</c:v>
                </c:pt>
                <c:pt idx="297">
                  <c:v>-622.96590826926467</c:v>
                </c:pt>
                <c:pt idx="298">
                  <c:v>-620.01477441770908</c:v>
                </c:pt>
                <c:pt idx="299">
                  <c:v>-617.06364056615337</c:v>
                </c:pt>
                <c:pt idx="300">
                  <c:v>-614.11250671459766</c:v>
                </c:pt>
                <c:pt idx="301">
                  <c:v>-611.16137286304195</c:v>
                </c:pt>
                <c:pt idx="302">
                  <c:v>-608.21023901148624</c:v>
                </c:pt>
                <c:pt idx="303">
                  <c:v>-605.25910515993064</c:v>
                </c:pt>
                <c:pt idx="304">
                  <c:v>-602.30797130837493</c:v>
                </c:pt>
                <c:pt idx="305">
                  <c:v>-599.35683745681922</c:v>
                </c:pt>
                <c:pt idx="306">
                  <c:v>-596.40570360526351</c:v>
                </c:pt>
                <c:pt idx="307">
                  <c:v>-593.45456975370791</c:v>
                </c:pt>
                <c:pt idx="308">
                  <c:v>-590.50343590215221</c:v>
                </c:pt>
                <c:pt idx="309">
                  <c:v>-587.5523020505965</c:v>
                </c:pt>
                <c:pt idx="310">
                  <c:v>-584.60116819904079</c:v>
                </c:pt>
                <c:pt idx="311">
                  <c:v>-581.65003434748519</c:v>
                </c:pt>
                <c:pt idx="312">
                  <c:v>-578.69890049592948</c:v>
                </c:pt>
                <c:pt idx="313">
                  <c:v>-575.74776664437377</c:v>
                </c:pt>
                <c:pt idx="314">
                  <c:v>-572.79663279281806</c:v>
                </c:pt>
                <c:pt idx="315">
                  <c:v>-569.84549894126235</c:v>
                </c:pt>
                <c:pt idx="316">
                  <c:v>-566.89436508970675</c:v>
                </c:pt>
                <c:pt idx="317">
                  <c:v>-563.94323123815104</c:v>
                </c:pt>
                <c:pt idx="318">
                  <c:v>-560.99209738659533</c:v>
                </c:pt>
                <c:pt idx="319">
                  <c:v>-558.04096353503962</c:v>
                </c:pt>
                <c:pt idx="320">
                  <c:v>-555.08982968348403</c:v>
                </c:pt>
                <c:pt idx="321">
                  <c:v>-552.13869583192832</c:v>
                </c:pt>
                <c:pt idx="322">
                  <c:v>-549.18756198037261</c:v>
                </c:pt>
                <c:pt idx="323">
                  <c:v>-546.2364281288169</c:v>
                </c:pt>
                <c:pt idx="324">
                  <c:v>-543.2852942772613</c:v>
                </c:pt>
                <c:pt idx="325">
                  <c:v>-540.33416042570559</c:v>
                </c:pt>
                <c:pt idx="326">
                  <c:v>-537.38302657414988</c:v>
                </c:pt>
                <c:pt idx="327">
                  <c:v>-534.43189272259417</c:v>
                </c:pt>
                <c:pt idx="328">
                  <c:v>-531.48075887103846</c:v>
                </c:pt>
                <c:pt idx="329">
                  <c:v>-528.52962501948286</c:v>
                </c:pt>
                <c:pt idx="330">
                  <c:v>-525.57849116792715</c:v>
                </c:pt>
                <c:pt idx="331">
                  <c:v>-522.62735731637144</c:v>
                </c:pt>
                <c:pt idx="332">
                  <c:v>-519.67622346481573</c:v>
                </c:pt>
                <c:pt idx="333">
                  <c:v>-516.72508961326002</c:v>
                </c:pt>
                <c:pt idx="334">
                  <c:v>-513.77395576170443</c:v>
                </c:pt>
                <c:pt idx="335">
                  <c:v>-510.82282191014872</c:v>
                </c:pt>
                <c:pt idx="336">
                  <c:v>-507.87168805859307</c:v>
                </c:pt>
                <c:pt idx="337">
                  <c:v>-504.92055420703736</c:v>
                </c:pt>
                <c:pt idx="338">
                  <c:v>-501.9694203554817</c:v>
                </c:pt>
                <c:pt idx="339">
                  <c:v>-499.01828650392599</c:v>
                </c:pt>
                <c:pt idx="340">
                  <c:v>-496.06715265237028</c:v>
                </c:pt>
                <c:pt idx="341">
                  <c:v>-493.11601880081463</c:v>
                </c:pt>
                <c:pt idx="342">
                  <c:v>-490.16488494925898</c:v>
                </c:pt>
                <c:pt idx="343">
                  <c:v>-487.21375109770327</c:v>
                </c:pt>
                <c:pt idx="344">
                  <c:v>-484.26261724614756</c:v>
                </c:pt>
                <c:pt idx="345">
                  <c:v>-481.31148339459185</c:v>
                </c:pt>
                <c:pt idx="346">
                  <c:v>-478.36034954303619</c:v>
                </c:pt>
                <c:pt idx="347">
                  <c:v>-475.40921569148054</c:v>
                </c:pt>
                <c:pt idx="348">
                  <c:v>-472.45808183992483</c:v>
                </c:pt>
                <c:pt idx="349">
                  <c:v>-469.50694798836912</c:v>
                </c:pt>
                <c:pt idx="350">
                  <c:v>-466.55581413681347</c:v>
                </c:pt>
                <c:pt idx="351">
                  <c:v>-463.60468028525781</c:v>
                </c:pt>
                <c:pt idx="352">
                  <c:v>-460.6535464337021</c:v>
                </c:pt>
                <c:pt idx="353">
                  <c:v>-457.70241258214639</c:v>
                </c:pt>
                <c:pt idx="354">
                  <c:v>-454.75127873059068</c:v>
                </c:pt>
                <c:pt idx="355">
                  <c:v>-451.80014487903503</c:v>
                </c:pt>
                <c:pt idx="356">
                  <c:v>-448.84901102747938</c:v>
                </c:pt>
                <c:pt idx="357">
                  <c:v>-445.89787717592367</c:v>
                </c:pt>
                <c:pt idx="358">
                  <c:v>-442.94674332436801</c:v>
                </c:pt>
                <c:pt idx="359">
                  <c:v>-439.99560947281236</c:v>
                </c:pt>
                <c:pt idx="360">
                  <c:v>-437.04447562125665</c:v>
                </c:pt>
                <c:pt idx="361">
                  <c:v>-434.09334176970094</c:v>
                </c:pt>
                <c:pt idx="362">
                  <c:v>-431.14220791814523</c:v>
                </c:pt>
                <c:pt idx="363">
                  <c:v>-428.19107406658958</c:v>
                </c:pt>
                <c:pt idx="364">
                  <c:v>-425.23994021503393</c:v>
                </c:pt>
                <c:pt idx="365">
                  <c:v>-422.28880636347822</c:v>
                </c:pt>
                <c:pt idx="366">
                  <c:v>-419.33767251192251</c:v>
                </c:pt>
                <c:pt idx="367">
                  <c:v>-416.3865386603668</c:v>
                </c:pt>
                <c:pt idx="368">
                  <c:v>-413.43540480881114</c:v>
                </c:pt>
                <c:pt idx="369">
                  <c:v>-410.48427095725549</c:v>
                </c:pt>
                <c:pt idx="370">
                  <c:v>-407.53313710569978</c:v>
                </c:pt>
                <c:pt idx="371">
                  <c:v>-404.58200325414413</c:v>
                </c:pt>
                <c:pt idx="372">
                  <c:v>-401.63086940258847</c:v>
                </c:pt>
                <c:pt idx="373">
                  <c:v>-398.67973555103276</c:v>
                </c:pt>
                <c:pt idx="374">
                  <c:v>-395.72860169947705</c:v>
                </c:pt>
                <c:pt idx="375">
                  <c:v>-392.77746784792134</c:v>
                </c:pt>
                <c:pt idx="376">
                  <c:v>-389.82633399636569</c:v>
                </c:pt>
                <c:pt idx="377">
                  <c:v>-386.87520014481004</c:v>
                </c:pt>
                <c:pt idx="378">
                  <c:v>-383.92406629325433</c:v>
                </c:pt>
                <c:pt idx="379">
                  <c:v>-380.97293244169862</c:v>
                </c:pt>
                <c:pt idx="380">
                  <c:v>-378.02179859014291</c:v>
                </c:pt>
                <c:pt idx="381">
                  <c:v>-375.07066473858725</c:v>
                </c:pt>
                <c:pt idx="382">
                  <c:v>-372.1195308870316</c:v>
                </c:pt>
                <c:pt idx="383">
                  <c:v>-369.16839703547589</c:v>
                </c:pt>
                <c:pt idx="384">
                  <c:v>-366.21726318392024</c:v>
                </c:pt>
                <c:pt idx="385">
                  <c:v>-363.26612933236453</c:v>
                </c:pt>
                <c:pt idx="386">
                  <c:v>-360.31499548080888</c:v>
                </c:pt>
                <c:pt idx="387">
                  <c:v>-357.36386162925317</c:v>
                </c:pt>
                <c:pt idx="388">
                  <c:v>-354.41272777769746</c:v>
                </c:pt>
                <c:pt idx="389">
                  <c:v>-351.4615939261418</c:v>
                </c:pt>
                <c:pt idx="390">
                  <c:v>-348.51046007458609</c:v>
                </c:pt>
                <c:pt idx="391">
                  <c:v>-345.55932622303044</c:v>
                </c:pt>
                <c:pt idx="392">
                  <c:v>-342.60819237147473</c:v>
                </c:pt>
                <c:pt idx="393">
                  <c:v>-339.65705851991908</c:v>
                </c:pt>
                <c:pt idx="394">
                  <c:v>-336.70592466836342</c:v>
                </c:pt>
                <c:pt idx="395">
                  <c:v>-333.75479081680771</c:v>
                </c:pt>
                <c:pt idx="396">
                  <c:v>-330.803656965252</c:v>
                </c:pt>
                <c:pt idx="397">
                  <c:v>-327.85252311369635</c:v>
                </c:pt>
                <c:pt idx="398">
                  <c:v>-324.90138926214064</c:v>
                </c:pt>
                <c:pt idx="399">
                  <c:v>-321.95025541058499</c:v>
                </c:pt>
                <c:pt idx="400">
                  <c:v>-318.99912155902928</c:v>
                </c:pt>
                <c:pt idx="401">
                  <c:v>-316.04798770747357</c:v>
                </c:pt>
                <c:pt idx="402">
                  <c:v>-313.09685385591791</c:v>
                </c:pt>
                <c:pt idx="403">
                  <c:v>-310.1457200043622</c:v>
                </c:pt>
                <c:pt idx="404">
                  <c:v>-307.19458615280655</c:v>
                </c:pt>
                <c:pt idx="405">
                  <c:v>-304.24345230125084</c:v>
                </c:pt>
                <c:pt idx="406">
                  <c:v>-301.29231844969513</c:v>
                </c:pt>
                <c:pt idx="407">
                  <c:v>-298.34118459813948</c:v>
                </c:pt>
                <c:pt idx="408">
                  <c:v>-295.39005074658377</c:v>
                </c:pt>
                <c:pt idx="409">
                  <c:v>-292.43891689502811</c:v>
                </c:pt>
                <c:pt idx="410">
                  <c:v>-289.4877830434724</c:v>
                </c:pt>
                <c:pt idx="411">
                  <c:v>-286.53664919191675</c:v>
                </c:pt>
                <c:pt idx="412">
                  <c:v>-283.58551534036104</c:v>
                </c:pt>
                <c:pt idx="413">
                  <c:v>-280.63438148880545</c:v>
                </c:pt>
                <c:pt idx="414">
                  <c:v>-277.68324763724974</c:v>
                </c:pt>
                <c:pt idx="415">
                  <c:v>-274.73211378569403</c:v>
                </c:pt>
                <c:pt idx="416">
                  <c:v>-271.78097993413837</c:v>
                </c:pt>
                <c:pt idx="417">
                  <c:v>-268.82984608258266</c:v>
                </c:pt>
                <c:pt idx="418">
                  <c:v>-265.87871223102701</c:v>
                </c:pt>
                <c:pt idx="419">
                  <c:v>-262.9275783794713</c:v>
                </c:pt>
                <c:pt idx="420">
                  <c:v>-259.97644452791559</c:v>
                </c:pt>
                <c:pt idx="421">
                  <c:v>-257.02531067635994</c:v>
                </c:pt>
                <c:pt idx="422">
                  <c:v>-254.07417682480423</c:v>
                </c:pt>
                <c:pt idx="423">
                  <c:v>-251.12304297324857</c:v>
                </c:pt>
                <c:pt idx="424">
                  <c:v>-248.17190912169286</c:v>
                </c:pt>
                <c:pt idx="425">
                  <c:v>-245.22077527013721</c:v>
                </c:pt>
                <c:pt idx="426">
                  <c:v>-242.2696414185815</c:v>
                </c:pt>
                <c:pt idx="427">
                  <c:v>-239.31850756702579</c:v>
                </c:pt>
                <c:pt idx="428">
                  <c:v>-236.36737371547014</c:v>
                </c:pt>
                <c:pt idx="429">
                  <c:v>-233.41623986391443</c:v>
                </c:pt>
                <c:pt idx="430">
                  <c:v>-230.46510601235877</c:v>
                </c:pt>
                <c:pt idx="431">
                  <c:v>-227.51397216080306</c:v>
                </c:pt>
                <c:pt idx="432">
                  <c:v>-224.56283830924735</c:v>
                </c:pt>
                <c:pt idx="433">
                  <c:v>-221.6117044576917</c:v>
                </c:pt>
                <c:pt idx="434">
                  <c:v>-218.66057060613599</c:v>
                </c:pt>
                <c:pt idx="435">
                  <c:v>-215.70943675458034</c:v>
                </c:pt>
                <c:pt idx="436">
                  <c:v>-212.75830290302463</c:v>
                </c:pt>
                <c:pt idx="437">
                  <c:v>-209.80716905146892</c:v>
                </c:pt>
                <c:pt idx="438">
                  <c:v>-206.85603519991332</c:v>
                </c:pt>
                <c:pt idx="439">
                  <c:v>-203.90490134835761</c:v>
                </c:pt>
                <c:pt idx="440">
                  <c:v>-200.95376749680196</c:v>
                </c:pt>
                <c:pt idx="441">
                  <c:v>-198.00263364524625</c:v>
                </c:pt>
                <c:pt idx="442">
                  <c:v>-195.0514997936906</c:v>
                </c:pt>
                <c:pt idx="443">
                  <c:v>-192.10036594213489</c:v>
                </c:pt>
                <c:pt idx="444">
                  <c:v>-189.14923209057923</c:v>
                </c:pt>
                <c:pt idx="445">
                  <c:v>-186.19809823902352</c:v>
                </c:pt>
                <c:pt idx="446">
                  <c:v>-183.24696438746781</c:v>
                </c:pt>
                <c:pt idx="447">
                  <c:v>-180.29583053591216</c:v>
                </c:pt>
                <c:pt idx="448">
                  <c:v>-177.34469668435645</c:v>
                </c:pt>
                <c:pt idx="449">
                  <c:v>-174.3935628328008</c:v>
                </c:pt>
                <c:pt idx="450">
                  <c:v>-171.44242898124509</c:v>
                </c:pt>
                <c:pt idx="451">
                  <c:v>-168.49129512968938</c:v>
                </c:pt>
                <c:pt idx="452">
                  <c:v>-165.54016127813372</c:v>
                </c:pt>
                <c:pt idx="453">
                  <c:v>-162.58902742657801</c:v>
                </c:pt>
                <c:pt idx="454">
                  <c:v>-159.63789357502236</c:v>
                </c:pt>
                <c:pt idx="455">
                  <c:v>-156.68675972346665</c:v>
                </c:pt>
                <c:pt idx="456">
                  <c:v>-153.73562587191094</c:v>
                </c:pt>
                <c:pt idx="457">
                  <c:v>-150.78449202035529</c:v>
                </c:pt>
                <c:pt idx="458">
                  <c:v>-147.83335816879958</c:v>
                </c:pt>
                <c:pt idx="459">
                  <c:v>-144.88222431724392</c:v>
                </c:pt>
                <c:pt idx="460">
                  <c:v>-141.93109046568821</c:v>
                </c:pt>
                <c:pt idx="461">
                  <c:v>-138.97995661413256</c:v>
                </c:pt>
                <c:pt idx="462">
                  <c:v>-136.02882276257685</c:v>
                </c:pt>
                <c:pt idx="463">
                  <c:v>-133.07768891102126</c:v>
                </c:pt>
                <c:pt idx="464">
                  <c:v>-130.12655505946555</c:v>
                </c:pt>
                <c:pt idx="465">
                  <c:v>-127.17542120790984</c:v>
                </c:pt>
                <c:pt idx="466">
                  <c:v>-124.22428735635418</c:v>
                </c:pt>
                <c:pt idx="467">
                  <c:v>-121.27315350479847</c:v>
                </c:pt>
                <c:pt idx="468">
                  <c:v>-118.32201965324282</c:v>
                </c:pt>
                <c:pt idx="469">
                  <c:v>-115.37088580168711</c:v>
                </c:pt>
                <c:pt idx="470">
                  <c:v>-112.4197519501314</c:v>
                </c:pt>
                <c:pt idx="471">
                  <c:v>-109.46861809857575</c:v>
                </c:pt>
                <c:pt idx="472">
                  <c:v>-106.51748424702004</c:v>
                </c:pt>
                <c:pt idx="473">
                  <c:v>-103.56635039546438</c:v>
                </c:pt>
                <c:pt idx="474">
                  <c:v>-100.61521654390867</c:v>
                </c:pt>
                <c:pt idx="475">
                  <c:v>-97.664082692352963</c:v>
                </c:pt>
                <c:pt idx="476">
                  <c:v>-94.712948840797253</c:v>
                </c:pt>
                <c:pt idx="477">
                  <c:v>-91.761814989241657</c:v>
                </c:pt>
                <c:pt idx="478">
                  <c:v>-88.810681137685947</c:v>
                </c:pt>
                <c:pt idx="479">
                  <c:v>-85.859547286130237</c:v>
                </c:pt>
                <c:pt idx="480">
                  <c:v>-82.908413434574527</c:v>
                </c:pt>
                <c:pt idx="481">
                  <c:v>-79.957279583018817</c:v>
                </c:pt>
                <c:pt idx="482">
                  <c:v>-77.006145731463221</c:v>
                </c:pt>
                <c:pt idx="483">
                  <c:v>-74.055011879907511</c:v>
                </c:pt>
                <c:pt idx="484">
                  <c:v>-71.103878028351801</c:v>
                </c:pt>
                <c:pt idx="485">
                  <c:v>-68.152744176796091</c:v>
                </c:pt>
                <c:pt idx="486">
                  <c:v>-65.201610325240495</c:v>
                </c:pt>
                <c:pt idx="487">
                  <c:v>-62.250476473684785</c:v>
                </c:pt>
                <c:pt idx="488">
                  <c:v>-59.299342622129188</c:v>
                </c:pt>
                <c:pt idx="489">
                  <c:v>-56.348208770573478</c:v>
                </c:pt>
                <c:pt idx="490">
                  <c:v>-53.397074919017768</c:v>
                </c:pt>
                <c:pt idx="491">
                  <c:v>-50.445941067462059</c:v>
                </c:pt>
                <c:pt idx="492">
                  <c:v>-47.494807215906349</c:v>
                </c:pt>
                <c:pt idx="493">
                  <c:v>-44.543673364350752</c:v>
                </c:pt>
                <c:pt idx="494">
                  <c:v>-41.592539512795042</c:v>
                </c:pt>
                <c:pt idx="495">
                  <c:v>-38.641405661239332</c:v>
                </c:pt>
                <c:pt idx="496">
                  <c:v>-35.690271809683622</c:v>
                </c:pt>
                <c:pt idx="497">
                  <c:v>-32.739137958127912</c:v>
                </c:pt>
                <c:pt idx="498">
                  <c:v>-29.788004106572316</c:v>
                </c:pt>
                <c:pt idx="499">
                  <c:v>-26.836870255016606</c:v>
                </c:pt>
                <c:pt idx="500">
                  <c:v>-23.885736403460896</c:v>
                </c:pt>
                <c:pt idx="501">
                  <c:v>-20.9346025519053</c:v>
                </c:pt>
                <c:pt idx="502">
                  <c:v>-17.983468700349476</c:v>
                </c:pt>
                <c:pt idx="503">
                  <c:v>-15.03233484879388</c:v>
                </c:pt>
                <c:pt idx="504">
                  <c:v>-12.08120099723817</c:v>
                </c:pt>
                <c:pt idx="505">
                  <c:v>-9.1300671456825739</c:v>
                </c:pt>
                <c:pt idx="506">
                  <c:v>-6.1789332941267503</c:v>
                </c:pt>
                <c:pt idx="507">
                  <c:v>-3.227799442571154</c:v>
                </c:pt>
                <c:pt idx="508">
                  <c:v>-0.27666559101544408</c:v>
                </c:pt>
                <c:pt idx="509">
                  <c:v>2.6744682605402659</c:v>
                </c:pt>
                <c:pt idx="510">
                  <c:v>5.6256021120959758</c:v>
                </c:pt>
                <c:pt idx="511">
                  <c:v>8.5767359636515721</c:v>
                </c:pt>
                <c:pt idx="512">
                  <c:v>11.527869815207396</c:v>
                </c:pt>
                <c:pt idx="513">
                  <c:v>14.479003666762992</c:v>
                </c:pt>
                <c:pt idx="514">
                  <c:v>17.430137518318702</c:v>
                </c:pt>
                <c:pt idx="515">
                  <c:v>20.381271369874298</c:v>
                </c:pt>
                <c:pt idx="516">
                  <c:v>23.332405221430122</c:v>
                </c:pt>
                <c:pt idx="517">
                  <c:v>26.283539072985718</c:v>
                </c:pt>
                <c:pt idx="518">
                  <c:v>29.234672924541428</c:v>
                </c:pt>
                <c:pt idx="519">
                  <c:v>32.185806776097024</c:v>
                </c:pt>
                <c:pt idx="520">
                  <c:v>35.136940627652848</c:v>
                </c:pt>
                <c:pt idx="521">
                  <c:v>38.088074479208444</c:v>
                </c:pt>
                <c:pt idx="522">
                  <c:v>41.039208330764154</c:v>
                </c:pt>
                <c:pt idx="523">
                  <c:v>43.990342182319864</c:v>
                </c:pt>
                <c:pt idx="524">
                  <c:v>46.941476033875574</c:v>
                </c:pt>
                <c:pt idx="525">
                  <c:v>49.89260988543117</c:v>
                </c:pt>
                <c:pt idx="526">
                  <c:v>52.843743736986767</c:v>
                </c:pt>
                <c:pt idx="527">
                  <c:v>55.79487758854259</c:v>
                </c:pt>
                <c:pt idx="528">
                  <c:v>58.746011440098187</c:v>
                </c:pt>
                <c:pt idx="529">
                  <c:v>61.697145291653896</c:v>
                </c:pt>
                <c:pt idx="530">
                  <c:v>64.648279143209606</c:v>
                </c:pt>
                <c:pt idx="531">
                  <c:v>67.599412994765316</c:v>
                </c:pt>
                <c:pt idx="532">
                  <c:v>70.550546846320913</c:v>
                </c:pt>
                <c:pt idx="533">
                  <c:v>73.501680697876736</c:v>
                </c:pt>
                <c:pt idx="534">
                  <c:v>76.452814549432333</c:v>
                </c:pt>
                <c:pt idx="535">
                  <c:v>79.403948400988043</c:v>
                </c:pt>
                <c:pt idx="536">
                  <c:v>82.355082252543639</c:v>
                </c:pt>
                <c:pt idx="537">
                  <c:v>85.306216104099462</c:v>
                </c:pt>
                <c:pt idx="538">
                  <c:v>88.257349955655059</c:v>
                </c:pt>
                <c:pt idx="539">
                  <c:v>91.208483807210769</c:v>
                </c:pt>
                <c:pt idx="540">
                  <c:v>94.159617658766479</c:v>
                </c:pt>
                <c:pt idx="541">
                  <c:v>97.110751510322189</c:v>
                </c:pt>
                <c:pt idx="542">
                  <c:v>100.06188536187778</c:v>
                </c:pt>
                <c:pt idx="543">
                  <c:v>103.01301921343361</c:v>
                </c:pt>
                <c:pt idx="544">
                  <c:v>105.9641530649892</c:v>
                </c:pt>
                <c:pt idx="545">
                  <c:v>108.91528691654491</c:v>
                </c:pt>
                <c:pt idx="546">
                  <c:v>111.86642076810051</c:v>
                </c:pt>
                <c:pt idx="547">
                  <c:v>114.81755461965633</c:v>
                </c:pt>
                <c:pt idx="548">
                  <c:v>117.76868847121193</c:v>
                </c:pt>
                <c:pt idx="549">
                  <c:v>120.71982232276764</c:v>
                </c:pt>
                <c:pt idx="550">
                  <c:v>123.67095617432324</c:v>
                </c:pt>
                <c:pt idx="551">
                  <c:v>126.62209002587895</c:v>
                </c:pt>
                <c:pt idx="552">
                  <c:v>129.57322387743466</c:v>
                </c:pt>
                <c:pt idx="553">
                  <c:v>132.52435772899025</c:v>
                </c:pt>
                <c:pt idx="554">
                  <c:v>135.47549158054608</c:v>
                </c:pt>
                <c:pt idx="555">
                  <c:v>138.42662543210167</c:v>
                </c:pt>
                <c:pt idx="556">
                  <c:v>141.37775928365738</c:v>
                </c:pt>
                <c:pt idx="557">
                  <c:v>144.32889313521298</c:v>
                </c:pt>
                <c:pt idx="558">
                  <c:v>147.2800269867688</c:v>
                </c:pt>
                <c:pt idx="559">
                  <c:v>150.2311608383244</c:v>
                </c:pt>
                <c:pt idx="560">
                  <c:v>153.18229468988011</c:v>
                </c:pt>
                <c:pt idx="561">
                  <c:v>156.13342854143582</c:v>
                </c:pt>
                <c:pt idx="562">
                  <c:v>159.08456239299153</c:v>
                </c:pt>
                <c:pt idx="563">
                  <c:v>162.03569624454713</c:v>
                </c:pt>
                <c:pt idx="564">
                  <c:v>164.98683009610295</c:v>
                </c:pt>
                <c:pt idx="565">
                  <c:v>167.93796394765855</c:v>
                </c:pt>
                <c:pt idx="566">
                  <c:v>170.88909779921426</c:v>
                </c:pt>
                <c:pt idx="567">
                  <c:v>173.84023165076985</c:v>
                </c:pt>
                <c:pt idx="568">
                  <c:v>176.79136550232568</c:v>
                </c:pt>
                <c:pt idx="569">
                  <c:v>179.74249935388127</c:v>
                </c:pt>
                <c:pt idx="570">
                  <c:v>182.69363320543698</c:v>
                </c:pt>
                <c:pt idx="571">
                  <c:v>185.64476705699269</c:v>
                </c:pt>
                <c:pt idx="572">
                  <c:v>188.5959009085484</c:v>
                </c:pt>
                <c:pt idx="573">
                  <c:v>191.547034760104</c:v>
                </c:pt>
                <c:pt idx="574">
                  <c:v>194.49816861165982</c:v>
                </c:pt>
                <c:pt idx="575">
                  <c:v>197.44930246321542</c:v>
                </c:pt>
                <c:pt idx="576">
                  <c:v>200.40043631477101</c:v>
                </c:pt>
                <c:pt idx="577">
                  <c:v>203.35157016632672</c:v>
                </c:pt>
                <c:pt idx="578">
                  <c:v>206.30270401788243</c:v>
                </c:pt>
                <c:pt idx="579">
                  <c:v>209.25383786943814</c:v>
                </c:pt>
                <c:pt idx="580">
                  <c:v>212.20497172099374</c:v>
                </c:pt>
                <c:pt idx="581">
                  <c:v>215.15610557254956</c:v>
                </c:pt>
                <c:pt idx="582">
                  <c:v>218.10723942410516</c:v>
                </c:pt>
                <c:pt idx="583">
                  <c:v>221.05837327566087</c:v>
                </c:pt>
                <c:pt idx="584">
                  <c:v>224.00950712721647</c:v>
                </c:pt>
                <c:pt idx="585">
                  <c:v>226.96064097877229</c:v>
                </c:pt>
                <c:pt idx="586">
                  <c:v>229.91177483032789</c:v>
                </c:pt>
                <c:pt idx="587">
                  <c:v>232.8629086818836</c:v>
                </c:pt>
                <c:pt idx="588">
                  <c:v>235.81404253343919</c:v>
                </c:pt>
                <c:pt idx="589">
                  <c:v>238.76517638499502</c:v>
                </c:pt>
                <c:pt idx="590">
                  <c:v>241.71631023655061</c:v>
                </c:pt>
                <c:pt idx="591">
                  <c:v>244.66744408810632</c:v>
                </c:pt>
                <c:pt idx="592">
                  <c:v>247.61857793966203</c:v>
                </c:pt>
                <c:pt idx="593">
                  <c:v>250.56971179121774</c:v>
                </c:pt>
                <c:pt idx="594">
                  <c:v>253.52084564277334</c:v>
                </c:pt>
                <c:pt idx="595">
                  <c:v>256.47197949432916</c:v>
                </c:pt>
                <c:pt idx="596">
                  <c:v>259.42311334588476</c:v>
                </c:pt>
                <c:pt idx="597">
                  <c:v>262.37424719744047</c:v>
                </c:pt>
                <c:pt idx="598">
                  <c:v>265.32538104899606</c:v>
                </c:pt>
                <c:pt idx="599">
                  <c:v>268.27651490055189</c:v>
                </c:pt>
                <c:pt idx="600">
                  <c:v>271.22764875210748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9-4DFB-B9DC-720EC7E51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FullAfterRev500!$K$612:$K$1212</c:f>
              <c:numCache>
                <c:formatCode>0.00E+00</c:formatCode>
                <c:ptCount val="601"/>
                <c:pt idx="0">
                  <c:v>5.7013031691713927</c:v>
                </c:pt>
                <c:pt idx="1">
                  <c:v>5.6943867446157066</c:v>
                </c:pt>
                <c:pt idx="2">
                  <c:v>5.6881294182787308</c:v>
                </c:pt>
                <c:pt idx="3">
                  <c:v>5.6803565735772255</c:v>
                </c:pt>
                <c:pt idx="4">
                  <c:v>5.6717518551163835</c:v>
                </c:pt>
                <c:pt idx="5">
                  <c:v>5.6624003142417285</c:v>
                </c:pt>
                <c:pt idx="6">
                  <c:v>5.6539780896169152</c:v>
                </c:pt>
                <c:pt idx="7">
                  <c:v>5.6450163319345048</c:v>
                </c:pt>
                <c:pt idx="8">
                  <c:v>5.6358281828657359</c:v>
                </c:pt>
                <c:pt idx="9">
                  <c:v>5.6269582166957486</c:v>
                </c:pt>
                <c:pt idx="10">
                  <c:v>5.6177313770157706</c:v>
                </c:pt>
                <c:pt idx="11">
                  <c:v>5.6086053436954089</c:v>
                </c:pt>
                <c:pt idx="12">
                  <c:v>5.5992256437352399</c:v>
                </c:pt>
                <c:pt idx="13">
                  <c:v>5.5900615163616107</c:v>
                </c:pt>
                <c:pt idx="14">
                  <c:v>5.5805822289449027</c:v>
                </c:pt>
                <c:pt idx="15">
                  <c:v>5.5712642230471952</c:v>
                </c:pt>
                <c:pt idx="16">
                  <c:v>5.5615650526496694</c:v>
                </c:pt>
                <c:pt idx="17">
                  <c:v>5.5520080216163681</c:v>
                </c:pt>
                <c:pt idx="18">
                  <c:v>5.5424585193319773</c:v>
                </c:pt>
                <c:pt idx="19">
                  <c:v>5.5328773676656438</c:v>
                </c:pt>
                <c:pt idx="20">
                  <c:v>5.5226746434808058</c:v>
                </c:pt>
                <c:pt idx="21">
                  <c:v>5.5126545195640428</c:v>
                </c:pt>
                <c:pt idx="22">
                  <c:v>5.5022007428508379</c:v>
                </c:pt>
                <c:pt idx="23">
                  <c:v>5.492119149618941</c:v>
                </c:pt>
                <c:pt idx="24">
                  <c:v>5.4815321304300557</c:v>
                </c:pt>
                <c:pt idx="25">
                  <c:v>5.4711103743913165</c:v>
                </c:pt>
                <c:pt idx="26">
                  <c:v>5.4604922541490133</c:v>
                </c:pt>
                <c:pt idx="27">
                  <c:v>5.4497820642620818</c:v>
                </c:pt>
                <c:pt idx="28">
                  <c:v>5.4389780468776419</c:v>
                </c:pt>
                <c:pt idx="29">
                  <c:v>5.4279218194649328</c:v>
                </c:pt>
                <c:pt idx="30">
                  <c:v>5.416787224655816</c:v>
                </c:pt>
                <c:pt idx="31">
                  <c:v>5.4054815003387064</c:v>
                </c:pt>
                <c:pt idx="32">
                  <c:v>5.3939770708451196</c:v>
                </c:pt>
                <c:pt idx="33">
                  <c:v>5.382455803857348</c:v>
                </c:pt>
                <c:pt idx="34">
                  <c:v>5.3707291930729211</c:v>
                </c:pt>
                <c:pt idx="35">
                  <c:v>5.3588634355549649</c:v>
                </c:pt>
                <c:pt idx="36">
                  <c:v>5.3469279616673751</c:v>
                </c:pt>
                <c:pt idx="37">
                  <c:v>5.3345536503743185</c:v>
                </c:pt>
                <c:pt idx="38">
                  <c:v>5.3223475292688276</c:v>
                </c:pt>
                <c:pt idx="39">
                  <c:v>5.309688499016791</c:v>
                </c:pt>
                <c:pt idx="40">
                  <c:v>5.2972241216000153</c:v>
                </c:pt>
                <c:pt idx="41">
                  <c:v>5.2842409249115416</c:v>
                </c:pt>
                <c:pt idx="42">
                  <c:v>5.2714270677943142</c:v>
                </c:pt>
                <c:pt idx="43">
                  <c:v>5.2580758049389003</c:v>
                </c:pt>
                <c:pt idx="44">
                  <c:v>5.2448662782665227</c:v>
                </c:pt>
                <c:pt idx="45">
                  <c:v>5.2311531686563741</c:v>
                </c:pt>
                <c:pt idx="46">
                  <c:v>5.2176083245971272</c:v>
                </c:pt>
                <c:pt idx="47">
                  <c:v>5.203681568212021</c:v>
                </c:pt>
                <c:pt idx="48">
                  <c:v>5.1895865048438337</c:v>
                </c:pt>
                <c:pt idx="49">
                  <c:v>5.175030706595618</c:v>
                </c:pt>
                <c:pt idx="50">
                  <c:v>5.1606983271042512</c:v>
                </c:pt>
                <c:pt idx="51">
                  <c:v>5.1459203130937778</c:v>
                </c:pt>
                <c:pt idx="52">
                  <c:v>5.1310410424704465</c:v>
                </c:pt>
                <c:pt idx="53">
                  <c:v>5.1156925247120828</c:v>
                </c:pt>
                <c:pt idx="54">
                  <c:v>5.1004772502807985</c:v>
                </c:pt>
                <c:pt idx="55">
                  <c:v>5.0845855278450172</c:v>
                </c:pt>
                <c:pt idx="56">
                  <c:v>5.0688857202151523</c:v>
                </c:pt>
                <c:pt idx="57">
                  <c:v>5.0525448541214404</c:v>
                </c:pt>
                <c:pt idx="58">
                  <c:v>5.0363297020190352</c:v>
                </c:pt>
                <c:pt idx="59">
                  <c:v>5.0193761839992304</c:v>
                </c:pt>
                <c:pt idx="60">
                  <c:v>5.0026095680375535</c:v>
                </c:pt>
                <c:pt idx="61">
                  <c:v>4.9851739902356877</c:v>
                </c:pt>
                <c:pt idx="62">
                  <c:v>4.9679606520259503</c:v>
                </c:pt>
                <c:pt idx="63">
                  <c:v>4.9496521952652683</c:v>
                </c:pt>
                <c:pt idx="64">
                  <c:v>4.9318475706317617</c:v>
                </c:pt>
                <c:pt idx="65">
                  <c:v>4.9131589033063641</c:v>
                </c:pt>
                <c:pt idx="66">
                  <c:v>4.8944194528239926</c:v>
                </c:pt>
                <c:pt idx="67">
                  <c:v>4.8751277357597997</c:v>
                </c:pt>
                <c:pt idx="68">
                  <c:v>4.8558133251917859</c:v>
                </c:pt>
                <c:pt idx="69">
                  <c:v>4.8357141579751168</c:v>
                </c:pt>
                <c:pt idx="70">
                  <c:v>4.8156567056877204</c:v>
                </c:pt>
                <c:pt idx="71">
                  <c:v>4.7948517193789018</c:v>
                </c:pt>
                <c:pt idx="72">
                  <c:v>4.7739919106118975</c:v>
                </c:pt>
                <c:pt idx="73">
                  <c:v>4.7524239817873406</c:v>
                </c:pt>
                <c:pt idx="74">
                  <c:v>4.7302907286034275</c:v>
                </c:pt>
                <c:pt idx="75">
                  <c:v>4.7081160650140603</c:v>
                </c:pt>
                <c:pt idx="76">
                  <c:v>4.6850154119313716</c:v>
                </c:pt>
                <c:pt idx="77">
                  <c:v>4.6619941812273167</c:v>
                </c:pt>
                <c:pt idx="78">
                  <c:v>4.6379377036512937</c:v>
                </c:pt>
                <c:pt idx="79">
                  <c:v>4.6137932674642608</c:v>
                </c:pt>
                <c:pt idx="80">
                  <c:v>4.5886372806808433</c:v>
                </c:pt>
                <c:pt idx="81">
                  <c:v>4.5635225834782522</c:v>
                </c:pt>
                <c:pt idx="82">
                  <c:v>4.5373794131253069</c:v>
                </c:pt>
                <c:pt idx="83">
                  <c:v>4.5109821655617175</c:v>
                </c:pt>
                <c:pt idx="84">
                  <c:v>4.4834666018502061</c:v>
                </c:pt>
                <c:pt idx="85">
                  <c:v>4.4558822655182633</c:v>
                </c:pt>
                <c:pt idx="86">
                  <c:v>4.4272111958993774</c:v>
                </c:pt>
                <c:pt idx="87">
                  <c:v>4.3981950235768688</c:v>
                </c:pt>
                <c:pt idx="88">
                  <c:v>4.3680534908191584</c:v>
                </c:pt>
                <c:pt idx="89">
                  <c:v>4.3368419355411918</c:v>
                </c:pt>
                <c:pt idx="90">
                  <c:v>4.3056559943215706</c:v>
                </c:pt>
                <c:pt idx="91">
                  <c:v>4.2730402327135995</c:v>
                </c:pt>
                <c:pt idx="92">
                  <c:v>4.2401320820988229</c:v>
                </c:pt>
                <c:pt idx="93">
                  <c:v>4.2057244191184644</c:v>
                </c:pt>
                <c:pt idx="94">
                  <c:v>4.1709557748597286</c:v>
                </c:pt>
                <c:pt idx="95">
                  <c:v>4.134608514100834</c:v>
                </c:pt>
                <c:pt idx="96">
                  <c:v>4.0979056232713571</c:v>
                </c:pt>
                <c:pt idx="97">
                  <c:v>4.0595405027188365</c:v>
                </c:pt>
                <c:pt idx="98">
                  <c:v>4.0206501972705757</c:v>
                </c:pt>
                <c:pt idx="99">
                  <c:v>3.9799957082136745</c:v>
                </c:pt>
                <c:pt idx="100">
                  <c:v>3.9387096738014593</c:v>
                </c:pt>
                <c:pt idx="101">
                  <c:v>3.8953865375690242</c:v>
                </c:pt>
                <c:pt idx="102">
                  <c:v>3.8515846878052185</c:v>
                </c:pt>
                <c:pt idx="103">
                  <c:v>3.8058666147994682</c:v>
                </c:pt>
                <c:pt idx="104">
                  <c:v>3.7584805410586521</c:v>
                </c:pt>
                <c:pt idx="105">
                  <c:v>3.7107444404727721</c:v>
                </c:pt>
                <c:pt idx="106">
                  <c:v>3.6607982194187447</c:v>
                </c:pt>
                <c:pt idx="107">
                  <c:v>3.6096875492032163</c:v>
                </c:pt>
                <c:pt idx="108">
                  <c:v>3.55604134672808</c:v>
                </c:pt>
                <c:pt idx="109">
                  <c:v>3.5018432458741056</c:v>
                </c:pt>
                <c:pt idx="110">
                  <c:v>3.4443759567441625</c:v>
                </c:pt>
                <c:pt idx="111">
                  <c:v>3.3862855576604853</c:v>
                </c:pt>
                <c:pt idx="112">
                  <c:v>3.3250145429094582</c:v>
                </c:pt>
                <c:pt idx="113">
                  <c:v>3.2623405192639128</c:v>
                </c:pt>
                <c:pt idx="114">
                  <c:v>3.1964330867694799</c:v>
                </c:pt>
                <c:pt idx="115">
                  <c:v>3.1294442418450061</c:v>
                </c:pt>
                <c:pt idx="116">
                  <c:v>3.0578590297703396</c:v>
                </c:pt>
                <c:pt idx="117">
                  <c:v>2.9852391873456297</c:v>
                </c:pt>
                <c:pt idx="118">
                  <c:v>2.9076531439367796</c:v>
                </c:pt>
                <c:pt idx="119">
                  <c:v>2.8269798899852927</c:v>
                </c:pt>
                <c:pt idx="120">
                  <c:v>2.7446384290139396</c:v>
                </c:pt>
                <c:pt idx="121">
                  <c:v>2.656727972180835</c:v>
                </c:pt>
                <c:pt idx="122">
                  <c:v>2.5663414957710331</c:v>
                </c:pt>
                <c:pt idx="123">
                  <c:v>2.4707182901786533</c:v>
                </c:pt>
                <c:pt idx="124">
                  <c:v>2.3731239712124332</c:v>
                </c:pt>
                <c:pt idx="125">
                  <c:v>2.2691336075396151</c:v>
                </c:pt>
                <c:pt idx="126">
                  <c:v>2.1637672405238351</c:v>
                </c:pt>
                <c:pt idx="127">
                  <c:v>2.052865099705381</c:v>
                </c:pt>
                <c:pt idx="128">
                  <c:v>1.9411355535036428</c:v>
                </c:pt>
                <c:pt idx="129">
                  <c:v>1.8249047885827177</c:v>
                </c:pt>
                <c:pt idx="130">
                  <c:v>1.709438823382804</c:v>
                </c:pt>
                <c:pt idx="131">
                  <c:v>1.5898038435211157</c:v>
                </c:pt>
                <c:pt idx="132">
                  <c:v>1.4730279252582585</c:v>
                </c:pt>
                <c:pt idx="133">
                  <c:v>1.3536719594438282</c:v>
                </c:pt>
                <c:pt idx="134">
                  <c:v>1.2346829060577613</c:v>
                </c:pt>
                <c:pt idx="135">
                  <c:v>1.1190811142416908</c:v>
                </c:pt>
                <c:pt idx="136">
                  <c:v>0.99948764876934659</c:v>
                </c:pt>
                <c:pt idx="137">
                  <c:v>0.88238625005175109</c:v>
                </c:pt>
                <c:pt idx="138">
                  <c:v>0.76154803682124672</c:v>
                </c:pt>
                <c:pt idx="139">
                  <c:v>0.64152110620419134</c:v>
                </c:pt>
                <c:pt idx="140">
                  <c:v>0.51512733916138786</c:v>
                </c:pt>
                <c:pt idx="141">
                  <c:v>0.3899155124932917</c:v>
                </c:pt>
                <c:pt idx="142">
                  <c:v>0.25665011268853144</c:v>
                </c:pt>
                <c:pt idx="143">
                  <c:v>0.12354641199728041</c:v>
                </c:pt>
                <c:pt idx="144">
                  <c:v>-1.7724522680072574E-2</c:v>
                </c:pt>
                <c:pt idx="145">
                  <c:v>-0.15957002347722735</c:v>
                </c:pt>
                <c:pt idx="146">
                  <c:v>-0.30786338627744242</c:v>
                </c:pt>
                <c:pt idx="147">
                  <c:v>-0.4568766937505645</c:v>
                </c:pt>
                <c:pt idx="148">
                  <c:v>-0.61109439635889118</c:v>
                </c:pt>
                <c:pt idx="149">
                  <c:v>-0.76275997418721475</c:v>
                </c:pt>
                <c:pt idx="150">
                  <c:v>-0.9213047741770285</c:v>
                </c:pt>
                <c:pt idx="151">
                  <c:v>-1.0736378857419866</c:v>
                </c:pt>
                <c:pt idx="152">
                  <c:v>-1.2323290719285842</c:v>
                </c:pt>
                <c:pt idx="153">
                  <c:v>-1.3831495247161263</c:v>
                </c:pt>
                <c:pt idx="154">
                  <c:v>-1.5364104389869477</c:v>
                </c:pt>
                <c:pt idx="155">
                  <c:v>-1.6842568129475679</c:v>
                </c:pt>
                <c:pt idx="156">
                  <c:v>-1.8323881580663501</c:v>
                </c:pt>
                <c:pt idx="157">
                  <c:v>-1.9744393332104364</c:v>
                </c:pt>
                <c:pt idx="158">
                  <c:v>-2.1197096140722347</c:v>
                </c:pt>
                <c:pt idx="159">
                  <c:v>-2.2584964222891872</c:v>
                </c:pt>
                <c:pt idx="160">
                  <c:v>-2.3992944762913964</c:v>
                </c:pt>
                <c:pt idx="161">
                  <c:v>-2.5356428965293327</c:v>
                </c:pt>
                <c:pt idx="162">
                  <c:v>-2.6761702574617732</c:v>
                </c:pt>
                <c:pt idx="163">
                  <c:v>-2.8129840561760342</c:v>
                </c:pt>
                <c:pt idx="164">
                  <c:v>-2.9548651607678802</c:v>
                </c:pt>
                <c:pt idx="165">
                  <c:v>-3.0859884702255798</c:v>
                </c:pt>
                <c:pt idx="166">
                  <c:v>-3.2309785434622138</c:v>
                </c:pt>
                <c:pt idx="167">
                  <c:v>-3.3793274125064259</c:v>
                </c:pt>
                <c:pt idx="168">
                  <c:v>-3.53334356620178</c:v>
                </c:pt>
                <c:pt idx="169">
                  <c:v>-3.6902735575307157</c:v>
                </c:pt>
                <c:pt idx="170">
                  <c:v>-3.8560413992539821</c:v>
                </c:pt>
                <c:pt idx="171">
                  <c:v>-4.0267621144874752</c:v>
                </c:pt>
                <c:pt idx="172">
                  <c:v>-4.2061576161996701</c:v>
                </c:pt>
                <c:pt idx="173">
                  <c:v>-4.3894159476174179</c:v>
                </c:pt>
                <c:pt idx="174">
                  <c:v>-4.5843521374320888</c:v>
                </c:pt>
                <c:pt idx="175">
                  <c:v>-4.7790605504551342</c:v>
                </c:pt>
                <c:pt idx="176">
                  <c:v>-4.980977738213987</c:v>
                </c:pt>
                <c:pt idx="177">
                  <c:v>-5.1839501015445473</c:v>
                </c:pt>
                <c:pt idx="178">
                  <c:v>-5.3858793741323892</c:v>
                </c:pt>
                <c:pt idx="179">
                  <c:v>-5.5851004650624185</c:v>
                </c:pt>
                <c:pt idx="180">
                  <c:v>-5.7829043709922203</c:v>
                </c:pt>
                <c:pt idx="181">
                  <c:v>-5.97188030007446</c:v>
                </c:pt>
                <c:pt idx="182">
                  <c:v>-6.1552395878326758</c:v>
                </c:pt>
                <c:pt idx="183">
                  <c:v>-6.334521511354879</c:v>
                </c:pt>
                <c:pt idx="184">
                  <c:v>-6.5055832998244458</c:v>
                </c:pt>
                <c:pt idx="185">
                  <c:v>-6.6746182147960305</c:v>
                </c:pt>
                <c:pt idx="186">
                  <c:v>-6.8379285669659566</c:v>
                </c:pt>
                <c:pt idx="187">
                  <c:v>-7.0023462905033833</c:v>
                </c:pt>
                <c:pt idx="188">
                  <c:v>-7.1619570578067444</c:v>
                </c:pt>
                <c:pt idx="189">
                  <c:v>-7.3261508210439175</c:v>
                </c:pt>
                <c:pt idx="190">
                  <c:v>-7.4861536919588234</c:v>
                </c:pt>
                <c:pt idx="191">
                  <c:v>-7.6629911855932766</c:v>
                </c:pt>
                <c:pt idx="192">
                  <c:v>-7.8216249040530412</c:v>
                </c:pt>
                <c:pt idx="193">
                  <c:v>-7.9898093775058827</c:v>
                </c:pt>
                <c:pt idx="194">
                  <c:v>-8.1527635055347059</c:v>
                </c:pt>
                <c:pt idx="195">
                  <c:v>-8.3196725619259482</c:v>
                </c:pt>
                <c:pt idx="196">
                  <c:v>-8.4777791725809966</c:v>
                </c:pt>
                <c:pt idx="197">
                  <c:v>-8.6374655310757333</c:v>
                </c:pt>
                <c:pt idx="198">
                  <c:v>-8.7929755569020038</c:v>
                </c:pt>
                <c:pt idx="199">
                  <c:v>-8.9546678843674865</c:v>
                </c:pt>
                <c:pt idx="200">
                  <c:v>-9.1095931957738721</c:v>
                </c:pt>
                <c:pt idx="201">
                  <c:v>-9.2605516702628972</c:v>
                </c:pt>
                <c:pt idx="202">
                  <c:v>-9.4015546493093201</c:v>
                </c:pt>
                <c:pt idx="203">
                  <c:v>-9.542186395663304</c:v>
                </c:pt>
                <c:pt idx="204">
                  <c:v>-9.676557642032245</c:v>
                </c:pt>
                <c:pt idx="205">
                  <c:v>-9.8164738371142359</c:v>
                </c:pt>
                <c:pt idx="206">
                  <c:v>-9.941220135742979</c:v>
                </c:pt>
                <c:pt idx="207">
                  <c:v>-10.071760128404472</c:v>
                </c:pt>
                <c:pt idx="208">
                  <c:v>-10.196249357617223</c:v>
                </c:pt>
                <c:pt idx="209">
                  <c:v>-10.302732868694699</c:v>
                </c:pt>
                <c:pt idx="210">
                  <c:v>-10.415418317888745</c:v>
                </c:pt>
                <c:pt idx="211">
                  <c:v>-10.531517263632669</c:v>
                </c:pt>
                <c:pt idx="212">
                  <c:v>-10.635326106396068</c:v>
                </c:pt>
                <c:pt idx="213">
                  <c:v>-10.725095637858169</c:v>
                </c:pt>
                <c:pt idx="214">
                  <c:v>-10.816014249797636</c:v>
                </c:pt>
                <c:pt idx="215">
                  <c:v>-10.915982886295305</c:v>
                </c:pt>
                <c:pt idx="216">
                  <c:v>-10.997658173331605</c:v>
                </c:pt>
                <c:pt idx="217">
                  <c:v>-11.090106668866206</c:v>
                </c:pt>
                <c:pt idx="218">
                  <c:v>-11.191050010321966</c:v>
                </c:pt>
                <c:pt idx="219">
                  <c:v>-11.283968126738973</c:v>
                </c:pt>
                <c:pt idx="220">
                  <c:v>-11.370704090809996</c:v>
                </c:pt>
                <c:pt idx="221">
                  <c:v>-11.43408699946068</c:v>
                </c:pt>
                <c:pt idx="222">
                  <c:v>-11.544356768973515</c:v>
                </c:pt>
                <c:pt idx="223">
                  <c:v>-11.641474398105315</c:v>
                </c:pt>
                <c:pt idx="224">
                  <c:v>-11.734323863338771</c:v>
                </c:pt>
                <c:pt idx="225">
                  <c:v>-11.829166417326713</c:v>
                </c:pt>
                <c:pt idx="226">
                  <c:v>-11.911900539990077</c:v>
                </c:pt>
                <c:pt idx="227">
                  <c:v>-11.977779850692933</c:v>
                </c:pt>
                <c:pt idx="228">
                  <c:v>-12.070615631478567</c:v>
                </c:pt>
                <c:pt idx="229">
                  <c:v>-12.153211648260354</c:v>
                </c:pt>
                <c:pt idx="230">
                  <c:v>-12.24384119322527</c:v>
                </c:pt>
                <c:pt idx="231">
                  <c:v>-12.322578372833487</c:v>
                </c:pt>
                <c:pt idx="232">
                  <c:v>-12.425198503198846</c:v>
                </c:pt>
                <c:pt idx="233">
                  <c:v>-12.530198370135885</c:v>
                </c:pt>
                <c:pt idx="234">
                  <c:v>-12.631535464586115</c:v>
                </c:pt>
                <c:pt idx="235">
                  <c:v>-12.721200232447151</c:v>
                </c:pt>
                <c:pt idx="236">
                  <c:v>-12.813701158601344</c:v>
                </c:pt>
                <c:pt idx="237">
                  <c:v>-12.928435731649447</c:v>
                </c:pt>
                <c:pt idx="238">
                  <c:v>-13.043082565191286</c:v>
                </c:pt>
                <c:pt idx="239">
                  <c:v>-13.150719645006976</c:v>
                </c:pt>
                <c:pt idx="240">
                  <c:v>-13.275205382885268</c:v>
                </c:pt>
                <c:pt idx="241">
                  <c:v>-13.391757868122841</c:v>
                </c:pt>
                <c:pt idx="242">
                  <c:v>-13.531346469074967</c:v>
                </c:pt>
                <c:pt idx="243">
                  <c:v>-13.633101783902543</c:v>
                </c:pt>
                <c:pt idx="244">
                  <c:v>-13.809465905076049</c:v>
                </c:pt>
                <c:pt idx="245">
                  <c:v>-13.949658232652601</c:v>
                </c:pt>
                <c:pt idx="246">
                  <c:v>-14.071000302375856</c:v>
                </c:pt>
                <c:pt idx="247">
                  <c:v>-14.192951005973462</c:v>
                </c:pt>
                <c:pt idx="248">
                  <c:v>-14.366957798407768</c:v>
                </c:pt>
                <c:pt idx="249">
                  <c:v>-14.532101018666637</c:v>
                </c:pt>
                <c:pt idx="250">
                  <c:v>-14.731035301120869</c:v>
                </c:pt>
                <c:pt idx="251">
                  <c:v>-14.846626085029511</c:v>
                </c:pt>
                <c:pt idx="252">
                  <c:v>-15.111249397368685</c:v>
                </c:pt>
                <c:pt idx="253">
                  <c:v>-15.289633794970594</c:v>
                </c:pt>
                <c:pt idx="254">
                  <c:v>-15.505243519381251</c:v>
                </c:pt>
                <c:pt idx="255">
                  <c:v>-15.797350377813387</c:v>
                </c:pt>
                <c:pt idx="256">
                  <c:v>-15.935856641772643</c:v>
                </c:pt>
                <c:pt idx="257">
                  <c:v>-16.175476440418322</c:v>
                </c:pt>
                <c:pt idx="258">
                  <c:v>-16.491236929941213</c:v>
                </c:pt>
                <c:pt idx="259">
                  <c:v>-16.891537880501144</c:v>
                </c:pt>
                <c:pt idx="260">
                  <c:v>-16.904871411370607</c:v>
                </c:pt>
                <c:pt idx="261">
                  <c:v>-17.351438195164324</c:v>
                </c:pt>
                <c:pt idx="262">
                  <c:v>-17.539369864849046</c:v>
                </c:pt>
                <c:pt idx="263">
                  <c:v>-18.485641428935136</c:v>
                </c:pt>
                <c:pt idx="264">
                  <c:v>-18.132232682783023</c:v>
                </c:pt>
                <c:pt idx="265">
                  <c:v>-19.07560437325985</c:v>
                </c:pt>
                <c:pt idx="266">
                  <c:v>-17.797943853142755</c:v>
                </c:pt>
                <c:pt idx="267">
                  <c:v>-18.612980851311736</c:v>
                </c:pt>
                <c:pt idx="268">
                  <c:v>-19.606232624322022</c:v>
                </c:pt>
                <c:pt idx="269">
                  <c:v>-18.896556141810866</c:v>
                </c:pt>
                <c:pt idx="270">
                  <c:v>-19.481069481368014</c:v>
                </c:pt>
                <c:pt idx="271">
                  <c:v>-19.000096820751704</c:v>
                </c:pt>
                <c:pt idx="272">
                  <c:v>-19.157282404274117</c:v>
                </c:pt>
                <c:pt idx="273">
                  <c:v>-18.744750128942862</c:v>
                </c:pt>
                <c:pt idx="274">
                  <c:v>-18.864295279592643</c:v>
                </c:pt>
                <c:pt idx="275">
                  <c:v>-19.510922444517696</c:v>
                </c:pt>
                <c:pt idx="276">
                  <c:v>-18.864295279592643</c:v>
                </c:pt>
                <c:pt idx="277">
                  <c:v>-21.397992093550076</c:v>
                </c:pt>
                <c:pt idx="278">
                  <c:v>-19.269760387700806</c:v>
                </c:pt>
                <c:pt idx="279">
                  <c:v>-19.200767516213855</c:v>
                </c:pt>
                <c:pt idx="280">
                  <c:v>-20.44248064852264</c:v>
                </c:pt>
                <c:pt idx="281">
                  <c:v>-19.056186287402749</c:v>
                </c:pt>
                <c:pt idx="282">
                  <c:v>-20.522523356196174</c:v>
                </c:pt>
                <c:pt idx="283">
                  <c:v>-19.000096820751704</c:v>
                </c:pt>
                <c:pt idx="284">
                  <c:v>-20.609534733185807</c:v>
                </c:pt>
                <c:pt idx="285">
                  <c:v>-18.689941892447866</c:v>
                </c:pt>
                <c:pt idx="286">
                  <c:v>-19.423911067528067</c:v>
                </c:pt>
                <c:pt idx="287">
                  <c:v>-19.423911067528067</c:v>
                </c:pt>
                <c:pt idx="288">
                  <c:v>-18.758934763934818</c:v>
                </c:pt>
                <c:pt idx="289">
                  <c:v>-18.946986995437758</c:v>
                </c:pt>
                <c:pt idx="290">
                  <c:v>-18.518793636252035</c:v>
                </c:pt>
                <c:pt idx="291">
                  <c:v>-19.056186287402749</c:v>
                </c:pt>
                <c:pt idx="292">
                  <c:v>-18.44308181451634</c:v>
                </c:pt>
                <c:pt idx="293">
                  <c:v>-19.871935790055026</c:v>
                </c:pt>
                <c:pt idx="294">
                  <c:v>-20.234841283744395</c:v>
                </c:pt>
                <c:pt idx="295">
                  <c:v>-19.829376175636231</c:v>
                </c:pt>
                <c:pt idx="296">
                  <c:v>-20.609534733185807</c:v>
                </c:pt>
                <c:pt idx="297">
                  <c:v>-18.758934763934818</c:v>
                </c:pt>
                <c:pt idx="298">
                  <c:v>-18.913085443762075</c:v>
                </c:pt>
                <c:pt idx="299">
                  <c:v>-18.464135223714173</c:v>
                </c:pt>
                <c:pt idx="300">
                  <c:v>-18.676696665697843</c:v>
                </c:pt>
                <c:pt idx="301">
                  <c:v>-19.36984384625779</c:v>
                </c:pt>
                <c:pt idx="302">
                  <c:v>-18.343990911872108</c:v>
                </c:pt>
                <c:pt idx="303">
                  <c:v>-19.39651209333995</c:v>
                </c:pt>
                <c:pt idx="304">
                  <c:v>-19.223240372065916</c:v>
                </c:pt>
                <c:pt idx="305">
                  <c:v>-18.913085443762075</c:v>
                </c:pt>
                <c:pt idx="306">
                  <c:v>-19.573442801499031</c:v>
                </c:pt>
                <c:pt idx="307">
                  <c:v>-20.368372676368917</c:v>
                </c:pt>
                <c:pt idx="308">
                  <c:v>-18.297899804671843</c:v>
                </c:pt>
                <c:pt idx="309">
                  <c:v>-18.880295620939084</c:v>
                </c:pt>
                <c:pt idx="310">
                  <c:v>-19.39651209333995</c:v>
                </c:pt>
                <c:pt idx="311">
                  <c:v>-21.061519856928864</c:v>
                </c:pt>
                <c:pt idx="312">
                  <c:v>-19.246229890290614</c:v>
                </c:pt>
                <c:pt idx="313">
                  <c:v>-21.061519856928864</c:v>
                </c:pt>
                <c:pt idx="314">
                  <c:v>-18.83304273608854</c:v>
                </c:pt>
                <c:pt idx="315">
                  <c:v>-20.174216661927961</c:v>
                </c:pt>
                <c:pt idx="316">
                  <c:v>-20.011697732430186</c:v>
                </c:pt>
                <c:pt idx="317">
                  <c:v>-20.522523356196174</c:v>
                </c:pt>
                <c:pt idx="318">
                  <c:v>-20.704844912990129</c:v>
                </c:pt>
                <c:pt idx="319">
                  <c:v>-18.964378738149627</c:v>
                </c:pt>
                <c:pt idx="320">
                  <c:v>-18.817775263957749</c:v>
                </c:pt>
                <c:pt idx="321">
                  <c:v>-19.481069481368014</c:v>
                </c:pt>
                <c:pt idx="322">
                  <c:v>-23.007430005984176</c:v>
                </c:pt>
                <c:pt idx="323">
                  <c:v>-18.78792230080807</c:v>
                </c:pt>
                <c:pt idx="324">
                  <c:v>-19.452081944494761</c:v>
                </c:pt>
                <c:pt idx="325">
                  <c:v>-18.334601171522269</c:v>
                </c:pt>
                <c:pt idx="326">
                  <c:v>-19.788554181115977</c:v>
                </c:pt>
                <c:pt idx="327">
                  <c:v>-20.44248064852264</c:v>
                </c:pt>
                <c:pt idx="328">
                  <c:v>-20.609534733185807</c:v>
                </c:pt>
                <c:pt idx="329">
                  <c:v>-19.675225495808974</c:v>
                </c:pt>
                <c:pt idx="330">
                  <c:v>-18.773323501386916</c:v>
                </c:pt>
                <c:pt idx="331">
                  <c:v>-21.621135644864285</c:v>
                </c:pt>
                <c:pt idx="332">
                  <c:v>-18.44308181451634</c:v>
                </c:pt>
                <c:pt idx="333">
                  <c:v>-18.507620335653911</c:v>
                </c:pt>
                <c:pt idx="334">
                  <c:v>-20.522523356196174</c:v>
                </c:pt>
                <c:pt idx="335">
                  <c:v>-18.78792230080807</c:v>
                </c:pt>
                <c:pt idx="336">
                  <c:v>-19.178788609495083</c:v>
                </c:pt>
                <c:pt idx="337">
                  <c:v>-18.625403371310295</c:v>
                </c:pt>
                <c:pt idx="338">
                  <c:v>-20.011697732430186</c:v>
                </c:pt>
                <c:pt idx="339">
                  <c:v>-20.234841283744395</c:v>
                </c:pt>
                <c:pt idx="340">
                  <c:v>-18.518793636252035</c:v>
                </c:pt>
                <c:pt idx="341">
                  <c:v>-21.061519856928864</c:v>
                </c:pt>
                <c:pt idx="342">
                  <c:v>-18.288931134689083</c:v>
                </c:pt>
                <c:pt idx="343">
                  <c:v>-18.47483051283092</c:v>
                </c:pt>
                <c:pt idx="344">
                  <c:v>-20.522523356196174</c:v>
                </c:pt>
                <c:pt idx="345">
                  <c:v>-18.44308181451634</c:v>
                </c:pt>
                <c:pt idx="346">
                  <c:v>-19.223240372065916</c:v>
                </c:pt>
                <c:pt idx="347">
                  <c:v>-19.246229890290614</c:v>
                </c:pt>
                <c:pt idx="348">
                  <c:v>-18.964378738149627</c:v>
                </c:pt>
                <c:pt idx="349">
                  <c:v>-21.397992093550076</c:v>
                </c:pt>
                <c:pt idx="350">
                  <c:v>-18.412310155849585</c:v>
                </c:pt>
                <c:pt idx="351">
                  <c:v>-18.78792230080807</c:v>
                </c:pt>
                <c:pt idx="352">
                  <c:v>-19.675225495808974</c:v>
                </c:pt>
                <c:pt idx="353">
                  <c:v>-18.171148099032699</c:v>
                </c:pt>
                <c:pt idx="354">
                  <c:v>-19.749333467962693</c:v>
                </c:pt>
                <c:pt idx="355">
                  <c:v>-18.211639460387435</c:v>
                </c:pt>
                <c:pt idx="356">
                  <c:v>-19.452081944494761</c:v>
                </c:pt>
                <c:pt idx="357">
                  <c:v>-20.234841283744395</c:v>
                </c:pt>
                <c:pt idx="358">
                  <c:v>-19.452081944494761</c:v>
                </c:pt>
                <c:pt idx="359">
                  <c:v>-19.223240372065916</c:v>
                </c:pt>
                <c:pt idx="360">
                  <c:v>-19.223240372065916</c:v>
                </c:pt>
                <c:pt idx="361">
                  <c:v>-21.908817717316065</c:v>
                </c:pt>
                <c:pt idx="362">
                  <c:v>-21.215670536756122</c:v>
                </c:pt>
                <c:pt idx="363">
                  <c:v>-19.91638755262586</c:v>
                </c:pt>
                <c:pt idx="364">
                  <c:v>-17.755156577937548</c:v>
                </c:pt>
                <c:pt idx="365">
                  <c:v>-19.36984384625779</c:v>
                </c:pt>
                <c:pt idx="366">
                  <c:v>-20.522523356196174</c:v>
                </c:pt>
                <c:pt idx="367">
                  <c:v>-18.758934763934818</c:v>
                </c:pt>
                <c:pt idx="368">
                  <c:v>-19.510922444517696</c:v>
                </c:pt>
                <c:pt idx="369">
                  <c:v>-21.621135644864285</c:v>
                </c:pt>
                <c:pt idx="370">
                  <c:v>-19.481069481368014</c:v>
                </c:pt>
                <c:pt idx="371">
                  <c:v>-19.200767516213855</c:v>
                </c:pt>
                <c:pt idx="372">
                  <c:v>-18.179116268681874</c:v>
                </c:pt>
                <c:pt idx="373">
                  <c:v>-21.397992093550076</c:v>
                </c:pt>
                <c:pt idx="374">
                  <c:v>-18.716970564835783</c:v>
                </c:pt>
                <c:pt idx="375">
                  <c:v>-18.703364912780007</c:v>
                </c:pt>
                <c:pt idx="376">
                  <c:v>-19.541694103184451</c:v>
                </c:pt>
                <c:pt idx="377">
                  <c:v>-20.609534733185807</c:v>
                </c:pt>
                <c:pt idx="378">
                  <c:v>-20.117058248088011</c:v>
                </c:pt>
                <c:pt idx="379">
                  <c:v>-19.000096820751704</c:v>
                </c:pt>
                <c:pt idx="380">
                  <c:v>-18.453553114383634</c:v>
                </c:pt>
                <c:pt idx="381">
                  <c:v>-18.773323501386916</c:v>
                </c:pt>
                <c:pt idx="382">
                  <c:v>-21.061519856928864</c:v>
                </c:pt>
                <c:pt idx="383">
                  <c:v>-18.716970564835783</c:v>
                </c:pt>
                <c:pt idx="384">
                  <c:v>-19.829376175636231</c:v>
                </c:pt>
                <c:pt idx="385">
                  <c:v>-21.215670536756122</c:v>
                </c:pt>
                <c:pt idx="386">
                  <c:v>-19.39651209333995</c:v>
                </c:pt>
                <c:pt idx="387">
                  <c:v>-19.246229890290614</c:v>
                </c:pt>
                <c:pt idx="388">
                  <c:v>-18.228306512872646</c:v>
                </c:pt>
                <c:pt idx="389">
                  <c:v>-18.518793636252035</c:v>
                </c:pt>
                <c:pt idx="390">
                  <c:v>-18.612980851311736</c:v>
                </c:pt>
                <c:pt idx="391">
                  <c:v>-21.621135644864285</c:v>
                </c:pt>
                <c:pt idx="392">
                  <c:v>-18.946986995437758</c:v>
                </c:pt>
                <c:pt idx="393">
                  <c:v>-19.452081944494761</c:v>
                </c:pt>
                <c:pt idx="394">
                  <c:v>-19.606232624322022</c:v>
                </c:pt>
                <c:pt idx="395">
                  <c:v>-18.280042187271835</c:v>
                </c:pt>
                <c:pt idx="396">
                  <c:v>-20.368372676368917</c:v>
                </c:pt>
                <c:pt idx="397">
                  <c:v>-20.810205428647958</c:v>
                </c:pt>
                <c:pt idx="398">
                  <c:v>-21.908817717316065</c:v>
                </c:pt>
                <c:pt idx="399">
                  <c:v>-18.412310155849585</c:v>
                </c:pt>
                <c:pt idx="400">
                  <c:v>-21.061519856928864</c:v>
                </c:pt>
                <c:pt idx="401">
                  <c:v>-21.215670536756122</c:v>
                </c:pt>
                <c:pt idx="402">
                  <c:v>-18.773323501386916</c:v>
                </c:pt>
                <c:pt idx="403">
                  <c:v>-17.814473155093967</c:v>
                </c:pt>
                <c:pt idx="404">
                  <c:v>-20.174216661927961</c:v>
                </c:pt>
                <c:pt idx="405">
                  <c:v>-18.964378738149627</c:v>
                </c:pt>
                <c:pt idx="406">
                  <c:v>-18.650721179294585</c:v>
                </c:pt>
                <c:pt idx="407">
                  <c:v>-19.510922444517696</c:v>
                </c:pt>
                <c:pt idx="408">
                  <c:v>-18.392309489142917</c:v>
                </c:pt>
                <c:pt idx="409">
                  <c:v>-18.73076388696812</c:v>
                </c:pt>
                <c:pt idx="410">
                  <c:v>-19.018445959419903</c:v>
                </c:pt>
                <c:pt idx="411">
                  <c:v>-19.871935790055026</c:v>
                </c:pt>
                <c:pt idx="412">
                  <c:v>-19.223240372065916</c:v>
                </c:pt>
                <c:pt idx="413">
                  <c:v>-18.896556141810866</c:v>
                </c:pt>
                <c:pt idx="414">
                  <c:v>-18.637982153517154</c:v>
                </c:pt>
                <c:pt idx="415">
                  <c:v>-20.234841283744395</c:v>
                </c:pt>
                <c:pt idx="416">
                  <c:v>-21.621135644864285</c:v>
                </c:pt>
                <c:pt idx="417">
                  <c:v>-18.78792230080807</c:v>
                </c:pt>
                <c:pt idx="418">
                  <c:v>-19.423911067528067</c:v>
                </c:pt>
                <c:pt idx="419">
                  <c:v>-18.58858939818758</c:v>
                </c:pt>
                <c:pt idx="420">
                  <c:v>-19.640134175997702</c:v>
                </c:pt>
                <c:pt idx="421">
                  <c:v>-18.802737386593211</c:v>
                </c:pt>
                <c:pt idx="422">
                  <c:v>-21.397992093550076</c:v>
                </c:pt>
                <c:pt idx="423">
                  <c:v>-18.37270101775454</c:v>
                </c:pt>
                <c:pt idx="424">
                  <c:v>-18.553082709730667</c:v>
                </c:pt>
                <c:pt idx="425">
                  <c:v>-20.234841283744395</c:v>
                </c:pt>
                <c:pt idx="426">
                  <c:v>-19.157282404274117</c:v>
                </c:pt>
                <c:pt idx="427">
                  <c:v>-19.962907568260754</c:v>
                </c:pt>
                <c:pt idx="428">
                  <c:v>-19.573442801499031</c:v>
                </c:pt>
                <c:pt idx="429">
                  <c:v>-18.402259819996086</c:v>
                </c:pt>
                <c:pt idx="430">
                  <c:v>-18.716970564835783</c:v>
                </c:pt>
                <c:pt idx="431">
                  <c:v>-19.09540700055603</c:v>
                </c:pt>
                <c:pt idx="432">
                  <c:v>-18.363039106842802</c:v>
                </c:pt>
                <c:pt idx="433">
                  <c:v>-19.675225495808974</c:v>
                </c:pt>
                <c:pt idx="434">
                  <c:v>-18.946986995437758</c:v>
                </c:pt>
                <c:pt idx="435">
                  <c:v>-18.530093191505969</c:v>
                </c:pt>
                <c:pt idx="436">
                  <c:v>-19.318550551870239</c:v>
                </c:pt>
                <c:pt idx="437">
                  <c:v>-18.880295620939084</c:v>
                </c:pt>
                <c:pt idx="438">
                  <c:v>-18.73076388696812</c:v>
                </c:pt>
                <c:pt idx="439">
                  <c:v>-18.817775263957749</c:v>
                </c:pt>
                <c:pt idx="440">
                  <c:v>-17.825646455692091</c:v>
                </c:pt>
                <c:pt idx="441">
                  <c:v>-20.234841283744395</c:v>
                </c:pt>
                <c:pt idx="442">
                  <c:v>-19.541694103184451</c:v>
                </c:pt>
                <c:pt idx="443">
                  <c:v>-18.758934763934818</c:v>
                </c:pt>
                <c:pt idx="444">
                  <c:v>-18.030696263563602</c:v>
                </c:pt>
                <c:pt idx="445">
                  <c:v>-19.000096820751704</c:v>
                </c:pt>
                <c:pt idx="446">
                  <c:v>-19.606232624322022</c:v>
                </c:pt>
                <c:pt idx="447">
                  <c:v>-19.293857939279867</c:v>
                </c:pt>
                <c:pt idx="448">
                  <c:v>-20.011697732430186</c:v>
                </c:pt>
                <c:pt idx="449">
                  <c:v>-18.650721179294585</c:v>
                </c:pt>
                <c:pt idx="450">
                  <c:v>-18.982078315249026</c:v>
                </c:pt>
                <c:pt idx="451">
                  <c:v>-19.136228995076284</c:v>
                </c:pt>
                <c:pt idx="452">
                  <c:v>-19.36984384625779</c:v>
                </c:pt>
                <c:pt idx="453">
                  <c:v>-18.78792230080807</c:v>
                </c:pt>
                <c:pt idx="454">
                  <c:v>-19.39651209333995</c:v>
                </c:pt>
                <c:pt idx="455">
                  <c:v>-18.576613207140863</c:v>
                </c:pt>
                <c:pt idx="456">
                  <c:v>-20.609534733185807</c:v>
                </c:pt>
                <c:pt idx="457">
                  <c:v>-20.062991026817734</c:v>
                </c:pt>
                <c:pt idx="458">
                  <c:v>-19.293857939279867</c:v>
                </c:pt>
                <c:pt idx="459">
                  <c:v>-19.246229890290614</c:v>
                </c:pt>
                <c:pt idx="460">
                  <c:v>-22.314282825424232</c:v>
                </c:pt>
                <c:pt idx="461">
                  <c:v>-19.871935790055026</c:v>
                </c:pt>
                <c:pt idx="462">
                  <c:v>-21.215670536756122</c:v>
                </c:pt>
                <c:pt idx="463">
                  <c:v>-18.58858939818758</c:v>
                </c:pt>
                <c:pt idx="464">
                  <c:v>-20.174216661927961</c:v>
                </c:pt>
                <c:pt idx="465">
                  <c:v>-21.215670536756122</c:v>
                </c:pt>
                <c:pt idx="466">
                  <c:v>-18.982078315249026</c:v>
                </c:pt>
                <c:pt idx="467">
                  <c:v>-18.946986995437758</c:v>
                </c:pt>
                <c:pt idx="468">
                  <c:v>-18.773323501386916</c:v>
                </c:pt>
                <c:pt idx="469">
                  <c:v>-18.58858939818758</c:v>
                </c:pt>
                <c:pt idx="470">
                  <c:v>-19.269760387700806</c:v>
                </c:pt>
                <c:pt idx="471">
                  <c:v>-20.810205428647958</c:v>
                </c:pt>
                <c:pt idx="472">
                  <c:v>-18.773323501386916</c:v>
                </c:pt>
                <c:pt idx="473">
                  <c:v>-20.011697732430186</c:v>
                </c:pt>
                <c:pt idx="474">
                  <c:v>-18.18714844037914</c:v>
                </c:pt>
                <c:pt idx="475">
                  <c:v>-19.200767516213855</c:v>
                </c:pt>
                <c:pt idx="476">
                  <c:v>-20.174216661927961</c:v>
                </c:pt>
                <c:pt idx="477">
                  <c:v>-20.174216661927961</c:v>
                </c:pt>
                <c:pt idx="478">
                  <c:v>-19.640134175997702</c:v>
                </c:pt>
                <c:pt idx="479">
                  <c:v>-20.011697732430186</c:v>
                </c:pt>
                <c:pt idx="480">
                  <c:v>-18.946986995437758</c:v>
                </c:pt>
                <c:pt idx="481">
                  <c:v>-17.926025640999715</c:v>
                </c:pt>
                <c:pt idx="482">
                  <c:v>-19.640134175997702</c:v>
                </c:pt>
                <c:pt idx="483">
                  <c:v>-23.007430005984176</c:v>
                </c:pt>
                <c:pt idx="484">
                  <c:v>-20.44248064852264</c:v>
                </c:pt>
                <c:pt idx="485">
                  <c:v>-19.481069481368014</c:v>
                </c:pt>
                <c:pt idx="486">
                  <c:v>-19.962907568260754</c:v>
                </c:pt>
                <c:pt idx="487">
                  <c:v>-19.962907568260754</c:v>
                </c:pt>
                <c:pt idx="488">
                  <c:v>-18.132232682783023</c:v>
                </c:pt>
                <c:pt idx="489">
                  <c:v>-18.946986995437758</c:v>
                </c:pt>
                <c:pt idx="490">
                  <c:v>-18.541521887329594</c:v>
                </c:pt>
                <c:pt idx="491">
                  <c:v>-19.452081944494761</c:v>
                </c:pt>
                <c:pt idx="492">
                  <c:v>-19.178788609495083</c:v>
                </c:pt>
                <c:pt idx="493">
                  <c:v>-18.087449080156052</c:v>
                </c:pt>
                <c:pt idx="494">
                  <c:v>-18.964378738149627</c:v>
                </c:pt>
                <c:pt idx="495">
                  <c:v>-18.802737386593211</c:v>
                </c:pt>
                <c:pt idx="496">
                  <c:v>-19.871935790055026</c:v>
                </c:pt>
                <c:pt idx="497">
                  <c:v>-19.09540700055603</c:v>
                </c:pt>
                <c:pt idx="498">
                  <c:v>-18.982078315249026</c:v>
                </c:pt>
                <c:pt idx="499">
                  <c:v>-19.829376175636231</c:v>
                </c:pt>
                <c:pt idx="500">
                  <c:v>-19.423911067528067</c:v>
                </c:pt>
                <c:pt idx="501">
                  <c:v>-19.200767516213855</c:v>
                </c:pt>
                <c:pt idx="502">
                  <c:v>-19.018445959419903</c:v>
                </c:pt>
                <c:pt idx="503">
                  <c:v>-19.018445959419903</c:v>
                </c:pt>
                <c:pt idx="504">
                  <c:v>-17.907563578159976</c:v>
                </c:pt>
                <c:pt idx="505">
                  <c:v>-19.318550551870239</c:v>
                </c:pt>
                <c:pt idx="506">
                  <c:v>-21.908817717316065</c:v>
                </c:pt>
                <c:pt idx="507">
                  <c:v>-20.174216661927961</c:v>
                </c:pt>
                <c:pt idx="508">
                  <c:v>-20.609534733185807</c:v>
                </c:pt>
                <c:pt idx="509">
                  <c:v>-19.39651209333995</c:v>
                </c:pt>
                <c:pt idx="510">
                  <c:v>-19.452081944494761</c:v>
                </c:pt>
                <c:pt idx="511">
                  <c:v>-18.78792230080807</c:v>
                </c:pt>
                <c:pt idx="512">
                  <c:v>-20.174216661927961</c:v>
                </c:pt>
                <c:pt idx="513">
                  <c:v>-18.600710758719924</c:v>
                </c:pt>
                <c:pt idx="514">
                  <c:v>-19.136228995076284</c:v>
                </c:pt>
                <c:pt idx="515">
                  <c:v>-18.676696665697843</c:v>
                </c:pt>
                <c:pt idx="516">
                  <c:v>-18.30694964019176</c:v>
                </c:pt>
                <c:pt idx="517">
                  <c:v>-18.363039106842802</c:v>
                </c:pt>
                <c:pt idx="518">
                  <c:v>-18.288931134689083</c:v>
                </c:pt>
                <c:pt idx="519">
                  <c:v>-18.964378738149627</c:v>
                </c:pt>
                <c:pt idx="520">
                  <c:v>-20.44248064852264</c:v>
                </c:pt>
                <c:pt idx="521">
                  <c:v>-18.117080877762422</c:v>
                </c:pt>
                <c:pt idx="522">
                  <c:v>-20.234841283744395</c:v>
                </c:pt>
                <c:pt idx="523">
                  <c:v>-19.749333467962693</c:v>
                </c:pt>
                <c:pt idx="524">
                  <c:v>-19.829376175636231</c:v>
                </c:pt>
                <c:pt idx="525">
                  <c:v>-19.510922444517696</c:v>
                </c:pt>
                <c:pt idx="526">
                  <c:v>-19.675225495808974</c:v>
                </c:pt>
                <c:pt idx="527">
                  <c:v>-18.44308181451634</c:v>
                </c:pt>
                <c:pt idx="528">
                  <c:v>-19.675225495808974</c:v>
                </c:pt>
                <c:pt idx="529">
                  <c:v>-19.343868359854529</c:v>
                </c:pt>
                <c:pt idx="530">
                  <c:v>-18.139895555528593</c:v>
                </c:pt>
                <c:pt idx="531">
                  <c:v>-18.817775263957749</c:v>
                </c:pt>
                <c:pt idx="532">
                  <c:v>-21.397992093550076</c:v>
                </c:pt>
                <c:pt idx="533">
                  <c:v>-22.314282825424232</c:v>
                </c:pt>
                <c:pt idx="534">
                  <c:v>-19.788554181115977</c:v>
                </c:pt>
                <c:pt idx="535">
                  <c:v>-17.932256190750348</c:v>
                </c:pt>
                <c:pt idx="536">
                  <c:v>-18.507620335653911</c:v>
                </c:pt>
                <c:pt idx="537">
                  <c:v>-20.368372676368917</c:v>
                </c:pt>
                <c:pt idx="538">
                  <c:v>-18.929892562078457</c:v>
                </c:pt>
                <c:pt idx="539">
                  <c:v>-19.269760387700806</c:v>
                </c:pt>
                <c:pt idx="540">
                  <c:v>-18.773323501386916</c:v>
                </c:pt>
                <c:pt idx="541">
                  <c:v>-19.115609707873549</c:v>
                </c:pt>
                <c:pt idx="542">
                  <c:v>-20.062991026817734</c:v>
                </c:pt>
                <c:pt idx="543">
                  <c:v>-18.58858939818758</c:v>
                </c:pt>
                <c:pt idx="544">
                  <c:v>-19.200767516213855</c:v>
                </c:pt>
                <c:pt idx="545">
                  <c:v>-18.625403371310295</c:v>
                </c:pt>
                <c:pt idx="546">
                  <c:v>-19.037138092432055</c:v>
                </c:pt>
                <c:pt idx="547">
                  <c:v>-18.848546922624504</c:v>
                </c:pt>
                <c:pt idx="548">
                  <c:v>-21.061519856928864</c:v>
                </c:pt>
                <c:pt idx="549">
                  <c:v>-17.376218224162809</c:v>
                </c:pt>
                <c:pt idx="550">
                  <c:v>-19.541694103184451</c:v>
                </c:pt>
                <c:pt idx="551">
                  <c:v>-19.115609707873549</c:v>
                </c:pt>
                <c:pt idx="552">
                  <c:v>-18.432719027480793</c:v>
                </c:pt>
                <c:pt idx="553">
                  <c:v>-18.864295279592643</c:v>
                </c:pt>
                <c:pt idx="554">
                  <c:v>-18.744750128942862</c:v>
                </c:pt>
                <c:pt idx="555">
                  <c:v>-18.78792230080807</c:v>
                </c:pt>
                <c:pt idx="556">
                  <c:v>-20.810205428647958</c:v>
                </c:pt>
                <c:pt idx="557">
                  <c:v>-18.773323501386916</c:v>
                </c:pt>
                <c:pt idx="558">
                  <c:v>-19.788554181115977</c:v>
                </c:pt>
                <c:pt idx="559">
                  <c:v>-18.703364912780007</c:v>
                </c:pt>
                <c:pt idx="560">
                  <c:v>-19.423911067528067</c:v>
                </c:pt>
                <c:pt idx="561">
                  <c:v>-20.704844912990129</c:v>
                </c:pt>
                <c:pt idx="562">
                  <c:v>-19.269760387700806</c:v>
                </c:pt>
                <c:pt idx="563">
                  <c:v>-19.36984384625779</c:v>
                </c:pt>
                <c:pt idx="564">
                  <c:v>-18.087449080156052</c:v>
                </c:pt>
                <c:pt idx="565">
                  <c:v>-18.485641428935136</c:v>
                </c:pt>
                <c:pt idx="566">
                  <c:v>-19.452081944494761</c:v>
                </c:pt>
                <c:pt idx="567">
                  <c:v>-19.749333467962693</c:v>
                </c:pt>
                <c:pt idx="568">
                  <c:v>-20.810205428647958</c:v>
                </c:pt>
                <c:pt idx="569">
                  <c:v>-19.178788609495083</c:v>
                </c:pt>
                <c:pt idx="570">
                  <c:v>-18.496570499467325</c:v>
                </c:pt>
                <c:pt idx="571">
                  <c:v>-18.23674538151851</c:v>
                </c:pt>
                <c:pt idx="572">
                  <c:v>-20.174216661927961</c:v>
                </c:pt>
                <c:pt idx="573">
                  <c:v>-18.139895555528593</c:v>
                </c:pt>
                <c:pt idx="574">
                  <c:v>-19.423911067528067</c:v>
                </c:pt>
                <c:pt idx="575">
                  <c:v>-19.39651209333995</c:v>
                </c:pt>
                <c:pt idx="576">
                  <c:v>-18.541521887329594</c:v>
                </c:pt>
                <c:pt idx="577">
                  <c:v>-18.037616706408176</c:v>
                </c:pt>
                <c:pt idx="578">
                  <c:v>-21.397992093550076</c:v>
                </c:pt>
                <c:pt idx="579">
                  <c:v>-19.115609707873549</c:v>
                </c:pt>
                <c:pt idx="580">
                  <c:v>-18.625403371310295</c:v>
                </c:pt>
                <c:pt idx="581">
                  <c:v>-18.637982153517154</c:v>
                </c:pt>
                <c:pt idx="582">
                  <c:v>-18.576613207140863</c:v>
                </c:pt>
                <c:pt idx="583">
                  <c:v>-20.810205428647958</c:v>
                </c:pt>
                <c:pt idx="584">
                  <c:v>-18.716970564835783</c:v>
                </c:pt>
                <c:pt idx="585">
                  <c:v>-18.47483051283092</c:v>
                </c:pt>
                <c:pt idx="586">
                  <c:v>-21.397992093550076</c:v>
                </c:pt>
                <c:pt idx="587">
                  <c:v>-21.397992093550076</c:v>
                </c:pt>
                <c:pt idx="588">
                  <c:v>-19.91638755262586</c:v>
                </c:pt>
                <c:pt idx="589">
                  <c:v>-20.44248064852264</c:v>
                </c:pt>
                <c:pt idx="590">
                  <c:v>-17.765682990924535</c:v>
                </c:pt>
                <c:pt idx="591">
                  <c:v>-17.842644032060662</c:v>
                </c:pt>
                <c:pt idx="592">
                  <c:v>-19.423911067528067</c:v>
                </c:pt>
                <c:pt idx="593">
                  <c:v>-20.810205428647958</c:v>
                </c:pt>
                <c:pt idx="594">
                  <c:v>-18.171148099032699</c:v>
                </c:pt>
                <c:pt idx="595">
                  <c:v>-18.334601171522269</c:v>
                </c:pt>
                <c:pt idx="596">
                  <c:v>-19.318550551870239</c:v>
                </c:pt>
                <c:pt idx="597">
                  <c:v>-18.316082123755031</c:v>
                </c:pt>
                <c:pt idx="598">
                  <c:v>-17.613802459631813</c:v>
                </c:pt>
                <c:pt idx="599">
                  <c:v>-19.037138092432055</c:v>
                </c:pt>
                <c:pt idx="600">
                  <c:v>-17.560692634317867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07-4C6B-91BF-9BE82CC7710D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FullAfterRev500!$L$612:$L$1212</c:f>
              <c:numCache>
                <c:formatCode>General</c:formatCode>
                <c:ptCount val="601"/>
                <c:pt idx="0">
                  <c:v>25.586011325328045</c:v>
                </c:pt>
                <c:pt idx="1">
                  <c:v>25.412339811625081</c:v>
                </c:pt>
                <c:pt idx="2">
                  <c:v>25.238668297922104</c:v>
                </c:pt>
                <c:pt idx="3">
                  <c:v>25.064996784219133</c:v>
                </c:pt>
                <c:pt idx="4">
                  <c:v>24.891325270516155</c:v>
                </c:pt>
                <c:pt idx="5">
                  <c:v>24.717653756813192</c:v>
                </c:pt>
                <c:pt idx="6">
                  <c:v>24.543982243110214</c:v>
                </c:pt>
                <c:pt idx="7">
                  <c:v>24.370310729407244</c:v>
                </c:pt>
                <c:pt idx="8">
                  <c:v>24.196639215704266</c:v>
                </c:pt>
                <c:pt idx="9">
                  <c:v>24.022967702001303</c:v>
                </c:pt>
                <c:pt idx="10">
                  <c:v>23.849296188298325</c:v>
                </c:pt>
                <c:pt idx="11">
                  <c:v>23.675624674595355</c:v>
                </c:pt>
                <c:pt idx="12">
                  <c:v>23.501953160892377</c:v>
                </c:pt>
                <c:pt idx="13">
                  <c:v>23.328281647189414</c:v>
                </c:pt>
                <c:pt idx="14">
                  <c:v>23.154610133486436</c:v>
                </c:pt>
                <c:pt idx="15">
                  <c:v>22.980938619783466</c:v>
                </c:pt>
                <c:pt idx="16">
                  <c:v>22.807267106080488</c:v>
                </c:pt>
                <c:pt idx="17">
                  <c:v>22.633595592377524</c:v>
                </c:pt>
                <c:pt idx="18">
                  <c:v>22.459924078674547</c:v>
                </c:pt>
                <c:pt idx="19">
                  <c:v>22.286252564971576</c:v>
                </c:pt>
                <c:pt idx="20">
                  <c:v>22.112581051268599</c:v>
                </c:pt>
                <c:pt idx="21">
                  <c:v>21.938909537565635</c:v>
                </c:pt>
                <c:pt idx="22">
                  <c:v>21.765238023862658</c:v>
                </c:pt>
                <c:pt idx="23">
                  <c:v>21.591566510159687</c:v>
                </c:pt>
                <c:pt idx="24">
                  <c:v>21.41789499645671</c:v>
                </c:pt>
                <c:pt idx="25">
                  <c:v>21.244223482753746</c:v>
                </c:pt>
                <c:pt idx="26">
                  <c:v>21.070551969050776</c:v>
                </c:pt>
                <c:pt idx="27">
                  <c:v>20.896880455347798</c:v>
                </c:pt>
                <c:pt idx="28">
                  <c:v>20.723208941644828</c:v>
                </c:pt>
                <c:pt idx="29">
                  <c:v>20.549537427941857</c:v>
                </c:pt>
                <c:pt idx="30">
                  <c:v>20.375865914238886</c:v>
                </c:pt>
                <c:pt idx="31">
                  <c:v>20.202194400535909</c:v>
                </c:pt>
                <c:pt idx="32">
                  <c:v>20.028522886832938</c:v>
                </c:pt>
                <c:pt idx="33">
                  <c:v>19.854851373129968</c:v>
                </c:pt>
                <c:pt idx="34">
                  <c:v>19.681179859426997</c:v>
                </c:pt>
                <c:pt idx="35">
                  <c:v>19.50750834572402</c:v>
                </c:pt>
                <c:pt idx="36">
                  <c:v>19.333836832021049</c:v>
                </c:pt>
                <c:pt idx="37">
                  <c:v>19.160165318318079</c:v>
                </c:pt>
                <c:pt idx="38">
                  <c:v>18.986493804615108</c:v>
                </c:pt>
                <c:pt idx="39">
                  <c:v>18.812822290912131</c:v>
                </c:pt>
                <c:pt idx="40">
                  <c:v>18.63915077720916</c:v>
                </c:pt>
                <c:pt idx="41">
                  <c:v>18.46547926350619</c:v>
                </c:pt>
                <c:pt idx="42">
                  <c:v>18.291807749803219</c:v>
                </c:pt>
                <c:pt idx="43">
                  <c:v>18.118136236100241</c:v>
                </c:pt>
                <c:pt idx="44">
                  <c:v>17.944464722397271</c:v>
                </c:pt>
                <c:pt idx="45">
                  <c:v>17.770793208694293</c:v>
                </c:pt>
                <c:pt idx="46">
                  <c:v>17.59712169499133</c:v>
                </c:pt>
                <c:pt idx="47">
                  <c:v>17.423450181288352</c:v>
                </c:pt>
                <c:pt idx="48">
                  <c:v>17.249778667585382</c:v>
                </c:pt>
                <c:pt idx="49">
                  <c:v>17.076107153882404</c:v>
                </c:pt>
                <c:pt idx="50">
                  <c:v>16.902435640179441</c:v>
                </c:pt>
                <c:pt idx="51">
                  <c:v>16.72876412647647</c:v>
                </c:pt>
                <c:pt idx="52">
                  <c:v>16.555092612773493</c:v>
                </c:pt>
                <c:pt idx="53">
                  <c:v>16.381421099070529</c:v>
                </c:pt>
                <c:pt idx="54">
                  <c:v>16.207749585367552</c:v>
                </c:pt>
                <c:pt idx="55">
                  <c:v>16.034078071664581</c:v>
                </c:pt>
                <c:pt idx="56">
                  <c:v>15.860406557961603</c:v>
                </c:pt>
                <c:pt idx="57">
                  <c:v>15.686735044258633</c:v>
                </c:pt>
                <c:pt idx="58">
                  <c:v>15.513063530555662</c:v>
                </c:pt>
                <c:pt idx="59">
                  <c:v>15.339392016852692</c:v>
                </c:pt>
                <c:pt idx="60">
                  <c:v>15.165720503149714</c:v>
                </c:pt>
                <c:pt idx="61">
                  <c:v>14.992048989446744</c:v>
                </c:pt>
                <c:pt idx="62">
                  <c:v>14.818377475743773</c:v>
                </c:pt>
                <c:pt idx="63">
                  <c:v>14.644705962040803</c:v>
                </c:pt>
                <c:pt idx="64">
                  <c:v>14.471034448337825</c:v>
                </c:pt>
                <c:pt idx="65">
                  <c:v>14.297362934634855</c:v>
                </c:pt>
                <c:pt idx="66">
                  <c:v>14.123691420931884</c:v>
                </c:pt>
                <c:pt idx="67">
                  <c:v>13.950019907228913</c:v>
                </c:pt>
                <c:pt idx="68">
                  <c:v>13.776348393525936</c:v>
                </c:pt>
                <c:pt idx="69">
                  <c:v>13.602676879822965</c:v>
                </c:pt>
                <c:pt idx="70">
                  <c:v>13.429005366119995</c:v>
                </c:pt>
                <c:pt idx="71">
                  <c:v>13.255333852417024</c:v>
                </c:pt>
                <c:pt idx="72">
                  <c:v>13.081662338714047</c:v>
                </c:pt>
                <c:pt idx="73">
                  <c:v>12.907990825011076</c:v>
                </c:pt>
                <c:pt idx="74">
                  <c:v>12.734319311308106</c:v>
                </c:pt>
                <c:pt idx="75">
                  <c:v>12.560647797605135</c:v>
                </c:pt>
                <c:pt idx="76">
                  <c:v>12.386976283902165</c:v>
                </c:pt>
                <c:pt idx="77">
                  <c:v>12.213304770199187</c:v>
                </c:pt>
                <c:pt idx="78">
                  <c:v>12.039633256496224</c:v>
                </c:pt>
                <c:pt idx="79">
                  <c:v>11.865961742793246</c:v>
                </c:pt>
                <c:pt idx="80">
                  <c:v>11.692290229090275</c:v>
                </c:pt>
                <c:pt idx="81">
                  <c:v>11.518618715387298</c:v>
                </c:pt>
                <c:pt idx="82">
                  <c:v>11.344947201684334</c:v>
                </c:pt>
                <c:pt idx="83">
                  <c:v>11.171275687981357</c:v>
                </c:pt>
                <c:pt idx="84">
                  <c:v>10.997604174278386</c:v>
                </c:pt>
                <c:pt idx="85">
                  <c:v>10.823932660575409</c:v>
                </c:pt>
                <c:pt idx="86">
                  <c:v>10.650261146872445</c:v>
                </c:pt>
                <c:pt idx="87">
                  <c:v>10.476589633169468</c:v>
                </c:pt>
                <c:pt idx="88">
                  <c:v>10.302918119466497</c:v>
                </c:pt>
                <c:pt idx="89">
                  <c:v>10.12924660576352</c:v>
                </c:pt>
                <c:pt idx="90">
                  <c:v>9.9555750920605561</c:v>
                </c:pt>
                <c:pt idx="91">
                  <c:v>9.7819035783575785</c:v>
                </c:pt>
                <c:pt idx="92">
                  <c:v>9.608232064654608</c:v>
                </c:pt>
                <c:pt idx="93">
                  <c:v>9.4345605509516304</c:v>
                </c:pt>
                <c:pt idx="94">
                  <c:v>9.260889037248667</c:v>
                </c:pt>
                <c:pt idx="95">
                  <c:v>9.0872175235456893</c:v>
                </c:pt>
                <c:pt idx="96">
                  <c:v>8.9135460098427188</c:v>
                </c:pt>
                <c:pt idx="97">
                  <c:v>8.7398744961397412</c:v>
                </c:pt>
                <c:pt idx="98">
                  <c:v>8.5662029824367778</c:v>
                </c:pt>
                <c:pt idx="99">
                  <c:v>8.3925314687338002</c:v>
                </c:pt>
                <c:pt idx="100">
                  <c:v>8.2188599550308297</c:v>
                </c:pt>
                <c:pt idx="101">
                  <c:v>8.0451884413278592</c:v>
                </c:pt>
                <c:pt idx="102">
                  <c:v>7.8715169276248815</c:v>
                </c:pt>
                <c:pt idx="103">
                  <c:v>7.697845413921911</c:v>
                </c:pt>
                <c:pt idx="104">
                  <c:v>7.5241739002189405</c:v>
                </c:pt>
                <c:pt idx="105">
                  <c:v>7.35050238651597</c:v>
                </c:pt>
                <c:pt idx="106">
                  <c:v>7.1768308728129924</c:v>
                </c:pt>
                <c:pt idx="107">
                  <c:v>7.0031593591100219</c:v>
                </c:pt>
                <c:pt idx="108">
                  <c:v>6.8294878454070513</c:v>
                </c:pt>
                <c:pt idx="109">
                  <c:v>6.6558163317040808</c:v>
                </c:pt>
                <c:pt idx="110">
                  <c:v>6.4821448180011032</c:v>
                </c:pt>
                <c:pt idx="111">
                  <c:v>6.3084733042981327</c:v>
                </c:pt>
                <c:pt idx="112">
                  <c:v>6.1348017905951622</c:v>
                </c:pt>
                <c:pt idx="113">
                  <c:v>5.9611302768921917</c:v>
                </c:pt>
                <c:pt idx="114">
                  <c:v>5.7874587631892211</c:v>
                </c:pt>
                <c:pt idx="115">
                  <c:v>5.6137872494862506</c:v>
                </c:pt>
                <c:pt idx="116">
                  <c:v>5.4401157357832766</c:v>
                </c:pt>
                <c:pt idx="117">
                  <c:v>5.2664442220803025</c:v>
                </c:pt>
                <c:pt idx="118">
                  <c:v>5.092772708377332</c:v>
                </c:pt>
                <c:pt idx="119">
                  <c:v>4.9191011946743579</c:v>
                </c:pt>
                <c:pt idx="120">
                  <c:v>4.7454296809713874</c:v>
                </c:pt>
                <c:pt idx="121">
                  <c:v>4.5717581672684133</c:v>
                </c:pt>
                <c:pt idx="122">
                  <c:v>4.3980866535654428</c:v>
                </c:pt>
                <c:pt idx="123">
                  <c:v>4.2244151398624687</c:v>
                </c:pt>
                <c:pt idx="124">
                  <c:v>4.0507436261594982</c:v>
                </c:pt>
                <c:pt idx="125">
                  <c:v>3.8770721124565242</c:v>
                </c:pt>
                <c:pt idx="126">
                  <c:v>3.7034005987535537</c:v>
                </c:pt>
                <c:pt idx="127">
                  <c:v>3.5297290850505796</c:v>
                </c:pt>
                <c:pt idx="128">
                  <c:v>3.3560575713476091</c:v>
                </c:pt>
                <c:pt idx="129">
                  <c:v>3.182386057644635</c:v>
                </c:pt>
                <c:pt idx="130">
                  <c:v>3.0087145439416645</c:v>
                </c:pt>
                <c:pt idx="131">
                  <c:v>2.8350430302386904</c:v>
                </c:pt>
                <c:pt idx="132">
                  <c:v>2.6613715165357199</c:v>
                </c:pt>
                <c:pt idx="133">
                  <c:v>2.4877000028327458</c:v>
                </c:pt>
                <c:pt idx="134">
                  <c:v>2.3140284891297753</c:v>
                </c:pt>
                <c:pt idx="135">
                  <c:v>2.1403569754268013</c:v>
                </c:pt>
                <c:pt idx="136">
                  <c:v>1.9666854617238307</c:v>
                </c:pt>
                <c:pt idx="137">
                  <c:v>1.7930139480208567</c:v>
                </c:pt>
                <c:pt idx="138">
                  <c:v>1.6193424343178897</c:v>
                </c:pt>
                <c:pt idx="139">
                  <c:v>1.4456709206149156</c:v>
                </c:pt>
                <c:pt idx="140">
                  <c:v>1.2719994069119451</c:v>
                </c:pt>
                <c:pt idx="141">
                  <c:v>1.0983278932089711</c:v>
                </c:pt>
                <c:pt idx="142">
                  <c:v>0.92465637950600055</c:v>
                </c:pt>
                <c:pt idx="143">
                  <c:v>0.75098486580302648</c:v>
                </c:pt>
                <c:pt idx="144">
                  <c:v>0.57731335210005597</c:v>
                </c:pt>
                <c:pt idx="145">
                  <c:v>0.4036418383970819</c:v>
                </c:pt>
                <c:pt idx="146">
                  <c:v>0.22997032469411138</c:v>
                </c:pt>
                <c:pt idx="147">
                  <c:v>5.6298810991137316E-2</c:v>
                </c:pt>
                <c:pt idx="148">
                  <c:v>-0.1173727027118332</c:v>
                </c:pt>
                <c:pt idx="149">
                  <c:v>-0.29104421641480727</c:v>
                </c:pt>
                <c:pt idx="150">
                  <c:v>-0.46471573011778133</c:v>
                </c:pt>
                <c:pt idx="151">
                  <c:v>-0.63838724382075185</c:v>
                </c:pt>
                <c:pt idx="152">
                  <c:v>-0.81205875752372592</c:v>
                </c:pt>
                <c:pt idx="153">
                  <c:v>-0.98573027122669643</c:v>
                </c:pt>
                <c:pt idx="154">
                  <c:v>-1.1594017849296705</c:v>
                </c:pt>
                <c:pt idx="155">
                  <c:v>-1.333073298632641</c:v>
                </c:pt>
                <c:pt idx="156">
                  <c:v>-1.5067448123356151</c:v>
                </c:pt>
                <c:pt idx="157">
                  <c:v>-1.6804163260385856</c:v>
                </c:pt>
                <c:pt idx="158">
                  <c:v>-1.8540878397415597</c:v>
                </c:pt>
                <c:pt idx="159">
                  <c:v>-2.0277593534445302</c:v>
                </c:pt>
                <c:pt idx="160">
                  <c:v>-2.2014308671475042</c:v>
                </c:pt>
                <c:pt idx="161">
                  <c:v>-2.3751023808504748</c:v>
                </c:pt>
                <c:pt idx="162">
                  <c:v>-2.5487738945534488</c:v>
                </c:pt>
                <c:pt idx="163">
                  <c:v>-2.7224454082564158</c:v>
                </c:pt>
                <c:pt idx="164">
                  <c:v>-2.8961169219593899</c:v>
                </c:pt>
                <c:pt idx="165">
                  <c:v>-3.0697884356623604</c:v>
                </c:pt>
                <c:pt idx="166">
                  <c:v>-3.2434599493653344</c:v>
                </c:pt>
                <c:pt idx="167">
                  <c:v>-3.417131463068305</c:v>
                </c:pt>
                <c:pt idx="168">
                  <c:v>-3.590802976771279</c:v>
                </c:pt>
                <c:pt idx="169">
                  <c:v>-3.7644744904742495</c:v>
                </c:pt>
                <c:pt idx="170">
                  <c:v>-3.9381460041772236</c:v>
                </c:pt>
                <c:pt idx="171">
                  <c:v>-4.1118175178801941</c:v>
                </c:pt>
                <c:pt idx="172">
                  <c:v>-4.2854890315831682</c:v>
                </c:pt>
                <c:pt idx="173">
                  <c:v>-4.4591605452861387</c:v>
                </c:pt>
                <c:pt idx="174">
                  <c:v>-4.6328320589891128</c:v>
                </c:pt>
                <c:pt idx="175">
                  <c:v>-4.8065035726920833</c:v>
                </c:pt>
                <c:pt idx="176">
                  <c:v>-4.9801750863950573</c:v>
                </c:pt>
                <c:pt idx="177">
                  <c:v>-5.1538466000980279</c:v>
                </c:pt>
                <c:pt idx="178">
                  <c:v>-5.3275181138010019</c:v>
                </c:pt>
                <c:pt idx="179">
                  <c:v>-5.5011896275039724</c:v>
                </c:pt>
                <c:pt idx="180">
                  <c:v>-5.6748611412069465</c:v>
                </c:pt>
                <c:pt idx="181">
                  <c:v>-5.848532654909917</c:v>
                </c:pt>
                <c:pt idx="182">
                  <c:v>-6.0222041686128911</c:v>
                </c:pt>
                <c:pt idx="183">
                  <c:v>-6.1958756823158616</c:v>
                </c:pt>
                <c:pt idx="184">
                  <c:v>-6.3695471960188357</c:v>
                </c:pt>
                <c:pt idx="185">
                  <c:v>-6.5432187097218062</c:v>
                </c:pt>
                <c:pt idx="186">
                  <c:v>-6.7168902234247803</c:v>
                </c:pt>
                <c:pt idx="187">
                  <c:v>-6.8905617371277508</c:v>
                </c:pt>
                <c:pt idx="188">
                  <c:v>-7.0642332508307213</c:v>
                </c:pt>
                <c:pt idx="189">
                  <c:v>-7.2379047645336918</c:v>
                </c:pt>
                <c:pt idx="190">
                  <c:v>-7.4115762782366659</c:v>
                </c:pt>
                <c:pt idx="191">
                  <c:v>-7.5852477919396364</c:v>
                </c:pt>
                <c:pt idx="192">
                  <c:v>-7.7589193056426105</c:v>
                </c:pt>
                <c:pt idx="193">
                  <c:v>-7.932590819345581</c:v>
                </c:pt>
                <c:pt idx="194">
                  <c:v>-8.106262333048555</c:v>
                </c:pt>
                <c:pt idx="195">
                  <c:v>-8.2799338467515256</c:v>
                </c:pt>
                <c:pt idx="196">
                  <c:v>-8.4536053604544996</c:v>
                </c:pt>
                <c:pt idx="197">
                  <c:v>-8.6272768741574701</c:v>
                </c:pt>
                <c:pt idx="198">
                  <c:v>-8.8009483878604442</c:v>
                </c:pt>
                <c:pt idx="199">
                  <c:v>-8.9746199015634147</c:v>
                </c:pt>
                <c:pt idx="200">
                  <c:v>-9.1482914152663888</c:v>
                </c:pt>
                <c:pt idx="201">
                  <c:v>-9.3219629289693628</c:v>
                </c:pt>
                <c:pt idx="202">
                  <c:v>-9.4956344426723334</c:v>
                </c:pt>
                <c:pt idx="203">
                  <c:v>-9.6693059563753074</c:v>
                </c:pt>
                <c:pt idx="204">
                  <c:v>-9.8429774700782779</c:v>
                </c:pt>
                <c:pt idx="205">
                  <c:v>-10.016648983781252</c:v>
                </c:pt>
                <c:pt idx="206">
                  <c:v>-10.190320497484223</c:v>
                </c:pt>
                <c:pt idx="207">
                  <c:v>-10.363992011187193</c:v>
                </c:pt>
                <c:pt idx="208">
                  <c:v>-10.537663524890165</c:v>
                </c:pt>
                <c:pt idx="209">
                  <c:v>-10.711335038593138</c:v>
                </c:pt>
                <c:pt idx="210">
                  <c:v>-10.88500655229611</c:v>
                </c:pt>
                <c:pt idx="211">
                  <c:v>-11.058678065999082</c:v>
                </c:pt>
                <c:pt idx="212">
                  <c:v>-11.232349579702054</c:v>
                </c:pt>
                <c:pt idx="213">
                  <c:v>-11.406021093405027</c:v>
                </c:pt>
                <c:pt idx="214">
                  <c:v>-11.579692607107999</c:v>
                </c:pt>
                <c:pt idx="215">
                  <c:v>-11.753364120810971</c:v>
                </c:pt>
                <c:pt idx="216">
                  <c:v>-11.927035634513944</c:v>
                </c:pt>
                <c:pt idx="217">
                  <c:v>-12.100707148216916</c:v>
                </c:pt>
                <c:pt idx="218">
                  <c:v>-12.274378661919888</c:v>
                </c:pt>
                <c:pt idx="219">
                  <c:v>-12.448050175622859</c:v>
                </c:pt>
                <c:pt idx="220">
                  <c:v>-12.621721689325831</c:v>
                </c:pt>
                <c:pt idx="221">
                  <c:v>-12.795393203028803</c:v>
                </c:pt>
                <c:pt idx="222">
                  <c:v>-12.969064716731776</c:v>
                </c:pt>
                <c:pt idx="223">
                  <c:v>-13.142736230434748</c:v>
                </c:pt>
                <c:pt idx="224">
                  <c:v>-13.31640774413772</c:v>
                </c:pt>
                <c:pt idx="225">
                  <c:v>-13.490079257840694</c:v>
                </c:pt>
                <c:pt idx="226">
                  <c:v>-13.663750771543667</c:v>
                </c:pt>
                <c:pt idx="227">
                  <c:v>-13.837422285246639</c:v>
                </c:pt>
                <c:pt idx="228">
                  <c:v>-14.011093798949611</c:v>
                </c:pt>
                <c:pt idx="229">
                  <c:v>-14.184765312652583</c:v>
                </c:pt>
                <c:pt idx="230">
                  <c:v>-14.358436826355556</c:v>
                </c:pt>
                <c:pt idx="231">
                  <c:v>-14.532108340058528</c:v>
                </c:pt>
                <c:pt idx="232">
                  <c:v>-14.705779853761499</c:v>
                </c:pt>
                <c:pt idx="233">
                  <c:v>-14.879451367464471</c:v>
                </c:pt>
                <c:pt idx="234">
                  <c:v>-15.053122881167443</c:v>
                </c:pt>
                <c:pt idx="235">
                  <c:v>-15.226794394870415</c:v>
                </c:pt>
                <c:pt idx="236">
                  <c:v>-15.400465908573388</c:v>
                </c:pt>
                <c:pt idx="237">
                  <c:v>-15.57413742227636</c:v>
                </c:pt>
                <c:pt idx="238">
                  <c:v>-15.747808935979332</c:v>
                </c:pt>
                <c:pt idx="239">
                  <c:v>-15.921480449682305</c:v>
                </c:pt>
                <c:pt idx="240">
                  <c:v>-16.095151963385277</c:v>
                </c:pt>
                <c:pt idx="241">
                  <c:v>-16.268823477088247</c:v>
                </c:pt>
                <c:pt idx="242">
                  <c:v>-16.442494990791221</c:v>
                </c:pt>
                <c:pt idx="243">
                  <c:v>-16.616166504494196</c:v>
                </c:pt>
                <c:pt idx="244">
                  <c:v>-16.789838018197166</c:v>
                </c:pt>
                <c:pt idx="245">
                  <c:v>-16.963509531900137</c:v>
                </c:pt>
                <c:pt idx="246">
                  <c:v>-17.137181045603107</c:v>
                </c:pt>
                <c:pt idx="247">
                  <c:v>-17.310852559306081</c:v>
                </c:pt>
                <c:pt idx="248">
                  <c:v>-17.484524073009055</c:v>
                </c:pt>
                <c:pt idx="249">
                  <c:v>-17.658195586712026</c:v>
                </c:pt>
                <c:pt idx="250">
                  <c:v>-17.831867100414996</c:v>
                </c:pt>
                <c:pt idx="251">
                  <c:v>-18.00553861411797</c:v>
                </c:pt>
                <c:pt idx="252">
                  <c:v>-18.179210127820944</c:v>
                </c:pt>
                <c:pt idx="253">
                  <c:v>-18.352881641523915</c:v>
                </c:pt>
                <c:pt idx="254">
                  <c:v>-18.526553155226885</c:v>
                </c:pt>
                <c:pt idx="255">
                  <c:v>-18.700224668929859</c:v>
                </c:pt>
                <c:pt idx="256">
                  <c:v>-18.87389618263283</c:v>
                </c:pt>
                <c:pt idx="257">
                  <c:v>-19.047567696335804</c:v>
                </c:pt>
                <c:pt idx="258">
                  <c:v>-19.221239210038775</c:v>
                </c:pt>
                <c:pt idx="259">
                  <c:v>-19.394910723741749</c:v>
                </c:pt>
                <c:pt idx="260">
                  <c:v>-19.568582237444719</c:v>
                </c:pt>
                <c:pt idx="261">
                  <c:v>-19.742253751147693</c:v>
                </c:pt>
                <c:pt idx="262">
                  <c:v>-19.915925264850664</c:v>
                </c:pt>
                <c:pt idx="263">
                  <c:v>-20.089596778553638</c:v>
                </c:pt>
                <c:pt idx="264">
                  <c:v>-20.263268292256608</c:v>
                </c:pt>
                <c:pt idx="265">
                  <c:v>-20.436939805959582</c:v>
                </c:pt>
                <c:pt idx="266">
                  <c:v>-20.610611319662553</c:v>
                </c:pt>
                <c:pt idx="267">
                  <c:v>-20.784282833365523</c:v>
                </c:pt>
                <c:pt idx="268">
                  <c:v>-20.957954347068497</c:v>
                </c:pt>
                <c:pt idx="269">
                  <c:v>-21.131625860771472</c:v>
                </c:pt>
                <c:pt idx="270">
                  <c:v>-21.305297374474442</c:v>
                </c:pt>
                <c:pt idx="271">
                  <c:v>-21.478968888177413</c:v>
                </c:pt>
                <c:pt idx="272">
                  <c:v>-21.652640401880387</c:v>
                </c:pt>
                <c:pt idx="273">
                  <c:v>-21.826311915583357</c:v>
                </c:pt>
                <c:pt idx="274">
                  <c:v>-21.999983429286331</c:v>
                </c:pt>
                <c:pt idx="275">
                  <c:v>-22.173654942989302</c:v>
                </c:pt>
                <c:pt idx="276">
                  <c:v>-22.347326456692276</c:v>
                </c:pt>
                <c:pt idx="277">
                  <c:v>-22.520997970395246</c:v>
                </c:pt>
                <c:pt idx="278">
                  <c:v>-22.69466948409822</c:v>
                </c:pt>
                <c:pt idx="279">
                  <c:v>-22.868340997801191</c:v>
                </c:pt>
                <c:pt idx="280">
                  <c:v>-23.042012511504161</c:v>
                </c:pt>
                <c:pt idx="281">
                  <c:v>-23.215684025207135</c:v>
                </c:pt>
                <c:pt idx="282">
                  <c:v>-23.38935553891011</c:v>
                </c:pt>
                <c:pt idx="283">
                  <c:v>-23.56302705261308</c:v>
                </c:pt>
                <c:pt idx="284">
                  <c:v>-23.736698566316051</c:v>
                </c:pt>
                <c:pt idx="285">
                  <c:v>-23.910370080019025</c:v>
                </c:pt>
                <c:pt idx="286">
                  <c:v>-24.084041593721995</c:v>
                </c:pt>
                <c:pt idx="287">
                  <c:v>-24.257713107424969</c:v>
                </c:pt>
                <c:pt idx="288">
                  <c:v>-24.43138462112794</c:v>
                </c:pt>
                <c:pt idx="289">
                  <c:v>-24.605056134830914</c:v>
                </c:pt>
                <c:pt idx="290">
                  <c:v>-24.778727648533884</c:v>
                </c:pt>
                <c:pt idx="291">
                  <c:v>-24.952399162236858</c:v>
                </c:pt>
                <c:pt idx="292">
                  <c:v>-25.126070675939829</c:v>
                </c:pt>
                <c:pt idx="293">
                  <c:v>-25.299742189642803</c:v>
                </c:pt>
                <c:pt idx="294">
                  <c:v>-25.473413703345773</c:v>
                </c:pt>
                <c:pt idx="295">
                  <c:v>-25.647085217048748</c:v>
                </c:pt>
                <c:pt idx="296">
                  <c:v>-25.820756730751718</c:v>
                </c:pt>
                <c:pt idx="297">
                  <c:v>-25.994428244454692</c:v>
                </c:pt>
                <c:pt idx="298">
                  <c:v>-26.168099758157663</c:v>
                </c:pt>
                <c:pt idx="299">
                  <c:v>-26.341771271860637</c:v>
                </c:pt>
                <c:pt idx="300">
                  <c:v>-26.515442785563607</c:v>
                </c:pt>
                <c:pt idx="301">
                  <c:v>-26.689114299266578</c:v>
                </c:pt>
                <c:pt idx="302">
                  <c:v>-26.862785812969552</c:v>
                </c:pt>
                <c:pt idx="303">
                  <c:v>-27.036457326672522</c:v>
                </c:pt>
                <c:pt idx="304">
                  <c:v>-27.210128840375496</c:v>
                </c:pt>
                <c:pt idx="305">
                  <c:v>-27.383800354078467</c:v>
                </c:pt>
                <c:pt idx="306">
                  <c:v>-27.557471867781441</c:v>
                </c:pt>
                <c:pt idx="307">
                  <c:v>-27.731143381484411</c:v>
                </c:pt>
                <c:pt idx="308">
                  <c:v>-27.904814895187386</c:v>
                </c:pt>
                <c:pt idx="309">
                  <c:v>-28.078486408890356</c:v>
                </c:pt>
                <c:pt idx="310">
                  <c:v>-28.25215792259333</c:v>
                </c:pt>
                <c:pt idx="311">
                  <c:v>-28.425829436296301</c:v>
                </c:pt>
                <c:pt idx="312">
                  <c:v>-28.599500949999275</c:v>
                </c:pt>
                <c:pt idx="313">
                  <c:v>-28.773172463702245</c:v>
                </c:pt>
                <c:pt idx="314">
                  <c:v>-28.946843977405219</c:v>
                </c:pt>
                <c:pt idx="315">
                  <c:v>-29.12051549110819</c:v>
                </c:pt>
                <c:pt idx="316">
                  <c:v>-29.294187004811164</c:v>
                </c:pt>
                <c:pt idx="317">
                  <c:v>-29.467858518514134</c:v>
                </c:pt>
                <c:pt idx="318">
                  <c:v>-29.641530032217105</c:v>
                </c:pt>
                <c:pt idx="319">
                  <c:v>-29.815201545920079</c:v>
                </c:pt>
                <c:pt idx="320">
                  <c:v>-29.988873059623053</c:v>
                </c:pt>
                <c:pt idx="321">
                  <c:v>-30.162544573326024</c:v>
                </c:pt>
                <c:pt idx="322">
                  <c:v>-30.336216087028994</c:v>
                </c:pt>
                <c:pt idx="323">
                  <c:v>-30.509887600731968</c:v>
                </c:pt>
                <c:pt idx="324">
                  <c:v>-30.683559114434939</c:v>
                </c:pt>
                <c:pt idx="325">
                  <c:v>-30.857230628137913</c:v>
                </c:pt>
                <c:pt idx="326">
                  <c:v>-31.030902141840883</c:v>
                </c:pt>
                <c:pt idx="327">
                  <c:v>-31.204573655543857</c:v>
                </c:pt>
                <c:pt idx="328">
                  <c:v>-31.378245169246828</c:v>
                </c:pt>
                <c:pt idx="329">
                  <c:v>-31.551916682949802</c:v>
                </c:pt>
                <c:pt idx="330">
                  <c:v>-31.725588196652772</c:v>
                </c:pt>
                <c:pt idx="331">
                  <c:v>-31.899259710355743</c:v>
                </c:pt>
                <c:pt idx="332">
                  <c:v>-32.072931224058721</c:v>
                </c:pt>
                <c:pt idx="333">
                  <c:v>-32.246602737761691</c:v>
                </c:pt>
                <c:pt idx="334">
                  <c:v>-32.420274251464662</c:v>
                </c:pt>
                <c:pt idx="335">
                  <c:v>-32.593945765167632</c:v>
                </c:pt>
                <c:pt idx="336">
                  <c:v>-32.767617278870603</c:v>
                </c:pt>
                <c:pt idx="337">
                  <c:v>-32.94128879257358</c:v>
                </c:pt>
                <c:pt idx="338">
                  <c:v>-33.114960306276551</c:v>
                </c:pt>
                <c:pt idx="339">
                  <c:v>-33.288631819979521</c:v>
                </c:pt>
                <c:pt idx="340">
                  <c:v>-33.462303333682499</c:v>
                </c:pt>
                <c:pt idx="341">
                  <c:v>-33.635974847385469</c:v>
                </c:pt>
                <c:pt idx="342">
                  <c:v>-33.80964636108844</c:v>
                </c:pt>
                <c:pt idx="343">
                  <c:v>-33.98331787479141</c:v>
                </c:pt>
                <c:pt idx="344">
                  <c:v>-34.156989388494381</c:v>
                </c:pt>
                <c:pt idx="345">
                  <c:v>-34.330660902197359</c:v>
                </c:pt>
                <c:pt idx="346">
                  <c:v>-34.504332415900329</c:v>
                </c:pt>
                <c:pt idx="347">
                  <c:v>-34.6780039296033</c:v>
                </c:pt>
                <c:pt idx="348">
                  <c:v>-34.85167544330627</c:v>
                </c:pt>
                <c:pt idx="349">
                  <c:v>-35.025346957009248</c:v>
                </c:pt>
                <c:pt idx="350">
                  <c:v>-35.199018470712218</c:v>
                </c:pt>
                <c:pt idx="351">
                  <c:v>-35.372689984415189</c:v>
                </c:pt>
                <c:pt idx="352">
                  <c:v>-35.546361498118159</c:v>
                </c:pt>
                <c:pt idx="353">
                  <c:v>-35.72003301182113</c:v>
                </c:pt>
                <c:pt idx="354">
                  <c:v>-35.893704525524107</c:v>
                </c:pt>
                <c:pt idx="355">
                  <c:v>-36.067376039227078</c:v>
                </c:pt>
                <c:pt idx="356">
                  <c:v>-36.241047552930048</c:v>
                </c:pt>
                <c:pt idx="357">
                  <c:v>-36.414719066633019</c:v>
                </c:pt>
                <c:pt idx="358">
                  <c:v>-36.588390580335997</c:v>
                </c:pt>
                <c:pt idx="359">
                  <c:v>-36.762062094038967</c:v>
                </c:pt>
                <c:pt idx="360">
                  <c:v>-36.935733607741938</c:v>
                </c:pt>
                <c:pt idx="361">
                  <c:v>-37.109405121444908</c:v>
                </c:pt>
                <c:pt idx="362">
                  <c:v>-37.283076635147879</c:v>
                </c:pt>
                <c:pt idx="363">
                  <c:v>-37.456748148850856</c:v>
                </c:pt>
                <c:pt idx="364">
                  <c:v>-37.630419662553827</c:v>
                </c:pt>
                <c:pt idx="365">
                  <c:v>-37.804091176256797</c:v>
                </c:pt>
                <c:pt idx="366">
                  <c:v>-37.977762689959775</c:v>
                </c:pt>
                <c:pt idx="367">
                  <c:v>-38.151434203662745</c:v>
                </c:pt>
                <c:pt idx="368">
                  <c:v>-38.325105717365716</c:v>
                </c:pt>
                <c:pt idx="369">
                  <c:v>-38.498777231068686</c:v>
                </c:pt>
                <c:pt idx="370">
                  <c:v>-38.672448744771657</c:v>
                </c:pt>
                <c:pt idx="371">
                  <c:v>-38.846120258474627</c:v>
                </c:pt>
                <c:pt idx="372">
                  <c:v>-39.019791772177605</c:v>
                </c:pt>
                <c:pt idx="373">
                  <c:v>-39.193463285880576</c:v>
                </c:pt>
                <c:pt idx="374">
                  <c:v>-39.367134799583546</c:v>
                </c:pt>
                <c:pt idx="375">
                  <c:v>-39.540806313286524</c:v>
                </c:pt>
                <c:pt idx="376">
                  <c:v>-39.714477826989494</c:v>
                </c:pt>
                <c:pt idx="377">
                  <c:v>-39.888149340692465</c:v>
                </c:pt>
                <c:pt idx="378">
                  <c:v>-40.061820854395435</c:v>
                </c:pt>
                <c:pt idx="379">
                  <c:v>-40.235492368098413</c:v>
                </c:pt>
                <c:pt idx="380">
                  <c:v>-40.409163881801383</c:v>
                </c:pt>
                <c:pt idx="381">
                  <c:v>-40.582835395504354</c:v>
                </c:pt>
                <c:pt idx="382">
                  <c:v>-40.756506909207324</c:v>
                </c:pt>
                <c:pt idx="383">
                  <c:v>-40.930178422910302</c:v>
                </c:pt>
                <c:pt idx="384">
                  <c:v>-41.103849936613273</c:v>
                </c:pt>
                <c:pt idx="385">
                  <c:v>-41.277521450316243</c:v>
                </c:pt>
                <c:pt idx="386">
                  <c:v>-41.451192964019214</c:v>
                </c:pt>
                <c:pt idx="387">
                  <c:v>-41.624864477722184</c:v>
                </c:pt>
                <c:pt idx="388">
                  <c:v>-41.798535991425162</c:v>
                </c:pt>
                <c:pt idx="389">
                  <c:v>-41.972207505128132</c:v>
                </c:pt>
                <c:pt idx="390">
                  <c:v>-42.145879018831103</c:v>
                </c:pt>
                <c:pt idx="391">
                  <c:v>-42.31955053253408</c:v>
                </c:pt>
                <c:pt idx="392">
                  <c:v>-42.493222046237051</c:v>
                </c:pt>
                <c:pt idx="393">
                  <c:v>-42.666893559940021</c:v>
                </c:pt>
                <c:pt idx="394">
                  <c:v>-42.840565073642992</c:v>
                </c:pt>
                <c:pt idx="395">
                  <c:v>-43.014236587345962</c:v>
                </c:pt>
                <c:pt idx="396">
                  <c:v>-43.187908101048933</c:v>
                </c:pt>
                <c:pt idx="397">
                  <c:v>-43.361579614751903</c:v>
                </c:pt>
                <c:pt idx="398">
                  <c:v>-43.535251128454881</c:v>
                </c:pt>
                <c:pt idx="399">
                  <c:v>-43.708922642157852</c:v>
                </c:pt>
                <c:pt idx="400">
                  <c:v>-43.882594155860829</c:v>
                </c:pt>
                <c:pt idx="401">
                  <c:v>-44.0562656695638</c:v>
                </c:pt>
                <c:pt idx="402">
                  <c:v>-44.22993718326677</c:v>
                </c:pt>
                <c:pt idx="403">
                  <c:v>-44.403608696969741</c:v>
                </c:pt>
                <c:pt idx="404">
                  <c:v>-44.577280210672711</c:v>
                </c:pt>
                <c:pt idx="405">
                  <c:v>-44.750951724375689</c:v>
                </c:pt>
                <c:pt idx="406">
                  <c:v>-44.924623238078659</c:v>
                </c:pt>
                <c:pt idx="407">
                  <c:v>-45.098294751781637</c:v>
                </c:pt>
                <c:pt idx="408">
                  <c:v>-45.271966265484608</c:v>
                </c:pt>
                <c:pt idx="409">
                  <c:v>-45.445637779187578</c:v>
                </c:pt>
                <c:pt idx="410">
                  <c:v>-45.619309292890549</c:v>
                </c:pt>
                <c:pt idx="411">
                  <c:v>-45.792980806593519</c:v>
                </c:pt>
                <c:pt idx="412">
                  <c:v>-45.96665232029649</c:v>
                </c:pt>
                <c:pt idx="413">
                  <c:v>-46.14032383399946</c:v>
                </c:pt>
                <c:pt idx="414">
                  <c:v>-46.313995347702431</c:v>
                </c:pt>
                <c:pt idx="415">
                  <c:v>-46.487666861405408</c:v>
                </c:pt>
                <c:pt idx="416">
                  <c:v>-46.661338375108379</c:v>
                </c:pt>
                <c:pt idx="417">
                  <c:v>-46.835009888811356</c:v>
                </c:pt>
                <c:pt idx="418">
                  <c:v>-47.008681402514327</c:v>
                </c:pt>
                <c:pt idx="419">
                  <c:v>-47.182352916217297</c:v>
                </c:pt>
                <c:pt idx="420">
                  <c:v>-47.356024429920268</c:v>
                </c:pt>
                <c:pt idx="421">
                  <c:v>-47.529695943623238</c:v>
                </c:pt>
                <c:pt idx="422">
                  <c:v>-47.703367457326209</c:v>
                </c:pt>
                <c:pt idx="423">
                  <c:v>-47.877038971029187</c:v>
                </c:pt>
                <c:pt idx="424">
                  <c:v>-48.050710484732157</c:v>
                </c:pt>
                <c:pt idx="425">
                  <c:v>-48.224381998435135</c:v>
                </c:pt>
                <c:pt idx="426">
                  <c:v>-48.398053512138105</c:v>
                </c:pt>
                <c:pt idx="427">
                  <c:v>-48.571725025841076</c:v>
                </c:pt>
                <c:pt idx="428">
                  <c:v>-48.745396539544046</c:v>
                </c:pt>
                <c:pt idx="429">
                  <c:v>-48.919068053247017</c:v>
                </c:pt>
                <c:pt idx="430">
                  <c:v>-49.092739566949987</c:v>
                </c:pt>
                <c:pt idx="431">
                  <c:v>-49.266411080652965</c:v>
                </c:pt>
                <c:pt idx="432">
                  <c:v>-49.440082594355935</c:v>
                </c:pt>
                <c:pt idx="433">
                  <c:v>-49.613754108058913</c:v>
                </c:pt>
                <c:pt idx="434">
                  <c:v>-49.787425621761884</c:v>
                </c:pt>
                <c:pt idx="435">
                  <c:v>-49.961097135464854</c:v>
                </c:pt>
                <c:pt idx="436">
                  <c:v>-50.134768649167825</c:v>
                </c:pt>
                <c:pt idx="437">
                  <c:v>-50.308440162870795</c:v>
                </c:pt>
                <c:pt idx="438">
                  <c:v>-50.482111676573766</c:v>
                </c:pt>
                <c:pt idx="439">
                  <c:v>-50.655783190276736</c:v>
                </c:pt>
                <c:pt idx="440">
                  <c:v>-50.829454703979707</c:v>
                </c:pt>
                <c:pt idx="441">
                  <c:v>-51.003126217682684</c:v>
                </c:pt>
                <c:pt idx="442">
                  <c:v>-51.176797731385655</c:v>
                </c:pt>
                <c:pt idx="443">
                  <c:v>-51.350469245088632</c:v>
                </c:pt>
                <c:pt idx="444">
                  <c:v>-51.524140758791603</c:v>
                </c:pt>
                <c:pt idx="445">
                  <c:v>-51.697812272494573</c:v>
                </c:pt>
                <c:pt idx="446">
                  <c:v>-51.871483786197544</c:v>
                </c:pt>
                <c:pt idx="447">
                  <c:v>-52.045155299900514</c:v>
                </c:pt>
                <c:pt idx="448">
                  <c:v>-52.218826813603485</c:v>
                </c:pt>
                <c:pt idx="449">
                  <c:v>-52.392498327306463</c:v>
                </c:pt>
                <c:pt idx="450">
                  <c:v>-52.566169841009433</c:v>
                </c:pt>
                <c:pt idx="451">
                  <c:v>-52.739841354712411</c:v>
                </c:pt>
                <c:pt idx="452">
                  <c:v>-52.913512868415381</c:v>
                </c:pt>
                <c:pt idx="453">
                  <c:v>-53.087184382118352</c:v>
                </c:pt>
                <c:pt idx="454">
                  <c:v>-53.260855895821322</c:v>
                </c:pt>
                <c:pt idx="455">
                  <c:v>-53.434527409524293</c:v>
                </c:pt>
                <c:pt idx="456">
                  <c:v>-53.60819892322727</c:v>
                </c:pt>
                <c:pt idx="457">
                  <c:v>-53.781870436930241</c:v>
                </c:pt>
                <c:pt idx="458">
                  <c:v>-53.955541950633219</c:v>
                </c:pt>
                <c:pt idx="459">
                  <c:v>-54.129213464336189</c:v>
                </c:pt>
                <c:pt idx="460">
                  <c:v>-54.30288497803916</c:v>
                </c:pt>
                <c:pt idx="461">
                  <c:v>-54.47655649174213</c:v>
                </c:pt>
                <c:pt idx="462">
                  <c:v>-54.650228005445101</c:v>
                </c:pt>
                <c:pt idx="463">
                  <c:v>-54.823899519148071</c:v>
                </c:pt>
                <c:pt idx="464">
                  <c:v>-54.997571032851042</c:v>
                </c:pt>
                <c:pt idx="465">
                  <c:v>-55.171242546554012</c:v>
                </c:pt>
                <c:pt idx="466">
                  <c:v>-55.34491406025699</c:v>
                </c:pt>
                <c:pt idx="467">
                  <c:v>-55.51858557395996</c:v>
                </c:pt>
                <c:pt idx="468">
                  <c:v>-55.692257087662938</c:v>
                </c:pt>
                <c:pt idx="469">
                  <c:v>-55.865928601365908</c:v>
                </c:pt>
                <c:pt idx="470">
                  <c:v>-56.039600115068879</c:v>
                </c:pt>
                <c:pt idx="471">
                  <c:v>-56.213271628771849</c:v>
                </c:pt>
                <c:pt idx="472">
                  <c:v>-56.38694314247482</c:v>
                </c:pt>
                <c:pt idx="473">
                  <c:v>-56.56061465617779</c:v>
                </c:pt>
                <c:pt idx="474">
                  <c:v>-56.734286169880768</c:v>
                </c:pt>
                <c:pt idx="475">
                  <c:v>-56.907957683583739</c:v>
                </c:pt>
                <c:pt idx="476">
                  <c:v>-57.081629197286716</c:v>
                </c:pt>
                <c:pt idx="477">
                  <c:v>-57.255300710989687</c:v>
                </c:pt>
                <c:pt idx="478">
                  <c:v>-57.428972224692657</c:v>
                </c:pt>
                <c:pt idx="479">
                  <c:v>-57.602643738395628</c:v>
                </c:pt>
                <c:pt idx="480">
                  <c:v>-57.776315252098598</c:v>
                </c:pt>
                <c:pt idx="481">
                  <c:v>-57.949986765801569</c:v>
                </c:pt>
                <c:pt idx="482">
                  <c:v>-58.123658279504546</c:v>
                </c:pt>
                <c:pt idx="483">
                  <c:v>-58.297329793207517</c:v>
                </c:pt>
                <c:pt idx="484">
                  <c:v>-58.471001306910495</c:v>
                </c:pt>
                <c:pt idx="485">
                  <c:v>-58.644672820613465</c:v>
                </c:pt>
                <c:pt idx="486">
                  <c:v>-58.818344334316436</c:v>
                </c:pt>
                <c:pt idx="487">
                  <c:v>-58.992015848019406</c:v>
                </c:pt>
                <c:pt idx="488">
                  <c:v>-59.165687361722377</c:v>
                </c:pt>
                <c:pt idx="489">
                  <c:v>-59.339358875425347</c:v>
                </c:pt>
                <c:pt idx="490">
                  <c:v>-59.513030389128318</c:v>
                </c:pt>
                <c:pt idx="491">
                  <c:v>-59.686701902831295</c:v>
                </c:pt>
                <c:pt idx="492">
                  <c:v>-59.860373416534266</c:v>
                </c:pt>
                <c:pt idx="493">
                  <c:v>-60.034044930237236</c:v>
                </c:pt>
                <c:pt idx="494">
                  <c:v>-60.207716443940207</c:v>
                </c:pt>
                <c:pt idx="495">
                  <c:v>-60.381387957643184</c:v>
                </c:pt>
                <c:pt idx="496">
                  <c:v>-60.555059471346155</c:v>
                </c:pt>
                <c:pt idx="497">
                  <c:v>-60.728730985049125</c:v>
                </c:pt>
                <c:pt idx="498">
                  <c:v>-60.902402498752096</c:v>
                </c:pt>
                <c:pt idx="499">
                  <c:v>-61.076074012455074</c:v>
                </c:pt>
                <c:pt idx="500">
                  <c:v>-61.249745526158044</c:v>
                </c:pt>
                <c:pt idx="501">
                  <c:v>-61.423417039861015</c:v>
                </c:pt>
                <c:pt idx="502">
                  <c:v>-61.597088553563992</c:v>
                </c:pt>
                <c:pt idx="503">
                  <c:v>-61.770760067266956</c:v>
                </c:pt>
                <c:pt idx="504">
                  <c:v>-61.944431580969933</c:v>
                </c:pt>
                <c:pt idx="505">
                  <c:v>-62.118103094672904</c:v>
                </c:pt>
                <c:pt idx="506">
                  <c:v>-62.291774608375881</c:v>
                </c:pt>
                <c:pt idx="507">
                  <c:v>-62.465446122078845</c:v>
                </c:pt>
                <c:pt idx="508">
                  <c:v>-62.639117635781822</c:v>
                </c:pt>
                <c:pt idx="509">
                  <c:v>-62.812789149484793</c:v>
                </c:pt>
                <c:pt idx="510">
                  <c:v>-62.986460663187771</c:v>
                </c:pt>
                <c:pt idx="511">
                  <c:v>-63.160132176890734</c:v>
                </c:pt>
                <c:pt idx="512">
                  <c:v>-63.333803690593712</c:v>
                </c:pt>
                <c:pt idx="513">
                  <c:v>-63.507475204296682</c:v>
                </c:pt>
                <c:pt idx="514">
                  <c:v>-63.68114671799966</c:v>
                </c:pt>
                <c:pt idx="515">
                  <c:v>-63.854818231702623</c:v>
                </c:pt>
                <c:pt idx="516">
                  <c:v>-64.028489745405608</c:v>
                </c:pt>
                <c:pt idx="517">
                  <c:v>-64.202161259108578</c:v>
                </c:pt>
                <c:pt idx="518">
                  <c:v>-64.375832772811549</c:v>
                </c:pt>
                <c:pt idx="519">
                  <c:v>-64.549504286514519</c:v>
                </c:pt>
                <c:pt idx="520">
                  <c:v>-64.72317580021749</c:v>
                </c:pt>
                <c:pt idx="521">
                  <c:v>-64.89684731392046</c:v>
                </c:pt>
                <c:pt idx="522">
                  <c:v>-65.070518827623431</c:v>
                </c:pt>
                <c:pt idx="523">
                  <c:v>-65.244190341326401</c:v>
                </c:pt>
                <c:pt idx="524">
                  <c:v>-65.417861855029372</c:v>
                </c:pt>
                <c:pt idx="525">
                  <c:v>-65.591533368732343</c:v>
                </c:pt>
                <c:pt idx="526">
                  <c:v>-65.765204882435313</c:v>
                </c:pt>
                <c:pt idx="527">
                  <c:v>-65.938876396138284</c:v>
                </c:pt>
                <c:pt idx="528">
                  <c:v>-66.112547909841254</c:v>
                </c:pt>
                <c:pt idx="529">
                  <c:v>-66.286219423544239</c:v>
                </c:pt>
                <c:pt idx="530">
                  <c:v>-66.459890937247209</c:v>
                </c:pt>
                <c:pt idx="531">
                  <c:v>-66.63356245095018</c:v>
                </c:pt>
                <c:pt idx="532">
                  <c:v>-66.80723396465315</c:v>
                </c:pt>
                <c:pt idx="533">
                  <c:v>-66.980905478356135</c:v>
                </c:pt>
                <c:pt idx="534">
                  <c:v>-67.154576992059106</c:v>
                </c:pt>
                <c:pt idx="535">
                  <c:v>-67.328248505762076</c:v>
                </c:pt>
                <c:pt idx="536">
                  <c:v>-67.501920019465047</c:v>
                </c:pt>
                <c:pt idx="537">
                  <c:v>-67.675591533168017</c:v>
                </c:pt>
                <c:pt idx="538">
                  <c:v>-67.849263046870988</c:v>
                </c:pt>
                <c:pt idx="539">
                  <c:v>-68.022934560573958</c:v>
                </c:pt>
                <c:pt idx="540">
                  <c:v>-68.196606074276929</c:v>
                </c:pt>
                <c:pt idx="541">
                  <c:v>-68.370277587979899</c:v>
                </c:pt>
                <c:pt idx="542">
                  <c:v>-68.54394910168287</c:v>
                </c:pt>
                <c:pt idx="543">
                  <c:v>-68.71762061538584</c:v>
                </c:pt>
                <c:pt idx="544">
                  <c:v>-68.891292129088811</c:v>
                </c:pt>
                <c:pt idx="545">
                  <c:v>-69.064963642791795</c:v>
                </c:pt>
                <c:pt idx="546">
                  <c:v>-69.238635156494766</c:v>
                </c:pt>
                <c:pt idx="547">
                  <c:v>-69.412306670197751</c:v>
                </c:pt>
                <c:pt idx="548">
                  <c:v>-69.585978183900707</c:v>
                </c:pt>
                <c:pt idx="549">
                  <c:v>-69.759649697603692</c:v>
                </c:pt>
                <c:pt idx="550">
                  <c:v>-69.933321211306662</c:v>
                </c:pt>
                <c:pt idx="551">
                  <c:v>-70.106992725009619</c:v>
                </c:pt>
                <c:pt idx="552">
                  <c:v>-70.280664238712603</c:v>
                </c:pt>
                <c:pt idx="553">
                  <c:v>-70.454335752415574</c:v>
                </c:pt>
                <c:pt idx="554">
                  <c:v>-70.628007266118544</c:v>
                </c:pt>
                <c:pt idx="555">
                  <c:v>-70.801678779821515</c:v>
                </c:pt>
                <c:pt idx="556">
                  <c:v>-70.975350293524485</c:v>
                </c:pt>
                <c:pt idx="557">
                  <c:v>-71.149021807227456</c:v>
                </c:pt>
                <c:pt idx="558">
                  <c:v>-71.322693320930426</c:v>
                </c:pt>
                <c:pt idx="559">
                  <c:v>-71.496364834633397</c:v>
                </c:pt>
                <c:pt idx="560">
                  <c:v>-71.670036348336367</c:v>
                </c:pt>
                <c:pt idx="561">
                  <c:v>-71.843707862039338</c:v>
                </c:pt>
                <c:pt idx="562">
                  <c:v>-72.017379375742323</c:v>
                </c:pt>
                <c:pt idx="563">
                  <c:v>-72.191050889445293</c:v>
                </c:pt>
                <c:pt idx="564">
                  <c:v>-72.364722403148264</c:v>
                </c:pt>
                <c:pt idx="565">
                  <c:v>-72.538393916851234</c:v>
                </c:pt>
                <c:pt idx="566">
                  <c:v>-72.712065430554219</c:v>
                </c:pt>
                <c:pt idx="567">
                  <c:v>-72.885736944257189</c:v>
                </c:pt>
                <c:pt idx="568">
                  <c:v>-73.05940845796016</c:v>
                </c:pt>
                <c:pt idx="569">
                  <c:v>-73.23307997166313</c:v>
                </c:pt>
                <c:pt idx="570">
                  <c:v>-73.406751485366101</c:v>
                </c:pt>
                <c:pt idx="571">
                  <c:v>-73.580422999069071</c:v>
                </c:pt>
                <c:pt idx="572">
                  <c:v>-73.754094512772042</c:v>
                </c:pt>
                <c:pt idx="573">
                  <c:v>-73.927766026475012</c:v>
                </c:pt>
                <c:pt idx="574">
                  <c:v>-74.101437540177983</c:v>
                </c:pt>
                <c:pt idx="575">
                  <c:v>-74.275109053880954</c:v>
                </c:pt>
                <c:pt idx="576">
                  <c:v>-74.448780567583924</c:v>
                </c:pt>
                <c:pt idx="577">
                  <c:v>-74.622452081286895</c:v>
                </c:pt>
                <c:pt idx="578">
                  <c:v>-74.796123594989865</c:v>
                </c:pt>
                <c:pt idx="579">
                  <c:v>-74.96979510869285</c:v>
                </c:pt>
                <c:pt idx="580">
                  <c:v>-75.143466622395806</c:v>
                </c:pt>
                <c:pt idx="581">
                  <c:v>-75.317138136098791</c:v>
                </c:pt>
                <c:pt idx="582">
                  <c:v>-75.490809649801761</c:v>
                </c:pt>
                <c:pt idx="583">
                  <c:v>-75.664481163504746</c:v>
                </c:pt>
                <c:pt idx="584">
                  <c:v>-75.838152677207702</c:v>
                </c:pt>
                <c:pt idx="585">
                  <c:v>-76.011824190910687</c:v>
                </c:pt>
                <c:pt idx="586">
                  <c:v>-76.185495704613658</c:v>
                </c:pt>
                <c:pt idx="587">
                  <c:v>-76.359167218316628</c:v>
                </c:pt>
                <c:pt idx="588">
                  <c:v>-76.532838732019599</c:v>
                </c:pt>
                <c:pt idx="589">
                  <c:v>-76.706510245722569</c:v>
                </c:pt>
                <c:pt idx="590">
                  <c:v>-76.88018175942554</c:v>
                </c:pt>
                <c:pt idx="591">
                  <c:v>-77.05385327312851</c:v>
                </c:pt>
                <c:pt idx="592">
                  <c:v>-77.227524786831481</c:v>
                </c:pt>
                <c:pt idx="593">
                  <c:v>-77.401196300534451</c:v>
                </c:pt>
                <c:pt idx="594">
                  <c:v>-77.574867814237422</c:v>
                </c:pt>
                <c:pt idx="595">
                  <c:v>-77.748539327940406</c:v>
                </c:pt>
                <c:pt idx="596">
                  <c:v>-77.922210841643363</c:v>
                </c:pt>
                <c:pt idx="597">
                  <c:v>-78.095882355346347</c:v>
                </c:pt>
                <c:pt idx="598">
                  <c:v>-78.269553869049318</c:v>
                </c:pt>
                <c:pt idx="599">
                  <c:v>-78.443225382752303</c:v>
                </c:pt>
                <c:pt idx="600">
                  <c:v>-78.616896896455259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07-4C6B-91BF-9BE82CC77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FullAfterRev500!$G$612:$G$1212</c:f>
              <c:numCache>
                <c:formatCode>0.00E+00</c:formatCode>
                <c:ptCount val="601"/>
                <c:pt idx="0">
                  <c:v>299.25712963637369</c:v>
                </c:pt>
                <c:pt idx="1">
                  <c:v>297.19448157390275</c:v>
                </c:pt>
                <c:pt idx="2">
                  <c:v>295.34064479676834</c:v>
                </c:pt>
                <c:pt idx="3">
                  <c:v>293.05390657442399</c:v>
                </c:pt>
                <c:pt idx="4">
                  <c:v>290.54307819220628</c:v>
                </c:pt>
                <c:pt idx="5">
                  <c:v>287.83871739918879</c:v>
                </c:pt>
                <c:pt idx="6">
                  <c:v>285.42465522237092</c:v>
                </c:pt>
                <c:pt idx="7">
                  <c:v>282.87817613290059</c:v>
                </c:pt>
                <c:pt idx="8">
                  <c:v>280.29095337799873</c:v>
                </c:pt>
                <c:pt idx="9">
                  <c:v>277.81577570303358</c:v>
                </c:pt>
                <c:pt idx="10">
                  <c:v>275.26420365538434</c:v>
                </c:pt>
                <c:pt idx="11">
                  <c:v>272.76356118952441</c:v>
                </c:pt>
                <c:pt idx="12">
                  <c:v>270.21708210005414</c:v>
                </c:pt>
                <c:pt idx="13">
                  <c:v>267.75209034144689</c:v>
                </c:pt>
                <c:pt idx="14">
                  <c:v>265.2259830846923</c:v>
                </c:pt>
                <c:pt idx="15">
                  <c:v>262.76608428426391</c:v>
                </c:pt>
                <c:pt idx="16">
                  <c:v>260.22979111115148</c:v>
                </c:pt>
                <c:pt idx="17">
                  <c:v>257.75461343618639</c:v>
                </c:pt>
                <c:pt idx="18">
                  <c:v>255.3049005521159</c:v>
                </c:pt>
                <c:pt idx="19">
                  <c:v>252.87046654258228</c:v>
                </c:pt>
                <c:pt idx="20">
                  <c:v>250.30361562039619</c:v>
                </c:pt>
                <c:pt idx="21">
                  <c:v>247.80806611271524</c:v>
                </c:pt>
                <c:pt idx="22">
                  <c:v>245.23102927417128</c:v>
                </c:pt>
                <c:pt idx="23">
                  <c:v>242.77113047374294</c:v>
                </c:pt>
                <c:pt idx="24">
                  <c:v>240.21446546791472</c:v>
                </c:pt>
                <c:pt idx="25">
                  <c:v>237.72400891841278</c:v>
                </c:pt>
                <c:pt idx="26">
                  <c:v>235.21318053619501</c:v>
                </c:pt>
                <c:pt idx="27">
                  <c:v>232.70744511215622</c:v>
                </c:pt>
                <c:pt idx="28">
                  <c:v>230.20680264629635</c:v>
                </c:pt>
                <c:pt idx="29">
                  <c:v>227.67560243136288</c:v>
                </c:pt>
                <c:pt idx="30">
                  <c:v>225.15458813278724</c:v>
                </c:pt>
                <c:pt idx="31">
                  <c:v>222.62338791785376</c:v>
                </c:pt>
                <c:pt idx="32">
                  <c:v>220.07690882838341</c:v>
                </c:pt>
                <c:pt idx="33">
                  <c:v>217.55589452980777</c:v>
                </c:pt>
                <c:pt idx="34">
                  <c:v>215.01960135669535</c:v>
                </c:pt>
                <c:pt idx="35">
                  <c:v>212.48330818358289</c:v>
                </c:pt>
                <c:pt idx="36">
                  <c:v>209.96229388500726</c:v>
                </c:pt>
                <c:pt idx="37">
                  <c:v>207.38016408828435</c:v>
                </c:pt>
                <c:pt idx="38">
                  <c:v>204.86424274788769</c:v>
                </c:pt>
                <c:pt idx="39">
                  <c:v>202.28720590934373</c:v>
                </c:pt>
                <c:pt idx="40">
                  <c:v>199.78147048530494</c:v>
                </c:pt>
                <c:pt idx="41">
                  <c:v>197.20443364676095</c:v>
                </c:pt>
                <c:pt idx="42">
                  <c:v>194.69360526454321</c:v>
                </c:pt>
                <c:pt idx="43">
                  <c:v>192.1114754678203</c:v>
                </c:pt>
                <c:pt idx="44">
                  <c:v>189.59046116924466</c:v>
                </c:pt>
                <c:pt idx="45">
                  <c:v>187.00833137252178</c:v>
                </c:pt>
                <c:pt idx="46">
                  <c:v>184.49241003212506</c:v>
                </c:pt>
                <c:pt idx="47">
                  <c:v>181.94083798447582</c:v>
                </c:pt>
                <c:pt idx="48">
                  <c:v>179.3943588950055</c:v>
                </c:pt>
                <c:pt idx="49">
                  <c:v>176.80204318192472</c:v>
                </c:pt>
                <c:pt idx="50">
                  <c:v>174.28612184152803</c:v>
                </c:pt>
                <c:pt idx="51">
                  <c:v>171.72945683569981</c:v>
                </c:pt>
                <c:pt idx="52">
                  <c:v>169.19316366258738</c:v>
                </c:pt>
                <c:pt idx="53">
                  <c:v>166.61612682404339</c:v>
                </c:pt>
                <c:pt idx="54">
                  <c:v>164.1002054836467</c:v>
                </c:pt>
                <c:pt idx="55">
                  <c:v>161.51298272874487</c:v>
                </c:pt>
                <c:pt idx="56">
                  <c:v>158.99706138834819</c:v>
                </c:pt>
                <c:pt idx="57">
                  <c:v>156.4200245498042</c:v>
                </c:pt>
                <c:pt idx="58">
                  <c:v>153.90410320940754</c:v>
                </c:pt>
                <c:pt idx="59">
                  <c:v>151.31688045450568</c:v>
                </c:pt>
                <c:pt idx="60">
                  <c:v>148.80095911410902</c:v>
                </c:pt>
                <c:pt idx="61">
                  <c:v>146.22901523374398</c:v>
                </c:pt>
                <c:pt idx="62">
                  <c:v>143.73346572606306</c:v>
                </c:pt>
                <c:pt idx="63">
                  <c:v>141.12587113844543</c:v>
                </c:pt>
                <c:pt idx="64">
                  <c:v>138.63541458894346</c:v>
                </c:pt>
                <c:pt idx="65">
                  <c:v>136.06856366675737</c:v>
                </c:pt>
                <c:pt idx="66">
                  <c:v>133.54245641000281</c:v>
                </c:pt>
                <c:pt idx="67">
                  <c:v>130.99088436235354</c:v>
                </c:pt>
                <c:pt idx="68">
                  <c:v>128.48514893831475</c:v>
                </c:pt>
                <c:pt idx="69">
                  <c:v>125.92848393248654</c:v>
                </c:pt>
                <c:pt idx="70">
                  <c:v>123.42784146662667</c:v>
                </c:pt>
                <c:pt idx="71">
                  <c:v>120.8864553353353</c:v>
                </c:pt>
                <c:pt idx="72">
                  <c:v>118.39090582765438</c:v>
                </c:pt>
                <c:pt idx="73">
                  <c:v>115.86479857089982</c:v>
                </c:pt>
                <c:pt idx="74">
                  <c:v>113.32850539778737</c:v>
                </c:pt>
                <c:pt idx="75">
                  <c:v>110.84314180646435</c:v>
                </c:pt>
                <c:pt idx="76">
                  <c:v>108.31194159153083</c:v>
                </c:pt>
                <c:pt idx="77">
                  <c:v>105.84694983292354</c:v>
                </c:pt>
                <c:pt idx="78">
                  <c:v>103.33102849252687</c:v>
                </c:pt>
                <c:pt idx="79">
                  <c:v>100.8660367339196</c:v>
                </c:pt>
                <c:pt idx="80">
                  <c:v>98.360301309880796</c:v>
                </c:pt>
                <c:pt idx="81">
                  <c:v>95.920774342168215</c:v>
                </c:pt>
                <c:pt idx="82">
                  <c:v>93.445596667203063</c:v>
                </c:pt>
                <c:pt idx="83">
                  <c:v>91.011162657669431</c:v>
                </c:pt>
                <c:pt idx="84">
                  <c:v>88.541077940883213</c:v>
                </c:pt>
                <c:pt idx="85">
                  <c:v>86.132108722244283</c:v>
                </c:pt>
                <c:pt idx="86">
                  <c:v>83.697674712710651</c:v>
                </c:pt>
                <c:pt idx="87">
                  <c:v>81.303984368608553</c:v>
                </c:pt>
                <c:pt idx="88">
                  <c:v>78.889922191790689</c:v>
                </c:pt>
                <c:pt idx="89">
                  <c:v>76.465674098614926</c:v>
                </c:pt>
                <c:pt idx="90">
                  <c:v>74.117820378123298</c:v>
                </c:pt>
                <c:pt idx="91">
                  <c:v>71.739408908558019</c:v>
                </c:pt>
                <c:pt idx="92">
                  <c:v>69.417019978961079</c:v>
                </c:pt>
                <c:pt idx="93">
                  <c:v>67.069166258469437</c:v>
                </c:pt>
                <c:pt idx="94">
                  <c:v>64.777335077946148</c:v>
                </c:pt>
                <c:pt idx="95">
                  <c:v>62.465132064707085</c:v>
                </c:pt>
                <c:pt idx="96">
                  <c:v>60.214044549615316</c:v>
                </c:pt>
                <c:pt idx="97">
                  <c:v>57.947678159986729</c:v>
                </c:pt>
                <c:pt idx="98">
                  <c:v>55.737334310326482</c:v>
                </c:pt>
                <c:pt idx="99">
                  <c:v>53.516804544308357</c:v>
                </c:pt>
                <c:pt idx="100">
                  <c:v>51.352297318258579</c:v>
                </c:pt>
                <c:pt idx="101">
                  <c:v>49.175057696761456</c:v>
                </c:pt>
                <c:pt idx="102">
                  <c:v>47.067591602315815</c:v>
                </c:pt>
                <c:pt idx="103">
                  <c:v>44.964199874413325</c:v>
                </c:pt>
                <c:pt idx="104">
                  <c:v>42.883217162498177</c:v>
                </c:pt>
                <c:pt idx="105">
                  <c:v>40.884231077263969</c:v>
                </c:pt>
                <c:pt idx="106">
                  <c:v>38.892375133480286</c:v>
                </c:pt>
                <c:pt idx="107">
                  <c:v>36.954504546393359</c:v>
                </c:pt>
                <c:pt idx="108">
                  <c:v>35.024273396574856</c:v>
                </c:pt>
                <c:pt idx="109">
                  <c:v>33.176548169255192</c:v>
                </c:pt>
                <c:pt idx="110">
                  <c:v>31.323729983756579</c:v>
                </c:pt>
                <c:pt idx="111">
                  <c:v>29.555964199846279</c:v>
                </c:pt>
                <c:pt idx="112">
                  <c:v>27.799402923929652</c:v>
                </c:pt>
                <c:pt idx="113">
                  <c:v>26.110577991792926</c:v>
                </c:pt>
                <c:pt idx="114">
                  <c:v>24.445180667279338</c:v>
                </c:pt>
                <c:pt idx="115">
                  <c:v>22.861270673628795</c:v>
                </c:pt>
                <c:pt idx="116">
                  <c:v>21.281944342339298</c:v>
                </c:pt>
                <c:pt idx="117">
                  <c:v>19.791235483363369</c:v>
                </c:pt>
                <c:pt idx="118">
                  <c:v>18.313768315652688</c:v>
                </c:pt>
                <c:pt idx="119">
                  <c:v>16.894360871181927</c:v>
                </c:pt>
                <c:pt idx="120">
                  <c:v>15.558987236663688</c:v>
                </c:pt>
                <c:pt idx="121">
                  <c:v>14.249587688858046</c:v>
                </c:pt>
                <c:pt idx="122">
                  <c:v>13.018110401190196</c:v>
                </c:pt>
                <c:pt idx="123">
                  <c:v>11.830941849679133</c:v>
                </c:pt>
                <c:pt idx="124">
                  <c:v>10.730862883027951</c:v>
                </c:pt>
                <c:pt idx="125">
                  <c:v>9.671018285990403</c:v>
                </c:pt>
                <c:pt idx="126">
                  <c:v>8.7038655278095725</c:v>
                </c:pt>
                <c:pt idx="127">
                  <c:v>7.7901888305076197</c:v>
                </c:pt>
                <c:pt idx="128">
                  <c:v>6.9666574929729164</c:v>
                </c:pt>
                <c:pt idx="129">
                  <c:v>6.2022044703139247</c:v>
                </c:pt>
                <c:pt idx="130">
                  <c:v>5.5258596241506064</c:v>
                </c:pt>
                <c:pt idx="131">
                  <c:v>4.9027871205390072</c:v>
                </c:pt>
                <c:pt idx="132">
                  <c:v>4.3624242577534034</c:v>
                </c:pt>
                <c:pt idx="133">
                  <c:v>3.8716158780488938</c:v>
                </c:pt>
                <c:pt idx="134">
                  <c:v>3.4372884045488346</c:v>
                </c:pt>
                <c:pt idx="135">
                  <c:v>3.0620392459244874</c:v>
                </c:pt>
                <c:pt idx="136">
                  <c:v>2.7168894701376796</c:v>
                </c:pt>
                <c:pt idx="137">
                  <c:v>2.416659585489128</c:v>
                </c:pt>
                <c:pt idx="138">
                  <c:v>2.1415889142445437</c:v>
                </c:pt>
                <c:pt idx="139">
                  <c:v>1.8993678232541262</c:v>
                </c:pt>
                <c:pt idx="140">
                  <c:v>1.6738516350906343</c:v>
                </c:pt>
                <c:pt idx="141">
                  <c:v>1.4768560127292099</c:v>
                </c:pt>
                <c:pt idx="142">
                  <c:v>1.2925927858151374</c:v>
                </c:pt>
                <c:pt idx="143">
                  <c:v>1.1315025186152445</c:v>
                </c:pt>
                <c:pt idx="144">
                  <c:v>0.98243163271765155</c:v>
                </c:pt>
                <c:pt idx="145">
                  <c:v>0.85251026957287557</c:v>
                </c:pt>
                <c:pt idx="146">
                  <c:v>0.73501572438471474</c:v>
                </c:pt>
                <c:pt idx="147">
                  <c:v>0.63325841996948051</c:v>
                </c:pt>
                <c:pt idx="148">
                  <c:v>0.54275655312970517</c:v>
                </c:pt>
                <c:pt idx="149">
                  <c:v>0.46637745932013219</c:v>
                </c:pt>
                <c:pt idx="150">
                  <c:v>0.39799940280967505</c:v>
                </c:pt>
                <c:pt idx="151">
                  <c:v>0.34176295859781242</c:v>
                </c:pt>
                <c:pt idx="152">
                  <c:v>0.29161259940978379</c:v>
                </c:pt>
                <c:pt idx="153">
                  <c:v>0.25078744664739555</c:v>
                </c:pt>
                <c:pt idx="154">
                  <c:v>0.21515201826934779</c:v>
                </c:pt>
                <c:pt idx="155">
                  <c:v>0.18558230308241838</c:v>
                </c:pt>
                <c:pt idx="156">
                  <c:v>0.16003093189867315</c:v>
                </c:pt>
                <c:pt idx="157">
                  <c:v>0.13883913291610109</c:v>
                </c:pt>
                <c:pt idx="158">
                  <c:v>0.12006648906852584</c:v>
                </c:pt>
                <c:pt idx="159">
                  <c:v>0.10450750183186217</c:v>
                </c:pt>
                <c:pt idx="160">
                  <c:v>9.0781979539617114E-2</c:v>
                </c:pt>
                <c:pt idx="161">
                  <c:v>7.9210778557063946E-2</c:v>
                </c:pt>
                <c:pt idx="162">
                  <c:v>6.882623683020396E-2</c:v>
                </c:pt>
                <c:pt idx="163">
                  <c:v>6.0025605096994512E-2</c:v>
                </c:pt>
                <c:pt idx="164">
                  <c:v>5.2085683296026038E-2</c:v>
                </c:pt>
                <c:pt idx="165">
                  <c:v>4.5684853456733426E-2</c:v>
                </c:pt>
                <c:pt idx="166">
                  <c:v>3.9518808989489979E-2</c:v>
                </c:pt>
                <c:pt idx="167">
                  <c:v>3.4070362329659272E-2</c:v>
                </c:pt>
                <c:pt idx="168">
                  <c:v>2.9207096564588843E-2</c:v>
                </c:pt>
                <c:pt idx="169">
                  <c:v>2.496517169734918E-2</c:v>
                </c:pt>
                <c:pt idx="170">
                  <c:v>2.1151564612958418E-2</c:v>
                </c:pt>
                <c:pt idx="171">
                  <c:v>1.7831974471924902E-2</c:v>
                </c:pt>
                <c:pt idx="172">
                  <c:v>1.4903523519034026E-2</c:v>
                </c:pt>
                <c:pt idx="173">
                  <c:v>1.2407974011353108E-2</c:v>
                </c:pt>
                <c:pt idx="174">
                  <c:v>1.0210362557140218E-2</c:v>
                </c:pt>
                <c:pt idx="175">
                  <c:v>8.4038902910699674E-3</c:v>
                </c:pt>
                <c:pt idx="176">
                  <c:v>6.8673448084835744E-3</c:v>
                </c:pt>
                <c:pt idx="177">
                  <c:v>5.6058190675599747E-3</c:v>
                </c:pt>
                <c:pt idx="178">
                  <c:v>4.5808103044663795E-3</c:v>
                </c:pt>
                <c:pt idx="179">
                  <c:v>3.7533726680084286E-3</c:v>
                </c:pt>
                <c:pt idx="180">
                  <c:v>3.0797576474290217E-3</c:v>
                </c:pt>
                <c:pt idx="181">
                  <c:v>2.5494431911304689E-3</c:v>
                </c:pt>
                <c:pt idx="182">
                  <c:v>2.122332439369969E-3</c:v>
                </c:pt>
                <c:pt idx="183">
                  <c:v>1.7739944717631445E-3</c:v>
                </c:pt>
                <c:pt idx="184">
                  <c:v>1.4950684311771018E-3</c:v>
                </c:pt>
                <c:pt idx="185">
                  <c:v>1.2625545184757453E-3</c:v>
                </c:pt>
                <c:pt idx="186">
                  <c:v>1.072322344575954E-3</c:v>
                </c:pt>
                <c:pt idx="187">
                  <c:v>9.0974493358781067E-4</c:v>
                </c:pt>
                <c:pt idx="188">
                  <c:v>7.7553529965636661E-4</c:v>
                </c:pt>
                <c:pt idx="189">
                  <c:v>6.581018699663531E-4</c:v>
                </c:pt>
                <c:pt idx="190">
                  <c:v>5.6079581099951288E-4</c:v>
                </c:pt>
                <c:pt idx="191">
                  <c:v>4.6989974919668762E-4</c:v>
                </c:pt>
                <c:pt idx="192">
                  <c:v>4.0096961601963324E-4</c:v>
                </c:pt>
                <c:pt idx="193">
                  <c:v>3.3889867891797617E-4</c:v>
                </c:pt>
                <c:pt idx="194">
                  <c:v>2.8793853937949599E-4</c:v>
                </c:pt>
                <c:pt idx="195">
                  <c:v>2.4367563984632282E-4</c:v>
                </c:pt>
                <c:pt idx="196">
                  <c:v>2.0804021146827507E-4</c:v>
                </c:pt>
                <c:pt idx="197">
                  <c:v>1.7733578519907767E-4</c:v>
                </c:pt>
                <c:pt idx="198">
                  <c:v>1.5179561852332612E-4</c:v>
                </c:pt>
                <c:pt idx="199">
                  <c:v>1.2913297321867599E-4</c:v>
                </c:pt>
                <c:pt idx="200">
                  <c:v>1.1059969840551097E-4</c:v>
                </c:pt>
                <c:pt idx="201">
                  <c:v>9.510284525863034E-5</c:v>
                </c:pt>
                <c:pt idx="202">
                  <c:v>8.2595558562787905E-5</c:v>
                </c:pt>
                <c:pt idx="203">
                  <c:v>7.1759780741273771E-5</c:v>
                </c:pt>
                <c:pt idx="204">
                  <c:v>6.2737096031462519E-5</c:v>
                </c:pt>
                <c:pt idx="205">
                  <c:v>5.4545582096454365E-5</c:v>
                </c:pt>
                <c:pt idx="206">
                  <c:v>4.8148521046214178E-5</c:v>
                </c:pt>
                <c:pt idx="207">
                  <c:v>4.2256172151507002E-5</c:v>
                </c:pt>
                <c:pt idx="208">
                  <c:v>3.730999302728342E-5</c:v>
                </c:pt>
                <c:pt idx="209">
                  <c:v>3.3541305834030921E-5</c:v>
                </c:pt>
                <c:pt idx="210">
                  <c:v>2.9966864065723215E-5</c:v>
                </c:pt>
                <c:pt idx="211">
                  <c:v>2.6682109758633653E-5</c:v>
                </c:pt>
                <c:pt idx="212">
                  <c:v>2.4051189422556492E-5</c:v>
                </c:pt>
                <c:pt idx="213">
                  <c:v>2.1986198599323211E-5</c:v>
                </c:pt>
                <c:pt idx="214">
                  <c:v>2.0075422549748257E-5</c:v>
                </c:pt>
                <c:pt idx="215">
                  <c:v>1.8165563232645513E-5</c:v>
                </c:pt>
                <c:pt idx="216">
                  <c:v>1.6740859111668659E-5</c:v>
                </c:pt>
                <c:pt idx="217">
                  <c:v>1.5262577070649343E-5</c:v>
                </c:pt>
                <c:pt idx="218">
                  <c:v>1.379712928424096E-5</c:v>
                </c:pt>
                <c:pt idx="219">
                  <c:v>1.2572883997187206E-5</c:v>
                </c:pt>
                <c:pt idx="220">
                  <c:v>1.1528318274686478E-5</c:v>
                </c:pt>
                <c:pt idx="221">
                  <c:v>1.0820295228650149E-5</c:v>
                </c:pt>
                <c:pt idx="222">
                  <c:v>9.6905752453975336E-6</c:v>
                </c:pt>
                <c:pt idx="223">
                  <c:v>8.7937053100860858E-6</c:v>
                </c:pt>
                <c:pt idx="224">
                  <c:v>8.0139734128902718E-6</c:v>
                </c:pt>
                <c:pt idx="225">
                  <c:v>7.2888380273727025E-6</c:v>
                </c:pt>
                <c:pt idx="226">
                  <c:v>6.7100742599178867E-6</c:v>
                </c:pt>
                <c:pt idx="227">
                  <c:v>6.2822657728868722E-6</c:v>
                </c:pt>
                <c:pt idx="228">
                  <c:v>5.7252998664379222E-6</c:v>
                </c:pt>
                <c:pt idx="229">
                  <c:v>5.2714154335307318E-6</c:v>
                </c:pt>
                <c:pt idx="230">
                  <c:v>4.8146789440433339E-6</c:v>
                </c:pt>
                <c:pt idx="231">
                  <c:v>4.4501249975947619E-6</c:v>
                </c:pt>
                <c:pt idx="232">
                  <c:v>4.0161031015854401E-6</c:v>
                </c:pt>
                <c:pt idx="233">
                  <c:v>3.6157965887207048E-6</c:v>
                </c:pt>
                <c:pt idx="234">
                  <c:v>3.2673363901175852E-6</c:v>
                </c:pt>
                <c:pt idx="235">
                  <c:v>2.9871218311122707E-6</c:v>
                </c:pt>
                <c:pt idx="236">
                  <c:v>2.7232047382795658E-6</c:v>
                </c:pt>
                <c:pt idx="237">
                  <c:v>2.4280168822281656E-6</c:v>
                </c:pt>
                <c:pt idx="238">
                  <c:v>2.1650165218676706E-6</c:v>
                </c:pt>
                <c:pt idx="239">
                  <c:v>1.9440839960652255E-6</c:v>
                </c:pt>
                <c:pt idx="240">
                  <c:v>1.7165306246301571E-6</c:v>
                </c:pt>
                <c:pt idx="241">
                  <c:v>1.5276837353550376E-6</c:v>
                </c:pt>
                <c:pt idx="242">
                  <c:v>1.328650929722037E-6</c:v>
                </c:pt>
                <c:pt idx="243">
                  <c:v>1.2001046652855749E-6</c:v>
                </c:pt>
                <c:pt idx="244">
                  <c:v>1.0060629586679362E-6</c:v>
                </c:pt>
                <c:pt idx="245">
                  <c:v>8.7446091932410981E-7</c:v>
                </c:pt>
                <c:pt idx="246">
                  <c:v>7.7453707985329421E-7</c:v>
                </c:pt>
                <c:pt idx="247">
                  <c:v>6.856140300489905E-7</c:v>
                </c:pt>
                <c:pt idx="248">
                  <c:v>5.7611542920176647E-7</c:v>
                </c:pt>
                <c:pt idx="249">
                  <c:v>4.8841468936040837E-7</c:v>
                </c:pt>
                <c:pt idx="250">
                  <c:v>4.003065128647351E-7</c:v>
                </c:pt>
                <c:pt idx="251">
                  <c:v>3.5660893168942442E-7</c:v>
                </c:pt>
                <c:pt idx="252">
                  <c:v>2.7369557253627059E-7</c:v>
                </c:pt>
                <c:pt idx="253">
                  <c:v>2.2897939972517169E-7</c:v>
                </c:pt>
                <c:pt idx="254">
                  <c:v>1.8456880440480919E-7</c:v>
                </c:pt>
                <c:pt idx="255">
                  <c:v>1.3781544832213402E-7</c:v>
                </c:pt>
                <c:pt idx="256">
                  <c:v>1.1999009469584175E-7</c:v>
                </c:pt>
                <c:pt idx="257">
                  <c:v>9.4423444637559668E-8</c:v>
                </c:pt>
                <c:pt idx="258">
                  <c:v>6.88567945792776E-8</c:v>
                </c:pt>
                <c:pt idx="259">
                  <c:v>4.6142201101202297E-8</c:v>
                </c:pt>
                <c:pt idx="260">
                  <c:v>4.5531046119729418E-8</c:v>
                </c:pt>
                <c:pt idx="261">
                  <c:v>2.9131720783540521E-8</c:v>
                </c:pt>
                <c:pt idx="262">
                  <c:v>2.4140621768178686E-8</c:v>
                </c:pt>
                <c:pt idx="263">
                  <c:v>9.3710430492507974E-9</c:v>
                </c:pt>
                <c:pt idx="264">
                  <c:v>1.3343550428824506E-8</c:v>
                </c:pt>
                <c:pt idx="265">
                  <c:v>5.1948173425194641E-9</c:v>
                </c:pt>
                <c:pt idx="266">
                  <c:v>1.8640226934922783E-8</c:v>
                </c:pt>
                <c:pt idx="267">
                  <c:v>8.2505922498838544E-9</c:v>
                </c:pt>
                <c:pt idx="268">
                  <c:v>3.0557749073643902E-9</c:v>
                </c:pt>
                <c:pt idx="269">
                  <c:v>6.213408978307595E-9</c:v>
                </c:pt>
                <c:pt idx="270">
                  <c:v>3.4632115616796428E-9</c:v>
                </c:pt>
                <c:pt idx="271">
                  <c:v>5.6022539968347158E-9</c:v>
                </c:pt>
                <c:pt idx="272">
                  <c:v>4.7873806882042124E-9</c:v>
                </c:pt>
                <c:pt idx="273">
                  <c:v>7.2320006140957243E-9</c:v>
                </c:pt>
                <c:pt idx="274">
                  <c:v>6.4171273054652201E-9</c:v>
                </c:pt>
                <c:pt idx="275">
                  <c:v>3.3613523981008294E-9</c:v>
                </c:pt>
                <c:pt idx="276">
                  <c:v>6.4171273054652201E-9</c:v>
                </c:pt>
                <c:pt idx="277">
                  <c:v>5.0929581789406514E-10</c:v>
                </c:pt>
                <c:pt idx="278">
                  <c:v>4.278084870310147E-9</c:v>
                </c:pt>
                <c:pt idx="279">
                  <c:v>4.5836623610465858E-9</c:v>
                </c:pt>
                <c:pt idx="280">
                  <c:v>1.3241691265245693E-9</c:v>
                </c:pt>
                <c:pt idx="281">
                  <c:v>5.2966765060982771E-9</c:v>
                </c:pt>
                <c:pt idx="282">
                  <c:v>1.2223099629457561E-9</c:v>
                </c:pt>
                <c:pt idx="283">
                  <c:v>5.6022539968347158E-9</c:v>
                </c:pt>
                <c:pt idx="284">
                  <c:v>1.1204507993669432E-9</c:v>
                </c:pt>
                <c:pt idx="285">
                  <c:v>7.6394372684109768E-9</c:v>
                </c:pt>
                <c:pt idx="286">
                  <c:v>3.6669298888372686E-9</c:v>
                </c:pt>
                <c:pt idx="287">
                  <c:v>3.6669298888372686E-9</c:v>
                </c:pt>
                <c:pt idx="288">
                  <c:v>7.1301414505169122E-9</c:v>
                </c:pt>
                <c:pt idx="289">
                  <c:v>5.9078314875711554E-9</c:v>
                </c:pt>
                <c:pt idx="290">
                  <c:v>9.0654655585143594E-9</c:v>
                </c:pt>
                <c:pt idx="291">
                  <c:v>5.2966765060982771E-9</c:v>
                </c:pt>
                <c:pt idx="292">
                  <c:v>9.7784797035660491E-9</c:v>
                </c:pt>
                <c:pt idx="293">
                  <c:v>2.3427607623126993E-9</c:v>
                </c:pt>
                <c:pt idx="294">
                  <c:v>1.6297466172610085E-9</c:v>
                </c:pt>
                <c:pt idx="295">
                  <c:v>2.4446199258915123E-9</c:v>
                </c:pt>
                <c:pt idx="296">
                  <c:v>1.1204507993669432E-9</c:v>
                </c:pt>
                <c:pt idx="297">
                  <c:v>7.1301414505169122E-9</c:v>
                </c:pt>
                <c:pt idx="298">
                  <c:v>6.1115498147287805E-9</c:v>
                </c:pt>
                <c:pt idx="299">
                  <c:v>9.5747613764084249E-9</c:v>
                </c:pt>
                <c:pt idx="300">
                  <c:v>7.7412964319897906E-9</c:v>
                </c:pt>
                <c:pt idx="301">
                  <c:v>3.8706482159948953E-9</c:v>
                </c:pt>
                <c:pt idx="302">
                  <c:v>1.079707133935418E-8</c:v>
                </c:pt>
                <c:pt idx="303">
                  <c:v>3.7687890524160815E-9</c:v>
                </c:pt>
                <c:pt idx="304">
                  <c:v>4.4818031974677728E-9</c:v>
                </c:pt>
                <c:pt idx="305">
                  <c:v>6.1115498147287805E-9</c:v>
                </c:pt>
                <c:pt idx="306">
                  <c:v>3.1576340709432036E-9</c:v>
                </c:pt>
                <c:pt idx="307">
                  <c:v>1.4260282901033824E-9</c:v>
                </c:pt>
                <c:pt idx="308">
                  <c:v>1.1306367157248244E-8</c:v>
                </c:pt>
                <c:pt idx="309">
                  <c:v>6.3152681418864071E-9</c:v>
                </c:pt>
                <c:pt idx="310">
                  <c:v>3.7687890524160815E-9</c:v>
                </c:pt>
                <c:pt idx="311">
                  <c:v>7.130141450516912E-10</c:v>
                </c:pt>
                <c:pt idx="312">
                  <c:v>4.3799440338889599E-9</c:v>
                </c:pt>
                <c:pt idx="313">
                  <c:v>7.130141450516912E-10</c:v>
                </c:pt>
                <c:pt idx="314">
                  <c:v>6.6208456326228467E-9</c:v>
                </c:pt>
                <c:pt idx="315">
                  <c:v>1.7316057808398214E-9</c:v>
                </c:pt>
                <c:pt idx="316">
                  <c:v>2.0371832715762606E-9</c:v>
                </c:pt>
                <c:pt idx="317">
                  <c:v>1.2223099629457561E-9</c:v>
                </c:pt>
                <c:pt idx="318">
                  <c:v>1.0185916357881303E-9</c:v>
                </c:pt>
                <c:pt idx="319">
                  <c:v>5.8059723239923417E-9</c:v>
                </c:pt>
                <c:pt idx="320">
                  <c:v>6.7227047962016588E-9</c:v>
                </c:pt>
                <c:pt idx="321">
                  <c:v>3.4632115616796428E-9</c:v>
                </c:pt>
                <c:pt idx="322">
                  <c:v>1.0185916357881303E-10</c:v>
                </c:pt>
                <c:pt idx="323">
                  <c:v>6.9264231233592855E-9</c:v>
                </c:pt>
                <c:pt idx="324">
                  <c:v>3.5650707252584561E-9</c:v>
                </c:pt>
                <c:pt idx="325">
                  <c:v>1.0898930502932994E-8</c:v>
                </c:pt>
                <c:pt idx="326">
                  <c:v>2.5464790894703256E-9</c:v>
                </c:pt>
                <c:pt idx="327">
                  <c:v>1.3241691265245693E-9</c:v>
                </c:pt>
                <c:pt idx="328">
                  <c:v>1.1204507993669432E-9</c:v>
                </c:pt>
                <c:pt idx="329">
                  <c:v>2.8520565802067648E-9</c:v>
                </c:pt>
                <c:pt idx="330">
                  <c:v>7.0282822869380976E-9</c:v>
                </c:pt>
                <c:pt idx="331">
                  <c:v>4.0743665431525211E-10</c:v>
                </c:pt>
                <c:pt idx="332">
                  <c:v>9.7784797035660491E-9</c:v>
                </c:pt>
                <c:pt idx="333">
                  <c:v>9.1673247220931715E-9</c:v>
                </c:pt>
                <c:pt idx="334">
                  <c:v>1.2223099629457561E-9</c:v>
                </c:pt>
                <c:pt idx="335">
                  <c:v>6.9264231233592855E-9</c:v>
                </c:pt>
                <c:pt idx="336">
                  <c:v>4.6855215246253987E-9</c:v>
                </c:pt>
                <c:pt idx="337">
                  <c:v>8.1487330863050423E-9</c:v>
                </c:pt>
                <c:pt idx="338">
                  <c:v>2.0371832715762606E-9</c:v>
                </c:pt>
                <c:pt idx="339">
                  <c:v>1.6297466172610085E-9</c:v>
                </c:pt>
                <c:pt idx="340">
                  <c:v>9.0654655585143594E-9</c:v>
                </c:pt>
                <c:pt idx="341">
                  <c:v>7.130141450516912E-10</c:v>
                </c:pt>
                <c:pt idx="342">
                  <c:v>1.1408226320827059E-8</c:v>
                </c:pt>
                <c:pt idx="343">
                  <c:v>9.4729022128296111E-9</c:v>
                </c:pt>
                <c:pt idx="344">
                  <c:v>1.2223099629457561E-9</c:v>
                </c:pt>
                <c:pt idx="345">
                  <c:v>9.7784797035660491E-9</c:v>
                </c:pt>
                <c:pt idx="346">
                  <c:v>4.4818031974677728E-9</c:v>
                </c:pt>
                <c:pt idx="347">
                  <c:v>4.3799440338889599E-9</c:v>
                </c:pt>
                <c:pt idx="348">
                  <c:v>5.8059723239923417E-9</c:v>
                </c:pt>
                <c:pt idx="349">
                  <c:v>5.0929581789406514E-10</c:v>
                </c:pt>
                <c:pt idx="350">
                  <c:v>1.0084057194302489E-8</c:v>
                </c:pt>
                <c:pt idx="351">
                  <c:v>6.9264231233592855E-9</c:v>
                </c:pt>
                <c:pt idx="352">
                  <c:v>2.8520565802067648E-9</c:v>
                </c:pt>
                <c:pt idx="353">
                  <c:v>1.283425461093044E-8</c:v>
                </c:pt>
                <c:pt idx="354">
                  <c:v>2.6483382530491385E-9</c:v>
                </c:pt>
                <c:pt idx="355">
                  <c:v>1.2324958793036375E-8</c:v>
                </c:pt>
                <c:pt idx="356">
                  <c:v>3.5650707252584561E-9</c:v>
                </c:pt>
                <c:pt idx="357">
                  <c:v>1.6297466172610085E-9</c:v>
                </c:pt>
                <c:pt idx="358">
                  <c:v>3.5650707252584561E-9</c:v>
                </c:pt>
                <c:pt idx="359">
                  <c:v>4.4818031974677728E-9</c:v>
                </c:pt>
                <c:pt idx="360">
                  <c:v>4.4818031974677728E-9</c:v>
                </c:pt>
                <c:pt idx="361">
                  <c:v>3.0557749073643903E-10</c:v>
                </c:pt>
                <c:pt idx="362">
                  <c:v>6.1115498147287807E-10</c:v>
                </c:pt>
                <c:pt idx="363">
                  <c:v>2.2409015987338864E-9</c:v>
                </c:pt>
                <c:pt idx="364">
                  <c:v>1.9455100243553286E-8</c:v>
                </c:pt>
                <c:pt idx="365">
                  <c:v>3.8706482159948953E-9</c:v>
                </c:pt>
                <c:pt idx="366">
                  <c:v>1.2223099629457561E-9</c:v>
                </c:pt>
                <c:pt idx="367">
                  <c:v>7.1301414505169122E-9</c:v>
                </c:pt>
                <c:pt idx="368">
                  <c:v>3.3613523981008294E-9</c:v>
                </c:pt>
                <c:pt idx="369">
                  <c:v>4.0743665431525211E-10</c:v>
                </c:pt>
                <c:pt idx="370">
                  <c:v>3.4632115616796428E-9</c:v>
                </c:pt>
                <c:pt idx="371">
                  <c:v>4.5836623610465858E-9</c:v>
                </c:pt>
                <c:pt idx="372">
                  <c:v>1.2732395447351628E-8</c:v>
                </c:pt>
                <c:pt idx="373">
                  <c:v>5.0929581789406514E-10</c:v>
                </c:pt>
                <c:pt idx="374">
                  <c:v>7.435718941253351E-9</c:v>
                </c:pt>
                <c:pt idx="375">
                  <c:v>7.5375781048321631E-9</c:v>
                </c:pt>
                <c:pt idx="376">
                  <c:v>3.2594932345220169E-9</c:v>
                </c:pt>
                <c:pt idx="377">
                  <c:v>1.1204507993669432E-9</c:v>
                </c:pt>
                <c:pt idx="378">
                  <c:v>1.8334649444186343E-9</c:v>
                </c:pt>
                <c:pt idx="379">
                  <c:v>5.6022539968347158E-9</c:v>
                </c:pt>
                <c:pt idx="380">
                  <c:v>9.676620539987237E-9</c:v>
                </c:pt>
                <c:pt idx="381">
                  <c:v>7.0282822869380976E-9</c:v>
                </c:pt>
                <c:pt idx="382">
                  <c:v>7.130141450516912E-10</c:v>
                </c:pt>
                <c:pt idx="383">
                  <c:v>7.435718941253351E-9</c:v>
                </c:pt>
                <c:pt idx="384">
                  <c:v>2.4446199258915123E-9</c:v>
                </c:pt>
                <c:pt idx="385">
                  <c:v>6.1115498147287807E-10</c:v>
                </c:pt>
                <c:pt idx="386">
                  <c:v>3.7687890524160815E-9</c:v>
                </c:pt>
                <c:pt idx="387">
                  <c:v>4.3799440338889599E-9</c:v>
                </c:pt>
                <c:pt idx="388">
                  <c:v>1.2121240465878749E-8</c:v>
                </c:pt>
                <c:pt idx="389">
                  <c:v>9.0654655585143594E-9</c:v>
                </c:pt>
                <c:pt idx="390">
                  <c:v>8.2505922498838544E-9</c:v>
                </c:pt>
                <c:pt idx="391">
                  <c:v>4.0743665431525211E-10</c:v>
                </c:pt>
                <c:pt idx="392">
                  <c:v>5.9078314875711554E-9</c:v>
                </c:pt>
                <c:pt idx="393">
                  <c:v>3.5650707252584561E-9</c:v>
                </c:pt>
                <c:pt idx="394">
                  <c:v>3.0557749073643902E-9</c:v>
                </c:pt>
                <c:pt idx="395">
                  <c:v>1.1510085484405871E-8</c:v>
                </c:pt>
                <c:pt idx="396">
                  <c:v>1.4260282901033824E-9</c:v>
                </c:pt>
                <c:pt idx="397">
                  <c:v>9.1673247220931715E-10</c:v>
                </c:pt>
                <c:pt idx="398">
                  <c:v>3.0557749073643903E-10</c:v>
                </c:pt>
                <c:pt idx="399">
                  <c:v>1.0084057194302489E-8</c:v>
                </c:pt>
                <c:pt idx="400">
                  <c:v>7.130141450516912E-10</c:v>
                </c:pt>
                <c:pt idx="401">
                  <c:v>6.1115498147287807E-10</c:v>
                </c:pt>
                <c:pt idx="402">
                  <c:v>7.0282822869380976E-9</c:v>
                </c:pt>
                <c:pt idx="403">
                  <c:v>1.8334649444186343E-8</c:v>
                </c:pt>
                <c:pt idx="404">
                  <c:v>1.7316057808398214E-9</c:v>
                </c:pt>
                <c:pt idx="405">
                  <c:v>5.8059723239923417E-9</c:v>
                </c:pt>
                <c:pt idx="406">
                  <c:v>7.9450147591474148E-9</c:v>
                </c:pt>
                <c:pt idx="407">
                  <c:v>3.3613523981008294E-9</c:v>
                </c:pt>
                <c:pt idx="408">
                  <c:v>1.0287775521460115E-8</c:v>
                </c:pt>
                <c:pt idx="409">
                  <c:v>7.3338597776745372E-9</c:v>
                </c:pt>
                <c:pt idx="410">
                  <c:v>5.5003948332559029E-9</c:v>
                </c:pt>
                <c:pt idx="411">
                  <c:v>2.3427607623126993E-9</c:v>
                </c:pt>
                <c:pt idx="412">
                  <c:v>4.4818031974677728E-9</c:v>
                </c:pt>
                <c:pt idx="413">
                  <c:v>6.213408978307595E-9</c:v>
                </c:pt>
                <c:pt idx="414">
                  <c:v>8.0468739227262285E-9</c:v>
                </c:pt>
                <c:pt idx="415">
                  <c:v>1.6297466172610085E-9</c:v>
                </c:pt>
                <c:pt idx="416">
                  <c:v>4.0743665431525211E-10</c:v>
                </c:pt>
                <c:pt idx="417">
                  <c:v>6.9264231233592855E-9</c:v>
                </c:pt>
                <c:pt idx="418">
                  <c:v>3.6669298888372686E-9</c:v>
                </c:pt>
                <c:pt idx="419">
                  <c:v>8.4543105770414802E-9</c:v>
                </c:pt>
                <c:pt idx="420">
                  <c:v>2.9539157437855777E-9</c:v>
                </c:pt>
                <c:pt idx="421">
                  <c:v>6.8245639597804726E-9</c:v>
                </c:pt>
                <c:pt idx="422">
                  <c:v>5.0929581789406514E-10</c:v>
                </c:pt>
                <c:pt idx="423">
                  <c:v>1.0491493848617742E-8</c:v>
                </c:pt>
                <c:pt idx="424">
                  <c:v>8.7598880677779198E-9</c:v>
                </c:pt>
                <c:pt idx="425">
                  <c:v>1.6297466172610085E-9</c:v>
                </c:pt>
                <c:pt idx="426">
                  <c:v>4.7873806882042124E-9</c:v>
                </c:pt>
                <c:pt idx="427">
                  <c:v>2.1390424351550735E-9</c:v>
                </c:pt>
                <c:pt idx="428">
                  <c:v>3.1576340709432036E-9</c:v>
                </c:pt>
                <c:pt idx="429">
                  <c:v>1.0185916357881302E-8</c:v>
                </c:pt>
                <c:pt idx="430">
                  <c:v>7.435718941253351E-9</c:v>
                </c:pt>
                <c:pt idx="431">
                  <c:v>5.0929581789406512E-9</c:v>
                </c:pt>
                <c:pt idx="432">
                  <c:v>1.0593353012196554E-8</c:v>
                </c:pt>
                <c:pt idx="433">
                  <c:v>2.8520565802067648E-9</c:v>
                </c:pt>
                <c:pt idx="434">
                  <c:v>5.9078314875711554E-9</c:v>
                </c:pt>
                <c:pt idx="435">
                  <c:v>8.9636063949355457E-9</c:v>
                </c:pt>
                <c:pt idx="436">
                  <c:v>4.0743665431525211E-9</c:v>
                </c:pt>
                <c:pt idx="437">
                  <c:v>6.3152681418864071E-9</c:v>
                </c:pt>
                <c:pt idx="438">
                  <c:v>7.3338597776745372E-9</c:v>
                </c:pt>
                <c:pt idx="439">
                  <c:v>6.7227047962016588E-9</c:v>
                </c:pt>
                <c:pt idx="440">
                  <c:v>1.8130931117028719E-8</c:v>
                </c:pt>
                <c:pt idx="441">
                  <c:v>1.6297466172610085E-9</c:v>
                </c:pt>
                <c:pt idx="442">
                  <c:v>3.2594932345220169E-9</c:v>
                </c:pt>
                <c:pt idx="443">
                  <c:v>7.1301414505169122E-9</c:v>
                </c:pt>
                <c:pt idx="444">
                  <c:v>1.4769578718927887E-8</c:v>
                </c:pt>
                <c:pt idx="445">
                  <c:v>5.6022539968347158E-9</c:v>
                </c:pt>
                <c:pt idx="446">
                  <c:v>3.0557749073643902E-9</c:v>
                </c:pt>
                <c:pt idx="447">
                  <c:v>4.1762257067313341E-9</c:v>
                </c:pt>
                <c:pt idx="448">
                  <c:v>2.0371832715762606E-9</c:v>
                </c:pt>
                <c:pt idx="449">
                  <c:v>7.9450147591474148E-9</c:v>
                </c:pt>
                <c:pt idx="450">
                  <c:v>5.7041131604135296E-9</c:v>
                </c:pt>
                <c:pt idx="451">
                  <c:v>4.8892398517830245E-9</c:v>
                </c:pt>
                <c:pt idx="452">
                  <c:v>3.8706482159948953E-9</c:v>
                </c:pt>
                <c:pt idx="453">
                  <c:v>6.9264231233592855E-9</c:v>
                </c:pt>
                <c:pt idx="454">
                  <c:v>3.7687890524160815E-9</c:v>
                </c:pt>
                <c:pt idx="455">
                  <c:v>8.556169740620294E-9</c:v>
                </c:pt>
                <c:pt idx="456">
                  <c:v>1.1204507993669432E-9</c:v>
                </c:pt>
                <c:pt idx="457">
                  <c:v>1.9353241079974476E-9</c:v>
                </c:pt>
                <c:pt idx="458">
                  <c:v>4.1762257067313341E-9</c:v>
                </c:pt>
                <c:pt idx="459">
                  <c:v>4.3799440338889599E-9</c:v>
                </c:pt>
                <c:pt idx="460">
                  <c:v>2.0371832715762606E-10</c:v>
                </c:pt>
                <c:pt idx="461">
                  <c:v>2.3427607623126993E-9</c:v>
                </c:pt>
                <c:pt idx="462">
                  <c:v>6.1115498147287807E-10</c:v>
                </c:pt>
                <c:pt idx="463">
                  <c:v>8.4543105770414802E-9</c:v>
                </c:pt>
                <c:pt idx="464">
                  <c:v>1.7316057808398214E-9</c:v>
                </c:pt>
                <c:pt idx="465">
                  <c:v>6.1115498147287807E-10</c:v>
                </c:pt>
                <c:pt idx="466">
                  <c:v>5.7041131604135296E-9</c:v>
                </c:pt>
                <c:pt idx="467">
                  <c:v>5.9078314875711554E-9</c:v>
                </c:pt>
                <c:pt idx="468">
                  <c:v>7.0282822869380976E-9</c:v>
                </c:pt>
                <c:pt idx="469">
                  <c:v>8.4543105770414802E-9</c:v>
                </c:pt>
                <c:pt idx="470">
                  <c:v>4.278084870310147E-9</c:v>
                </c:pt>
                <c:pt idx="471">
                  <c:v>9.1673247220931715E-10</c:v>
                </c:pt>
                <c:pt idx="472">
                  <c:v>7.0282822869380976E-9</c:v>
                </c:pt>
                <c:pt idx="473">
                  <c:v>2.0371832715762606E-9</c:v>
                </c:pt>
                <c:pt idx="474">
                  <c:v>1.2630536283772814E-8</c:v>
                </c:pt>
                <c:pt idx="475">
                  <c:v>4.5836623610465858E-9</c:v>
                </c:pt>
                <c:pt idx="476">
                  <c:v>1.7316057808398214E-9</c:v>
                </c:pt>
                <c:pt idx="477">
                  <c:v>1.7316057808398214E-9</c:v>
                </c:pt>
                <c:pt idx="478">
                  <c:v>2.9539157437855777E-9</c:v>
                </c:pt>
                <c:pt idx="479">
                  <c:v>2.0371832715762606E-9</c:v>
                </c:pt>
                <c:pt idx="480">
                  <c:v>5.9078314875711554E-9</c:v>
                </c:pt>
                <c:pt idx="481">
                  <c:v>1.6399325336188897E-8</c:v>
                </c:pt>
                <c:pt idx="482">
                  <c:v>2.9539157437855777E-9</c:v>
                </c:pt>
                <c:pt idx="483">
                  <c:v>1.0185916357881303E-10</c:v>
                </c:pt>
                <c:pt idx="484">
                  <c:v>1.3241691265245693E-9</c:v>
                </c:pt>
                <c:pt idx="485">
                  <c:v>3.4632115616796428E-9</c:v>
                </c:pt>
                <c:pt idx="486">
                  <c:v>2.1390424351550735E-9</c:v>
                </c:pt>
                <c:pt idx="487">
                  <c:v>2.1390424351550735E-9</c:v>
                </c:pt>
                <c:pt idx="488">
                  <c:v>1.3343550428824506E-8</c:v>
                </c:pt>
                <c:pt idx="489">
                  <c:v>5.9078314875711554E-9</c:v>
                </c:pt>
                <c:pt idx="490">
                  <c:v>8.8617472313567319E-9</c:v>
                </c:pt>
                <c:pt idx="491">
                  <c:v>3.5650707252584561E-9</c:v>
                </c:pt>
                <c:pt idx="492">
                  <c:v>4.6855215246253987E-9</c:v>
                </c:pt>
                <c:pt idx="493">
                  <c:v>1.3954705410297383E-8</c:v>
                </c:pt>
                <c:pt idx="494">
                  <c:v>5.8059723239923417E-9</c:v>
                </c:pt>
                <c:pt idx="495">
                  <c:v>6.8245639597804726E-9</c:v>
                </c:pt>
                <c:pt idx="496">
                  <c:v>2.3427607623126993E-9</c:v>
                </c:pt>
                <c:pt idx="497">
                  <c:v>5.0929581789406512E-9</c:v>
                </c:pt>
                <c:pt idx="498">
                  <c:v>5.7041131604135296E-9</c:v>
                </c:pt>
                <c:pt idx="499">
                  <c:v>2.4446199258915123E-9</c:v>
                </c:pt>
                <c:pt idx="500">
                  <c:v>3.6669298888372686E-9</c:v>
                </c:pt>
                <c:pt idx="501">
                  <c:v>4.5836623610465858E-9</c:v>
                </c:pt>
                <c:pt idx="502">
                  <c:v>5.5003948332559029E-9</c:v>
                </c:pt>
                <c:pt idx="503">
                  <c:v>5.5003948332559029E-9</c:v>
                </c:pt>
                <c:pt idx="504">
                  <c:v>1.6704902826925336E-8</c:v>
                </c:pt>
                <c:pt idx="505">
                  <c:v>4.0743665431525211E-9</c:v>
                </c:pt>
                <c:pt idx="506">
                  <c:v>3.0557749073643903E-10</c:v>
                </c:pt>
                <c:pt idx="507">
                  <c:v>1.7316057808398214E-9</c:v>
                </c:pt>
                <c:pt idx="508">
                  <c:v>1.1204507993669432E-9</c:v>
                </c:pt>
                <c:pt idx="509">
                  <c:v>3.7687890524160815E-9</c:v>
                </c:pt>
                <c:pt idx="510">
                  <c:v>3.5650707252584561E-9</c:v>
                </c:pt>
                <c:pt idx="511">
                  <c:v>6.9264231233592855E-9</c:v>
                </c:pt>
                <c:pt idx="512">
                  <c:v>1.7316057808398214E-9</c:v>
                </c:pt>
                <c:pt idx="513">
                  <c:v>8.3524514134626681E-9</c:v>
                </c:pt>
                <c:pt idx="514">
                  <c:v>4.8892398517830245E-9</c:v>
                </c:pt>
                <c:pt idx="515">
                  <c:v>7.7412964319897906E-9</c:v>
                </c:pt>
                <c:pt idx="516">
                  <c:v>1.1204507993669432E-8</c:v>
                </c:pt>
                <c:pt idx="517">
                  <c:v>1.0593353012196554E-8</c:v>
                </c:pt>
                <c:pt idx="518">
                  <c:v>1.1408226320827059E-8</c:v>
                </c:pt>
                <c:pt idx="519">
                  <c:v>5.8059723239923417E-9</c:v>
                </c:pt>
                <c:pt idx="520">
                  <c:v>1.3241691265245693E-9</c:v>
                </c:pt>
                <c:pt idx="521">
                  <c:v>1.354726875598213E-8</c:v>
                </c:pt>
                <c:pt idx="522">
                  <c:v>1.6297466172610085E-9</c:v>
                </c:pt>
                <c:pt idx="523">
                  <c:v>2.6483382530491385E-9</c:v>
                </c:pt>
                <c:pt idx="524">
                  <c:v>2.4446199258915123E-9</c:v>
                </c:pt>
                <c:pt idx="525">
                  <c:v>3.3613523981008294E-9</c:v>
                </c:pt>
                <c:pt idx="526">
                  <c:v>2.8520565802067648E-9</c:v>
                </c:pt>
                <c:pt idx="527">
                  <c:v>9.7784797035660491E-9</c:v>
                </c:pt>
                <c:pt idx="528">
                  <c:v>2.8520565802067648E-9</c:v>
                </c:pt>
                <c:pt idx="529">
                  <c:v>3.9725073795737074E-9</c:v>
                </c:pt>
                <c:pt idx="530">
                  <c:v>1.3241691265245693E-8</c:v>
                </c:pt>
                <c:pt idx="531">
                  <c:v>6.7227047962016588E-9</c:v>
                </c:pt>
                <c:pt idx="532">
                  <c:v>5.0929581789406514E-10</c:v>
                </c:pt>
                <c:pt idx="533">
                  <c:v>2.0371832715762606E-10</c:v>
                </c:pt>
                <c:pt idx="534">
                  <c:v>2.5464790894703256E-9</c:v>
                </c:pt>
                <c:pt idx="535">
                  <c:v>1.6297466172610085E-8</c:v>
                </c:pt>
                <c:pt idx="536">
                  <c:v>9.1673247220931715E-9</c:v>
                </c:pt>
                <c:pt idx="537">
                  <c:v>1.4260282901033824E-9</c:v>
                </c:pt>
                <c:pt idx="538">
                  <c:v>6.0096906511499684E-9</c:v>
                </c:pt>
                <c:pt idx="539">
                  <c:v>4.278084870310147E-9</c:v>
                </c:pt>
                <c:pt idx="540">
                  <c:v>7.0282822869380976E-9</c:v>
                </c:pt>
                <c:pt idx="541">
                  <c:v>4.9910990153618383E-9</c:v>
                </c:pt>
                <c:pt idx="542">
                  <c:v>1.9353241079974476E-9</c:v>
                </c:pt>
                <c:pt idx="543">
                  <c:v>8.4543105770414802E-9</c:v>
                </c:pt>
                <c:pt idx="544">
                  <c:v>4.5836623610465858E-9</c:v>
                </c:pt>
                <c:pt idx="545">
                  <c:v>8.1487330863050423E-9</c:v>
                </c:pt>
                <c:pt idx="546">
                  <c:v>5.39853566967709E-9</c:v>
                </c:pt>
                <c:pt idx="547">
                  <c:v>6.5189864690440338E-9</c:v>
                </c:pt>
                <c:pt idx="548">
                  <c:v>7.130141450516912E-10</c:v>
                </c:pt>
                <c:pt idx="549">
                  <c:v>2.8418706638488833E-8</c:v>
                </c:pt>
                <c:pt idx="550">
                  <c:v>3.2594932345220169E-9</c:v>
                </c:pt>
                <c:pt idx="551">
                  <c:v>4.9910990153618383E-9</c:v>
                </c:pt>
                <c:pt idx="552">
                  <c:v>9.8803388671448628E-9</c:v>
                </c:pt>
                <c:pt idx="553">
                  <c:v>6.4171273054652201E-9</c:v>
                </c:pt>
                <c:pt idx="554">
                  <c:v>7.2320006140957243E-9</c:v>
                </c:pt>
                <c:pt idx="555">
                  <c:v>6.9264231233592855E-9</c:v>
                </c:pt>
                <c:pt idx="556">
                  <c:v>9.1673247220931715E-10</c:v>
                </c:pt>
                <c:pt idx="557">
                  <c:v>7.0282822869380976E-9</c:v>
                </c:pt>
                <c:pt idx="558">
                  <c:v>2.5464790894703256E-9</c:v>
                </c:pt>
                <c:pt idx="559">
                  <c:v>7.5375781048321631E-9</c:v>
                </c:pt>
                <c:pt idx="560">
                  <c:v>3.6669298888372686E-9</c:v>
                </c:pt>
                <c:pt idx="561">
                  <c:v>1.0185916357881303E-9</c:v>
                </c:pt>
                <c:pt idx="562">
                  <c:v>4.278084870310147E-9</c:v>
                </c:pt>
                <c:pt idx="563">
                  <c:v>3.8706482159948953E-9</c:v>
                </c:pt>
                <c:pt idx="564">
                  <c:v>1.3954705410297383E-8</c:v>
                </c:pt>
                <c:pt idx="565">
                  <c:v>9.3710430492507974E-9</c:v>
                </c:pt>
                <c:pt idx="566">
                  <c:v>3.5650707252584561E-9</c:v>
                </c:pt>
                <c:pt idx="567">
                  <c:v>2.6483382530491385E-9</c:v>
                </c:pt>
                <c:pt idx="568">
                  <c:v>9.1673247220931715E-10</c:v>
                </c:pt>
                <c:pt idx="569">
                  <c:v>4.6855215246253987E-9</c:v>
                </c:pt>
                <c:pt idx="570">
                  <c:v>9.2691838856719853E-9</c:v>
                </c:pt>
                <c:pt idx="571">
                  <c:v>1.2019381302299937E-8</c:v>
                </c:pt>
                <c:pt idx="572">
                  <c:v>1.7316057808398214E-9</c:v>
                </c:pt>
                <c:pt idx="573">
                  <c:v>1.3241691265245693E-8</c:v>
                </c:pt>
                <c:pt idx="574">
                  <c:v>3.6669298888372686E-9</c:v>
                </c:pt>
                <c:pt idx="575">
                  <c:v>3.7687890524160815E-9</c:v>
                </c:pt>
                <c:pt idx="576">
                  <c:v>8.8617472313567319E-9</c:v>
                </c:pt>
                <c:pt idx="577">
                  <c:v>1.4667719555349074E-8</c:v>
                </c:pt>
                <c:pt idx="578">
                  <c:v>5.0929581789406514E-10</c:v>
                </c:pt>
                <c:pt idx="579">
                  <c:v>4.9910990153618383E-9</c:v>
                </c:pt>
                <c:pt idx="580">
                  <c:v>8.1487330863050423E-9</c:v>
                </c:pt>
                <c:pt idx="581">
                  <c:v>8.0468739227262285E-9</c:v>
                </c:pt>
                <c:pt idx="582">
                  <c:v>8.556169740620294E-9</c:v>
                </c:pt>
                <c:pt idx="583">
                  <c:v>9.1673247220931715E-10</c:v>
                </c:pt>
                <c:pt idx="584">
                  <c:v>7.435718941253351E-9</c:v>
                </c:pt>
                <c:pt idx="585">
                  <c:v>9.4729022128296111E-9</c:v>
                </c:pt>
                <c:pt idx="586">
                  <c:v>5.0929581789406514E-10</c:v>
                </c:pt>
                <c:pt idx="587">
                  <c:v>5.0929581789406514E-10</c:v>
                </c:pt>
                <c:pt idx="588">
                  <c:v>2.2409015987338864E-9</c:v>
                </c:pt>
                <c:pt idx="589">
                  <c:v>1.3241691265245693E-9</c:v>
                </c:pt>
                <c:pt idx="590">
                  <c:v>1.9251381916395662E-8</c:v>
                </c:pt>
                <c:pt idx="591">
                  <c:v>1.7825353626292279E-8</c:v>
                </c:pt>
                <c:pt idx="592">
                  <c:v>3.6669298888372686E-9</c:v>
                </c:pt>
                <c:pt idx="593">
                  <c:v>9.1673247220931715E-10</c:v>
                </c:pt>
                <c:pt idx="594">
                  <c:v>1.283425461093044E-8</c:v>
                </c:pt>
                <c:pt idx="595">
                  <c:v>1.0898930502932994E-8</c:v>
                </c:pt>
                <c:pt idx="596">
                  <c:v>4.0743665431525211E-9</c:v>
                </c:pt>
                <c:pt idx="597">
                  <c:v>1.110264883009062E-8</c:v>
                </c:pt>
                <c:pt idx="598">
                  <c:v>2.2409015987338863E-8</c:v>
                </c:pt>
                <c:pt idx="599">
                  <c:v>5.39853566967709E-9</c:v>
                </c:pt>
                <c:pt idx="600">
                  <c:v>2.3631325950284622E-8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CE-4D8B-ABEC-9146C800ACA7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FullAfterRev500!$M$612:$M$1212</c:f>
              <c:numCache>
                <c:formatCode>0.00E+00</c:formatCode>
                <c:ptCount val="601"/>
                <c:pt idx="0">
                  <c:v>300.66571043748985</c:v>
                </c:pt>
                <c:pt idx="1">
                  <c:v>298.13495380278499</c:v>
                </c:pt>
                <c:pt idx="2">
                  <c:v>295.60419716807991</c:v>
                </c:pt>
                <c:pt idx="3">
                  <c:v>293.07344053337494</c:v>
                </c:pt>
                <c:pt idx="4">
                  <c:v>290.54268389866985</c:v>
                </c:pt>
                <c:pt idx="5">
                  <c:v>288.01192726396488</c:v>
                </c:pt>
                <c:pt idx="6">
                  <c:v>285.48117062925979</c:v>
                </c:pt>
                <c:pt idx="7">
                  <c:v>282.95041399455482</c:v>
                </c:pt>
                <c:pt idx="8">
                  <c:v>280.41965735984974</c:v>
                </c:pt>
                <c:pt idx="9">
                  <c:v>277.88890072514477</c:v>
                </c:pt>
                <c:pt idx="10">
                  <c:v>275.35814409043979</c:v>
                </c:pt>
                <c:pt idx="11">
                  <c:v>272.82738745573482</c:v>
                </c:pt>
                <c:pt idx="12">
                  <c:v>270.29663082102974</c:v>
                </c:pt>
                <c:pt idx="13">
                  <c:v>267.76587418632477</c:v>
                </c:pt>
                <c:pt idx="14">
                  <c:v>265.23511755161968</c:v>
                </c:pt>
                <c:pt idx="15">
                  <c:v>262.70436091691471</c:v>
                </c:pt>
                <c:pt idx="16">
                  <c:v>260.17360428220962</c:v>
                </c:pt>
                <c:pt idx="17">
                  <c:v>257.64284764750465</c:v>
                </c:pt>
                <c:pt idx="18">
                  <c:v>255.11209101279957</c:v>
                </c:pt>
                <c:pt idx="19">
                  <c:v>252.5813343780946</c:v>
                </c:pt>
                <c:pt idx="20">
                  <c:v>250.05057774338962</c:v>
                </c:pt>
                <c:pt idx="21">
                  <c:v>247.51982110868465</c:v>
                </c:pt>
                <c:pt idx="22">
                  <c:v>244.98906447397957</c:v>
                </c:pt>
                <c:pt idx="23">
                  <c:v>242.4583078392746</c:v>
                </c:pt>
                <c:pt idx="24">
                  <c:v>239.92755120456951</c:v>
                </c:pt>
                <c:pt idx="25">
                  <c:v>237.39679456986454</c:v>
                </c:pt>
                <c:pt idx="26">
                  <c:v>234.86603793515957</c:v>
                </c:pt>
                <c:pt idx="27">
                  <c:v>232.33528130045448</c:v>
                </c:pt>
                <c:pt idx="28">
                  <c:v>229.80452466574951</c:v>
                </c:pt>
                <c:pt idx="29">
                  <c:v>227.27376803104454</c:v>
                </c:pt>
                <c:pt idx="30">
                  <c:v>224.74301139633957</c:v>
                </c:pt>
                <c:pt idx="31">
                  <c:v>222.21225476163448</c:v>
                </c:pt>
                <c:pt idx="32">
                  <c:v>219.68149812692951</c:v>
                </c:pt>
                <c:pt idx="33">
                  <c:v>217.15074149222443</c:v>
                </c:pt>
                <c:pt idx="34">
                  <c:v>214.61998485751946</c:v>
                </c:pt>
                <c:pt idx="35">
                  <c:v>212.08922822281437</c:v>
                </c:pt>
                <c:pt idx="36">
                  <c:v>209.5584715881094</c:v>
                </c:pt>
                <c:pt idx="37">
                  <c:v>207.02771495340431</c:v>
                </c:pt>
                <c:pt idx="38">
                  <c:v>204.49695831869934</c:v>
                </c:pt>
                <c:pt idx="39">
                  <c:v>201.96620168399437</c:v>
                </c:pt>
                <c:pt idx="40">
                  <c:v>199.4354450492894</c:v>
                </c:pt>
                <c:pt idx="41">
                  <c:v>196.90468841458431</c:v>
                </c:pt>
                <c:pt idx="42">
                  <c:v>194.37393177987934</c:v>
                </c:pt>
                <c:pt idx="43">
                  <c:v>191.84317514517426</c:v>
                </c:pt>
                <c:pt idx="44">
                  <c:v>189.31241851046929</c:v>
                </c:pt>
                <c:pt idx="45">
                  <c:v>186.7816618757642</c:v>
                </c:pt>
                <c:pt idx="46">
                  <c:v>184.25090524105923</c:v>
                </c:pt>
                <c:pt idx="47">
                  <c:v>181.72014860635414</c:v>
                </c:pt>
                <c:pt idx="48">
                  <c:v>179.18939197164929</c:v>
                </c:pt>
                <c:pt idx="49">
                  <c:v>176.6586353369442</c:v>
                </c:pt>
                <c:pt idx="50">
                  <c:v>174.12787870223923</c:v>
                </c:pt>
                <c:pt idx="51">
                  <c:v>171.59712206753426</c:v>
                </c:pt>
                <c:pt idx="52">
                  <c:v>169.06636543282917</c:v>
                </c:pt>
                <c:pt idx="53">
                  <c:v>166.5356087981242</c:v>
                </c:pt>
                <c:pt idx="54">
                  <c:v>164.00485216341912</c:v>
                </c:pt>
                <c:pt idx="55">
                  <c:v>161.47409552871414</c:v>
                </c:pt>
                <c:pt idx="56">
                  <c:v>158.94333889400906</c:v>
                </c:pt>
                <c:pt idx="57">
                  <c:v>156.41258225930409</c:v>
                </c:pt>
                <c:pt idx="58">
                  <c:v>153.88182562459912</c:v>
                </c:pt>
                <c:pt idx="59">
                  <c:v>151.35106898989415</c:v>
                </c:pt>
                <c:pt idx="60">
                  <c:v>148.82031235518906</c:v>
                </c:pt>
                <c:pt idx="61">
                  <c:v>146.28955572048409</c:v>
                </c:pt>
                <c:pt idx="62">
                  <c:v>143.758799085779</c:v>
                </c:pt>
                <c:pt idx="63">
                  <c:v>141.22804245107403</c:v>
                </c:pt>
                <c:pt idx="64">
                  <c:v>138.69728581636895</c:v>
                </c:pt>
                <c:pt idx="65">
                  <c:v>136.16652918166398</c:v>
                </c:pt>
                <c:pt idx="66">
                  <c:v>133.63577254695889</c:v>
                </c:pt>
                <c:pt idx="67">
                  <c:v>131.10501591225403</c:v>
                </c:pt>
                <c:pt idx="68">
                  <c:v>128.57425927754895</c:v>
                </c:pt>
                <c:pt idx="69">
                  <c:v>126.04350264284398</c:v>
                </c:pt>
                <c:pt idx="70">
                  <c:v>123.51274600813889</c:v>
                </c:pt>
                <c:pt idx="71">
                  <c:v>120.98198937343392</c:v>
                </c:pt>
                <c:pt idx="72">
                  <c:v>118.45123273872883</c:v>
                </c:pt>
                <c:pt idx="73">
                  <c:v>115.92047610402386</c:v>
                </c:pt>
                <c:pt idx="74">
                  <c:v>113.38971946931878</c:v>
                </c:pt>
                <c:pt idx="75">
                  <c:v>110.85896283461381</c:v>
                </c:pt>
                <c:pt idx="76">
                  <c:v>108.32820619990883</c:v>
                </c:pt>
                <c:pt idx="77">
                  <c:v>105.79744956520386</c:v>
                </c:pt>
                <c:pt idx="78">
                  <c:v>103.26669293049889</c:v>
                </c:pt>
                <c:pt idx="79">
                  <c:v>100.73593629579381</c:v>
                </c:pt>
                <c:pt idx="80">
                  <c:v>98.205179661088835</c:v>
                </c:pt>
                <c:pt idx="81">
                  <c:v>95.674423026383749</c:v>
                </c:pt>
                <c:pt idx="82">
                  <c:v>93.143666391678778</c:v>
                </c:pt>
                <c:pt idx="83">
                  <c:v>90.612909756973693</c:v>
                </c:pt>
                <c:pt idx="84">
                  <c:v>88.082153122268721</c:v>
                </c:pt>
                <c:pt idx="85">
                  <c:v>85.551396487563636</c:v>
                </c:pt>
                <c:pt idx="86">
                  <c:v>83.020639852858778</c:v>
                </c:pt>
                <c:pt idx="87">
                  <c:v>80.489883218153693</c:v>
                </c:pt>
                <c:pt idx="88">
                  <c:v>77.959126583448722</c:v>
                </c:pt>
                <c:pt idx="89">
                  <c:v>75.428369948743637</c:v>
                </c:pt>
                <c:pt idx="90">
                  <c:v>72.897613314038665</c:v>
                </c:pt>
                <c:pt idx="91">
                  <c:v>70.36685667933358</c:v>
                </c:pt>
                <c:pt idx="92">
                  <c:v>67.836100044628608</c:v>
                </c:pt>
                <c:pt idx="93">
                  <c:v>65.305343409923523</c:v>
                </c:pt>
                <c:pt idx="94">
                  <c:v>62.774586775218552</c:v>
                </c:pt>
                <c:pt idx="95">
                  <c:v>60.243830140513467</c:v>
                </c:pt>
                <c:pt idx="96">
                  <c:v>57.713073505808609</c:v>
                </c:pt>
                <c:pt idx="97">
                  <c:v>55.182316871103524</c:v>
                </c:pt>
                <c:pt idx="98">
                  <c:v>52.651560236398552</c:v>
                </c:pt>
                <c:pt idx="99">
                  <c:v>50.120803601693467</c:v>
                </c:pt>
                <c:pt idx="100">
                  <c:v>47.590046966988496</c:v>
                </c:pt>
                <c:pt idx="101">
                  <c:v>45.059290332283467</c:v>
                </c:pt>
                <c:pt idx="102">
                  <c:v>42.528533697578439</c:v>
                </c:pt>
                <c:pt idx="103">
                  <c:v>39.997777062873467</c:v>
                </c:pt>
                <c:pt idx="104">
                  <c:v>37.467020428168439</c:v>
                </c:pt>
                <c:pt idx="105">
                  <c:v>34.936263793463411</c:v>
                </c:pt>
                <c:pt idx="106">
                  <c:v>32.405507158758383</c:v>
                </c:pt>
                <c:pt idx="107">
                  <c:v>29.874750524053354</c:v>
                </c:pt>
                <c:pt idx="108">
                  <c:v>27.343993889348383</c:v>
                </c:pt>
                <c:pt idx="109">
                  <c:v>24.813237254643354</c:v>
                </c:pt>
                <c:pt idx="110">
                  <c:v>22.282480619938326</c:v>
                </c:pt>
                <c:pt idx="111">
                  <c:v>19.751723985233298</c:v>
                </c:pt>
                <c:pt idx="112">
                  <c:v>17.220967350528326</c:v>
                </c:pt>
                <c:pt idx="113">
                  <c:v>14.690210715823355</c:v>
                </c:pt>
                <c:pt idx="114">
                  <c:v>12.159454081118326</c:v>
                </c:pt>
                <c:pt idx="115">
                  <c:v>9.6286974464132982</c:v>
                </c:pt>
                <c:pt idx="116">
                  <c:v>7.0979408117082698</c:v>
                </c:pt>
                <c:pt idx="117">
                  <c:v>4.5671841770032984</c:v>
                </c:pt>
                <c:pt idx="118">
                  <c:v>2.0364275422982701</c:v>
                </c:pt>
                <c:pt idx="119">
                  <c:v>-0.49432909240675826</c:v>
                </c:pt>
                <c:pt idx="120">
                  <c:v>-3.0250857271117866</c:v>
                </c:pt>
                <c:pt idx="121">
                  <c:v>-5.5558423618168149</c:v>
                </c:pt>
                <c:pt idx="122">
                  <c:v>-8.0865989965217864</c:v>
                </c:pt>
                <c:pt idx="123">
                  <c:v>-10.617355631226815</c:v>
                </c:pt>
                <c:pt idx="124">
                  <c:v>-13.148112265931843</c:v>
                </c:pt>
                <c:pt idx="125">
                  <c:v>-15.678868900636871</c:v>
                </c:pt>
                <c:pt idx="126">
                  <c:v>-18.2096255353419</c:v>
                </c:pt>
                <c:pt idx="127">
                  <c:v>-20.740382170046871</c:v>
                </c:pt>
                <c:pt idx="128">
                  <c:v>-23.271138804751899</c:v>
                </c:pt>
                <c:pt idx="129">
                  <c:v>-25.801895439456928</c:v>
                </c:pt>
                <c:pt idx="130">
                  <c:v>-28.332652074161956</c:v>
                </c:pt>
                <c:pt idx="131">
                  <c:v>-30.863408708866928</c:v>
                </c:pt>
                <c:pt idx="132">
                  <c:v>-33.394165343571956</c:v>
                </c:pt>
                <c:pt idx="133">
                  <c:v>-35.924921978276984</c:v>
                </c:pt>
                <c:pt idx="134">
                  <c:v>-38.455678612982013</c:v>
                </c:pt>
                <c:pt idx="135">
                  <c:v>-40.986435247687041</c:v>
                </c:pt>
                <c:pt idx="136">
                  <c:v>-43.517191882392012</c:v>
                </c:pt>
                <c:pt idx="137">
                  <c:v>-46.047948517097041</c:v>
                </c:pt>
                <c:pt idx="138">
                  <c:v>-48.578705151802012</c:v>
                </c:pt>
                <c:pt idx="139">
                  <c:v>-51.10946178650704</c:v>
                </c:pt>
                <c:pt idx="140">
                  <c:v>-53.640218421212069</c:v>
                </c:pt>
                <c:pt idx="141">
                  <c:v>-56.17097505591704</c:v>
                </c:pt>
                <c:pt idx="142">
                  <c:v>-58.701731690622069</c:v>
                </c:pt>
                <c:pt idx="143">
                  <c:v>-61.232488325327097</c:v>
                </c:pt>
                <c:pt idx="144">
                  <c:v>-63.763244960032125</c:v>
                </c:pt>
                <c:pt idx="145">
                  <c:v>-66.294001594737153</c:v>
                </c:pt>
                <c:pt idx="146">
                  <c:v>-68.824758229442125</c:v>
                </c:pt>
                <c:pt idx="147">
                  <c:v>-71.355514864147153</c:v>
                </c:pt>
                <c:pt idx="148">
                  <c:v>-73.886271498852182</c:v>
                </c:pt>
                <c:pt idx="149">
                  <c:v>-76.41702813355721</c:v>
                </c:pt>
                <c:pt idx="150">
                  <c:v>-78.947784768262238</c:v>
                </c:pt>
                <c:pt idx="151">
                  <c:v>-81.47854140296721</c:v>
                </c:pt>
                <c:pt idx="152">
                  <c:v>-84.009298037672238</c:v>
                </c:pt>
                <c:pt idx="153">
                  <c:v>-86.540054672377266</c:v>
                </c:pt>
                <c:pt idx="154">
                  <c:v>-89.070811307082295</c:v>
                </c:pt>
                <c:pt idx="155">
                  <c:v>-91.601567941787266</c:v>
                </c:pt>
                <c:pt idx="156">
                  <c:v>-94.132324576492294</c:v>
                </c:pt>
                <c:pt idx="157">
                  <c:v>-96.663081211197323</c:v>
                </c:pt>
                <c:pt idx="158">
                  <c:v>-99.193837845902351</c:v>
                </c:pt>
                <c:pt idx="159">
                  <c:v>-101.72459448060738</c:v>
                </c:pt>
                <c:pt idx="160">
                  <c:v>-104.25535111531235</c:v>
                </c:pt>
                <c:pt idx="161">
                  <c:v>-106.78610775001738</c:v>
                </c:pt>
                <c:pt idx="162">
                  <c:v>-109.31686438472241</c:v>
                </c:pt>
                <c:pt idx="163">
                  <c:v>-111.84762101942738</c:v>
                </c:pt>
                <c:pt idx="164">
                  <c:v>-114.37837765413241</c:v>
                </c:pt>
                <c:pt idx="165">
                  <c:v>-116.90913428883738</c:v>
                </c:pt>
                <c:pt idx="166">
                  <c:v>-119.43989092354241</c:v>
                </c:pt>
                <c:pt idx="167">
                  <c:v>-121.97064755824744</c:v>
                </c:pt>
                <c:pt idx="168">
                  <c:v>-124.50140419295246</c:v>
                </c:pt>
                <c:pt idx="169">
                  <c:v>-127.03216082765749</c:v>
                </c:pt>
                <c:pt idx="170">
                  <c:v>-129.56291746236246</c:v>
                </c:pt>
                <c:pt idx="171">
                  <c:v>-132.09367409706749</c:v>
                </c:pt>
                <c:pt idx="172">
                  <c:v>-134.62443073177252</c:v>
                </c:pt>
                <c:pt idx="173">
                  <c:v>-137.15518736647755</c:v>
                </c:pt>
                <c:pt idx="174">
                  <c:v>-139.68594400118252</c:v>
                </c:pt>
                <c:pt idx="175">
                  <c:v>-142.21670063588755</c:v>
                </c:pt>
                <c:pt idx="176">
                  <c:v>-144.74745727059258</c:v>
                </c:pt>
                <c:pt idx="177">
                  <c:v>-147.2782139052976</c:v>
                </c:pt>
                <c:pt idx="178">
                  <c:v>-149.80897054000263</c:v>
                </c:pt>
                <c:pt idx="179">
                  <c:v>-152.3397271747076</c:v>
                </c:pt>
                <c:pt idx="180">
                  <c:v>-154.87048380941263</c:v>
                </c:pt>
                <c:pt idx="181">
                  <c:v>-157.40124044411766</c:v>
                </c:pt>
                <c:pt idx="182">
                  <c:v>-159.93199707882269</c:v>
                </c:pt>
                <c:pt idx="183">
                  <c:v>-162.46275371352772</c:v>
                </c:pt>
                <c:pt idx="184">
                  <c:v>-164.99351034823269</c:v>
                </c:pt>
                <c:pt idx="185">
                  <c:v>-167.52426698293772</c:v>
                </c:pt>
                <c:pt idx="186">
                  <c:v>-170.05502361764275</c:v>
                </c:pt>
                <c:pt idx="187">
                  <c:v>-172.58578025234777</c:v>
                </c:pt>
                <c:pt idx="188">
                  <c:v>-175.11653688705275</c:v>
                </c:pt>
                <c:pt idx="189">
                  <c:v>-177.64729352175772</c:v>
                </c:pt>
                <c:pt idx="190">
                  <c:v>-180.17805015646275</c:v>
                </c:pt>
                <c:pt idx="191">
                  <c:v>-182.70880679116777</c:v>
                </c:pt>
                <c:pt idx="192">
                  <c:v>-185.2395634258728</c:v>
                </c:pt>
                <c:pt idx="193">
                  <c:v>-187.77032006057777</c:v>
                </c:pt>
                <c:pt idx="194">
                  <c:v>-190.3010766952828</c:v>
                </c:pt>
                <c:pt idx="195">
                  <c:v>-192.83183332998783</c:v>
                </c:pt>
                <c:pt idx="196">
                  <c:v>-195.36258996469286</c:v>
                </c:pt>
                <c:pt idx="197">
                  <c:v>-197.89334659939789</c:v>
                </c:pt>
                <c:pt idx="198">
                  <c:v>-200.42410323410286</c:v>
                </c:pt>
                <c:pt idx="199">
                  <c:v>-202.95485986880789</c:v>
                </c:pt>
                <c:pt idx="200">
                  <c:v>-205.48561650351292</c:v>
                </c:pt>
                <c:pt idx="201">
                  <c:v>-208.01637313821794</c:v>
                </c:pt>
                <c:pt idx="202">
                  <c:v>-210.54712977292294</c:v>
                </c:pt>
                <c:pt idx="203">
                  <c:v>-213.07788640762797</c:v>
                </c:pt>
                <c:pt idx="204">
                  <c:v>-215.60864304233297</c:v>
                </c:pt>
                <c:pt idx="205">
                  <c:v>-218.139399677038</c:v>
                </c:pt>
                <c:pt idx="206">
                  <c:v>-220.670156311743</c:v>
                </c:pt>
                <c:pt idx="207">
                  <c:v>-223.200912946448</c:v>
                </c:pt>
                <c:pt idx="208">
                  <c:v>-225.73166958115303</c:v>
                </c:pt>
                <c:pt idx="209">
                  <c:v>-228.26242621585803</c:v>
                </c:pt>
                <c:pt idx="210">
                  <c:v>-230.79318285056306</c:v>
                </c:pt>
                <c:pt idx="211">
                  <c:v>-233.32393948526806</c:v>
                </c:pt>
                <c:pt idx="212">
                  <c:v>-235.85469611997308</c:v>
                </c:pt>
                <c:pt idx="213">
                  <c:v>-238.38545275467811</c:v>
                </c:pt>
                <c:pt idx="214">
                  <c:v>-240.91620938938311</c:v>
                </c:pt>
                <c:pt idx="215">
                  <c:v>-243.44696602408814</c:v>
                </c:pt>
                <c:pt idx="216">
                  <c:v>-245.97772265879314</c:v>
                </c:pt>
                <c:pt idx="217">
                  <c:v>-248.50847929349817</c:v>
                </c:pt>
                <c:pt idx="218">
                  <c:v>-251.03923592820317</c:v>
                </c:pt>
                <c:pt idx="219">
                  <c:v>-253.56999256290817</c:v>
                </c:pt>
                <c:pt idx="220">
                  <c:v>-256.1007491976132</c:v>
                </c:pt>
                <c:pt idx="221">
                  <c:v>-258.63150583231823</c:v>
                </c:pt>
                <c:pt idx="222">
                  <c:v>-261.1622624670232</c:v>
                </c:pt>
                <c:pt idx="223">
                  <c:v>-263.69301910172823</c:v>
                </c:pt>
                <c:pt idx="224">
                  <c:v>-266.22377573643325</c:v>
                </c:pt>
                <c:pt idx="225">
                  <c:v>-268.75453237113828</c:v>
                </c:pt>
                <c:pt idx="226">
                  <c:v>-271.28528900584331</c:v>
                </c:pt>
                <c:pt idx="227">
                  <c:v>-273.81604564054828</c:v>
                </c:pt>
                <c:pt idx="228">
                  <c:v>-276.34680227525331</c:v>
                </c:pt>
                <c:pt idx="229">
                  <c:v>-278.87755890995834</c:v>
                </c:pt>
                <c:pt idx="230">
                  <c:v>-281.40831554466331</c:v>
                </c:pt>
                <c:pt idx="231">
                  <c:v>-283.9390721793684</c:v>
                </c:pt>
                <c:pt idx="232">
                  <c:v>-286.46982881407337</c:v>
                </c:pt>
                <c:pt idx="233">
                  <c:v>-289.00058544877834</c:v>
                </c:pt>
                <c:pt idx="234">
                  <c:v>-291.53134208348342</c:v>
                </c:pt>
                <c:pt idx="235">
                  <c:v>-294.06209871818839</c:v>
                </c:pt>
                <c:pt idx="236">
                  <c:v>-296.59285535289342</c:v>
                </c:pt>
                <c:pt idx="237">
                  <c:v>-299.12361198759845</c:v>
                </c:pt>
                <c:pt idx="238">
                  <c:v>-301.65436862230342</c:v>
                </c:pt>
                <c:pt idx="239">
                  <c:v>-304.18512525700851</c:v>
                </c:pt>
                <c:pt idx="240">
                  <c:v>-306.71588189171348</c:v>
                </c:pt>
                <c:pt idx="241">
                  <c:v>-309.24663852641851</c:v>
                </c:pt>
                <c:pt idx="242">
                  <c:v>-311.77739516112354</c:v>
                </c:pt>
                <c:pt idx="243">
                  <c:v>-314.30815179582851</c:v>
                </c:pt>
                <c:pt idx="244">
                  <c:v>-316.83890843053354</c:v>
                </c:pt>
                <c:pt idx="245">
                  <c:v>-319.36966506523856</c:v>
                </c:pt>
                <c:pt idx="246">
                  <c:v>-321.90042169994354</c:v>
                </c:pt>
                <c:pt idx="247">
                  <c:v>-324.43117833464856</c:v>
                </c:pt>
                <c:pt idx="248">
                  <c:v>-326.96193496935359</c:v>
                </c:pt>
                <c:pt idx="249">
                  <c:v>-329.49269160405856</c:v>
                </c:pt>
                <c:pt idx="250">
                  <c:v>-332.02344823876365</c:v>
                </c:pt>
                <c:pt idx="251">
                  <c:v>-334.55420487346862</c:v>
                </c:pt>
                <c:pt idx="252">
                  <c:v>-337.08496150817365</c:v>
                </c:pt>
                <c:pt idx="253">
                  <c:v>-339.61571814287868</c:v>
                </c:pt>
                <c:pt idx="254">
                  <c:v>-342.14647477758365</c:v>
                </c:pt>
                <c:pt idx="255">
                  <c:v>-344.67723141228868</c:v>
                </c:pt>
                <c:pt idx="256">
                  <c:v>-347.20798804699371</c:v>
                </c:pt>
                <c:pt idx="257">
                  <c:v>-349.73874468169873</c:v>
                </c:pt>
                <c:pt idx="258">
                  <c:v>-352.26950131640376</c:v>
                </c:pt>
                <c:pt idx="259">
                  <c:v>-354.80025795110873</c:v>
                </c:pt>
                <c:pt idx="260">
                  <c:v>-357.33101458581376</c:v>
                </c:pt>
                <c:pt idx="261">
                  <c:v>-359.86177122051879</c:v>
                </c:pt>
                <c:pt idx="262">
                  <c:v>-362.39252785522376</c:v>
                </c:pt>
                <c:pt idx="263">
                  <c:v>-364.92328448992879</c:v>
                </c:pt>
                <c:pt idx="264">
                  <c:v>-367.45404112463382</c:v>
                </c:pt>
                <c:pt idx="265">
                  <c:v>-369.98479775933885</c:v>
                </c:pt>
                <c:pt idx="266">
                  <c:v>-372.51555439404387</c:v>
                </c:pt>
                <c:pt idx="267">
                  <c:v>-375.04631102874885</c:v>
                </c:pt>
                <c:pt idx="268">
                  <c:v>-377.57706766345387</c:v>
                </c:pt>
                <c:pt idx="269">
                  <c:v>-380.1078242981589</c:v>
                </c:pt>
                <c:pt idx="270">
                  <c:v>-382.63858093286387</c:v>
                </c:pt>
                <c:pt idx="271">
                  <c:v>-385.1693375675689</c:v>
                </c:pt>
                <c:pt idx="272">
                  <c:v>-387.70009420227393</c:v>
                </c:pt>
                <c:pt idx="273">
                  <c:v>-390.23085083697896</c:v>
                </c:pt>
                <c:pt idx="274">
                  <c:v>-392.76160747168399</c:v>
                </c:pt>
                <c:pt idx="275">
                  <c:v>-395.29236410638896</c:v>
                </c:pt>
                <c:pt idx="276">
                  <c:v>-397.82312074109399</c:v>
                </c:pt>
                <c:pt idx="277">
                  <c:v>-400.35387737579902</c:v>
                </c:pt>
                <c:pt idx="278">
                  <c:v>-402.88463401050399</c:v>
                </c:pt>
                <c:pt idx="279">
                  <c:v>-405.41539064520902</c:v>
                </c:pt>
                <c:pt idx="280">
                  <c:v>-407.94614727991404</c:v>
                </c:pt>
                <c:pt idx="281">
                  <c:v>-410.47690391461907</c:v>
                </c:pt>
                <c:pt idx="282">
                  <c:v>-413.0076605493241</c:v>
                </c:pt>
                <c:pt idx="283">
                  <c:v>-415.53841718402907</c:v>
                </c:pt>
                <c:pt idx="284">
                  <c:v>-418.0691738187341</c:v>
                </c:pt>
                <c:pt idx="285">
                  <c:v>-420.59993045343913</c:v>
                </c:pt>
                <c:pt idx="286">
                  <c:v>-423.1306870881441</c:v>
                </c:pt>
                <c:pt idx="287">
                  <c:v>-425.66144372284913</c:v>
                </c:pt>
                <c:pt idx="288">
                  <c:v>-428.19220035755416</c:v>
                </c:pt>
                <c:pt idx="289">
                  <c:v>-430.72295699225918</c:v>
                </c:pt>
                <c:pt idx="290">
                  <c:v>-433.25371362696421</c:v>
                </c:pt>
                <c:pt idx="291">
                  <c:v>-435.78447026166918</c:v>
                </c:pt>
                <c:pt idx="292">
                  <c:v>-438.31522689637421</c:v>
                </c:pt>
                <c:pt idx="293">
                  <c:v>-440.84598353107924</c:v>
                </c:pt>
                <c:pt idx="294">
                  <c:v>-443.37674016578421</c:v>
                </c:pt>
                <c:pt idx="295">
                  <c:v>-445.90749680048924</c:v>
                </c:pt>
                <c:pt idx="296">
                  <c:v>-448.43825343519427</c:v>
                </c:pt>
                <c:pt idx="297">
                  <c:v>-450.9690100698993</c:v>
                </c:pt>
                <c:pt idx="298">
                  <c:v>-453.49976670460433</c:v>
                </c:pt>
                <c:pt idx="299">
                  <c:v>-456.0305233393093</c:v>
                </c:pt>
                <c:pt idx="300">
                  <c:v>-458.56127997401433</c:v>
                </c:pt>
                <c:pt idx="301">
                  <c:v>-461.09203660871935</c:v>
                </c:pt>
                <c:pt idx="302">
                  <c:v>-463.62279324342433</c:v>
                </c:pt>
                <c:pt idx="303">
                  <c:v>-466.15354987812935</c:v>
                </c:pt>
                <c:pt idx="304">
                  <c:v>-468.68430651283438</c:v>
                </c:pt>
                <c:pt idx="305">
                  <c:v>-471.21506314753941</c:v>
                </c:pt>
                <c:pt idx="306">
                  <c:v>-473.74581978224444</c:v>
                </c:pt>
                <c:pt idx="307">
                  <c:v>-476.27657641694941</c:v>
                </c:pt>
                <c:pt idx="308">
                  <c:v>-478.80733305165444</c:v>
                </c:pt>
                <c:pt idx="309">
                  <c:v>-481.33808968635947</c:v>
                </c:pt>
                <c:pt idx="310">
                  <c:v>-483.86884632106444</c:v>
                </c:pt>
                <c:pt idx="311">
                  <c:v>-486.39960295576947</c:v>
                </c:pt>
                <c:pt idx="312">
                  <c:v>-488.9303595904745</c:v>
                </c:pt>
                <c:pt idx="313">
                  <c:v>-491.46111622517952</c:v>
                </c:pt>
                <c:pt idx="314">
                  <c:v>-493.99187285988455</c:v>
                </c:pt>
                <c:pt idx="315">
                  <c:v>-496.52262949458952</c:v>
                </c:pt>
                <c:pt idx="316">
                  <c:v>-499.05338612929455</c:v>
                </c:pt>
                <c:pt idx="317">
                  <c:v>-501.58414276399958</c:v>
                </c:pt>
                <c:pt idx="318">
                  <c:v>-504.11489939870455</c:v>
                </c:pt>
                <c:pt idx="319">
                  <c:v>-506.64565603340958</c:v>
                </c:pt>
                <c:pt idx="320">
                  <c:v>-509.17641266811461</c:v>
                </c:pt>
                <c:pt idx="321">
                  <c:v>-511.70716930281964</c:v>
                </c:pt>
                <c:pt idx="322">
                  <c:v>-514.23792593752466</c:v>
                </c:pt>
                <c:pt idx="323">
                  <c:v>-516.76868257222964</c:v>
                </c:pt>
                <c:pt idx="324">
                  <c:v>-519.29943920693472</c:v>
                </c:pt>
                <c:pt idx="325">
                  <c:v>-521.83019584163969</c:v>
                </c:pt>
                <c:pt idx="326">
                  <c:v>-524.36095247634466</c:v>
                </c:pt>
                <c:pt idx="327">
                  <c:v>-526.89170911104975</c:v>
                </c:pt>
                <c:pt idx="328">
                  <c:v>-529.42246574575472</c:v>
                </c:pt>
                <c:pt idx="329">
                  <c:v>-531.95322238045969</c:v>
                </c:pt>
                <c:pt idx="330">
                  <c:v>-534.48397901516478</c:v>
                </c:pt>
                <c:pt idx="331">
                  <c:v>-537.01473564986975</c:v>
                </c:pt>
                <c:pt idx="332">
                  <c:v>-539.54549228457472</c:v>
                </c:pt>
                <c:pt idx="333">
                  <c:v>-542.07624891927981</c:v>
                </c:pt>
                <c:pt idx="334">
                  <c:v>-544.60700555398478</c:v>
                </c:pt>
                <c:pt idx="335">
                  <c:v>-547.13776218868986</c:v>
                </c:pt>
                <c:pt idx="336">
                  <c:v>-549.66851882339483</c:v>
                </c:pt>
                <c:pt idx="337">
                  <c:v>-552.19927545809981</c:v>
                </c:pt>
                <c:pt idx="338">
                  <c:v>-554.73003209280489</c:v>
                </c:pt>
                <c:pt idx="339">
                  <c:v>-557.26078872750986</c:v>
                </c:pt>
                <c:pt idx="340">
                  <c:v>-559.79154536221495</c:v>
                </c:pt>
                <c:pt idx="341">
                  <c:v>-562.32230199691992</c:v>
                </c:pt>
                <c:pt idx="342">
                  <c:v>-564.85305863162489</c:v>
                </c:pt>
                <c:pt idx="343">
                  <c:v>-567.38381526632998</c:v>
                </c:pt>
                <c:pt idx="344">
                  <c:v>-569.91457190103495</c:v>
                </c:pt>
                <c:pt idx="345">
                  <c:v>-572.44532853573992</c:v>
                </c:pt>
                <c:pt idx="346">
                  <c:v>-574.976085170445</c:v>
                </c:pt>
                <c:pt idx="347">
                  <c:v>-577.50684180514997</c:v>
                </c:pt>
                <c:pt idx="348">
                  <c:v>-580.03759843985495</c:v>
                </c:pt>
                <c:pt idx="349">
                  <c:v>-582.56835507456003</c:v>
                </c:pt>
                <c:pt idx="350">
                  <c:v>-585.099111709265</c:v>
                </c:pt>
                <c:pt idx="351">
                  <c:v>-587.62986834397009</c:v>
                </c:pt>
                <c:pt idx="352">
                  <c:v>-590.16062497867506</c:v>
                </c:pt>
                <c:pt idx="353">
                  <c:v>-592.69138161338014</c:v>
                </c:pt>
                <c:pt idx="354">
                  <c:v>-595.22213824808512</c:v>
                </c:pt>
                <c:pt idx="355">
                  <c:v>-597.75289488279009</c:v>
                </c:pt>
                <c:pt idx="356">
                  <c:v>-600.28365151749517</c:v>
                </c:pt>
                <c:pt idx="357">
                  <c:v>-602.81440815220014</c:v>
                </c:pt>
                <c:pt idx="358">
                  <c:v>-605.34516478690512</c:v>
                </c:pt>
                <c:pt idx="359">
                  <c:v>-607.8759214216102</c:v>
                </c:pt>
                <c:pt idx="360">
                  <c:v>-610.40667805631517</c:v>
                </c:pt>
                <c:pt idx="361">
                  <c:v>-612.93743469102014</c:v>
                </c:pt>
                <c:pt idx="362">
                  <c:v>-615.46819132572523</c:v>
                </c:pt>
                <c:pt idx="363">
                  <c:v>-617.9989479604302</c:v>
                </c:pt>
                <c:pt idx="364">
                  <c:v>-620.52970459513517</c:v>
                </c:pt>
                <c:pt idx="365">
                  <c:v>-623.06046122984026</c:v>
                </c:pt>
                <c:pt idx="366">
                  <c:v>-625.59121786454523</c:v>
                </c:pt>
                <c:pt idx="367">
                  <c:v>-628.12197449925031</c:v>
                </c:pt>
                <c:pt idx="368">
                  <c:v>-630.65273113395529</c:v>
                </c:pt>
                <c:pt idx="369">
                  <c:v>-633.18348776866026</c:v>
                </c:pt>
                <c:pt idx="370">
                  <c:v>-635.71424440336534</c:v>
                </c:pt>
                <c:pt idx="371">
                  <c:v>-638.24500103807031</c:v>
                </c:pt>
                <c:pt idx="372">
                  <c:v>-640.7757576727754</c:v>
                </c:pt>
                <c:pt idx="373">
                  <c:v>-643.30651430748037</c:v>
                </c:pt>
                <c:pt idx="374">
                  <c:v>-645.83727094218534</c:v>
                </c:pt>
                <c:pt idx="375">
                  <c:v>-648.36802757689043</c:v>
                </c:pt>
                <c:pt idx="376">
                  <c:v>-650.8987842115954</c:v>
                </c:pt>
                <c:pt idx="377">
                  <c:v>-653.42954084630037</c:v>
                </c:pt>
                <c:pt idx="378">
                  <c:v>-655.96029748100545</c:v>
                </c:pt>
                <c:pt idx="379">
                  <c:v>-658.49105411571043</c:v>
                </c:pt>
                <c:pt idx="380">
                  <c:v>-661.0218107504154</c:v>
                </c:pt>
                <c:pt idx="381">
                  <c:v>-663.55256738512048</c:v>
                </c:pt>
                <c:pt idx="382">
                  <c:v>-666.08332401982545</c:v>
                </c:pt>
                <c:pt idx="383">
                  <c:v>-668.61408065453043</c:v>
                </c:pt>
                <c:pt idx="384">
                  <c:v>-671.14483728923551</c:v>
                </c:pt>
                <c:pt idx="385">
                  <c:v>-673.67559392394048</c:v>
                </c:pt>
                <c:pt idx="386">
                  <c:v>-676.20635055864557</c:v>
                </c:pt>
                <c:pt idx="387">
                  <c:v>-678.73710719335054</c:v>
                </c:pt>
                <c:pt idx="388">
                  <c:v>-681.26786382805562</c:v>
                </c:pt>
                <c:pt idx="389">
                  <c:v>-683.7986204627606</c:v>
                </c:pt>
                <c:pt idx="390">
                  <c:v>-686.32937709746557</c:v>
                </c:pt>
                <c:pt idx="391">
                  <c:v>-688.86013373217065</c:v>
                </c:pt>
                <c:pt idx="392">
                  <c:v>-691.39089036687562</c:v>
                </c:pt>
                <c:pt idx="393">
                  <c:v>-693.9216470015806</c:v>
                </c:pt>
                <c:pt idx="394">
                  <c:v>-696.45240363628568</c:v>
                </c:pt>
                <c:pt idx="395">
                  <c:v>-698.98316027099065</c:v>
                </c:pt>
                <c:pt idx="396">
                  <c:v>-701.51391690569562</c:v>
                </c:pt>
                <c:pt idx="397">
                  <c:v>-704.04467354040071</c:v>
                </c:pt>
                <c:pt idx="398">
                  <c:v>-706.57543017510568</c:v>
                </c:pt>
                <c:pt idx="399">
                  <c:v>-709.10618680981065</c:v>
                </c:pt>
                <c:pt idx="400">
                  <c:v>-711.63694344451574</c:v>
                </c:pt>
                <c:pt idx="401">
                  <c:v>-714.16770007922082</c:v>
                </c:pt>
                <c:pt idx="402">
                  <c:v>-716.69845671392579</c:v>
                </c:pt>
                <c:pt idx="403">
                  <c:v>-719.22921334863076</c:v>
                </c:pt>
                <c:pt idx="404">
                  <c:v>-721.75996998333585</c:v>
                </c:pt>
                <c:pt idx="405">
                  <c:v>-724.29072661804082</c:v>
                </c:pt>
                <c:pt idx="406">
                  <c:v>-726.82148325274579</c:v>
                </c:pt>
                <c:pt idx="407">
                  <c:v>-729.35223988745088</c:v>
                </c:pt>
                <c:pt idx="408">
                  <c:v>-731.88299652215585</c:v>
                </c:pt>
                <c:pt idx="409">
                  <c:v>-734.41375315686082</c:v>
                </c:pt>
                <c:pt idx="410">
                  <c:v>-736.94450979156591</c:v>
                </c:pt>
                <c:pt idx="411">
                  <c:v>-739.47526642627099</c:v>
                </c:pt>
                <c:pt idx="412">
                  <c:v>-742.00602306097585</c:v>
                </c:pt>
                <c:pt idx="413">
                  <c:v>-744.53677969568093</c:v>
                </c:pt>
                <c:pt idx="414">
                  <c:v>-747.06753633038591</c:v>
                </c:pt>
                <c:pt idx="415">
                  <c:v>-749.59829296509088</c:v>
                </c:pt>
                <c:pt idx="416">
                  <c:v>-752.12904959979596</c:v>
                </c:pt>
                <c:pt idx="417">
                  <c:v>-754.65980623450093</c:v>
                </c:pt>
                <c:pt idx="418">
                  <c:v>-757.19056286920591</c:v>
                </c:pt>
                <c:pt idx="419">
                  <c:v>-759.72131950391099</c:v>
                </c:pt>
                <c:pt idx="420">
                  <c:v>-762.25207613861608</c:v>
                </c:pt>
                <c:pt idx="421">
                  <c:v>-764.78283277332105</c:v>
                </c:pt>
                <c:pt idx="422">
                  <c:v>-767.31358940802602</c:v>
                </c:pt>
                <c:pt idx="423">
                  <c:v>-769.8443460427311</c:v>
                </c:pt>
                <c:pt idx="424">
                  <c:v>-772.37510267743608</c:v>
                </c:pt>
                <c:pt idx="425">
                  <c:v>-774.90585931214105</c:v>
                </c:pt>
                <c:pt idx="426">
                  <c:v>-777.43661594684613</c:v>
                </c:pt>
                <c:pt idx="427">
                  <c:v>-779.9673725815511</c:v>
                </c:pt>
                <c:pt idx="428">
                  <c:v>-782.49812921625607</c:v>
                </c:pt>
                <c:pt idx="429">
                  <c:v>-785.02888585096116</c:v>
                </c:pt>
                <c:pt idx="430">
                  <c:v>-787.55964248566625</c:v>
                </c:pt>
                <c:pt idx="431">
                  <c:v>-790.0903991203711</c:v>
                </c:pt>
                <c:pt idx="432">
                  <c:v>-792.62115575507619</c:v>
                </c:pt>
                <c:pt idx="433">
                  <c:v>-795.15191238978127</c:v>
                </c:pt>
                <c:pt idx="434">
                  <c:v>-797.68266902448624</c:v>
                </c:pt>
                <c:pt idx="435">
                  <c:v>-800.21342565919122</c:v>
                </c:pt>
                <c:pt idx="436">
                  <c:v>-802.7441822938963</c:v>
                </c:pt>
                <c:pt idx="437">
                  <c:v>-805.27493892860127</c:v>
                </c:pt>
                <c:pt idx="438">
                  <c:v>-807.80569556330624</c:v>
                </c:pt>
                <c:pt idx="439">
                  <c:v>-810.33645219801133</c:v>
                </c:pt>
                <c:pt idx="440">
                  <c:v>-812.8672088327163</c:v>
                </c:pt>
                <c:pt idx="441">
                  <c:v>-815.39796546742127</c:v>
                </c:pt>
                <c:pt idx="442">
                  <c:v>-817.92872210212636</c:v>
                </c:pt>
                <c:pt idx="443">
                  <c:v>-820.45947873683133</c:v>
                </c:pt>
                <c:pt idx="444">
                  <c:v>-822.9902353715363</c:v>
                </c:pt>
                <c:pt idx="445">
                  <c:v>-825.52099200624139</c:v>
                </c:pt>
                <c:pt idx="446">
                  <c:v>-828.05174864094636</c:v>
                </c:pt>
                <c:pt idx="447">
                  <c:v>-830.58250527565133</c:v>
                </c:pt>
                <c:pt idx="448">
                  <c:v>-833.11326191035641</c:v>
                </c:pt>
                <c:pt idx="449">
                  <c:v>-835.6440185450615</c:v>
                </c:pt>
                <c:pt idx="450">
                  <c:v>-838.17477517976636</c:v>
                </c:pt>
                <c:pt idx="451">
                  <c:v>-840.70553181447144</c:v>
                </c:pt>
                <c:pt idx="452">
                  <c:v>-843.23628844917653</c:v>
                </c:pt>
                <c:pt idx="453">
                  <c:v>-845.7670450838815</c:v>
                </c:pt>
                <c:pt idx="454">
                  <c:v>-848.29780171858647</c:v>
                </c:pt>
                <c:pt idx="455">
                  <c:v>-850.82855835329156</c:v>
                </c:pt>
                <c:pt idx="456">
                  <c:v>-853.35931498799653</c:v>
                </c:pt>
                <c:pt idx="457">
                  <c:v>-855.8900716227015</c:v>
                </c:pt>
                <c:pt idx="458">
                  <c:v>-858.42082825740658</c:v>
                </c:pt>
                <c:pt idx="459">
                  <c:v>-860.95158489211167</c:v>
                </c:pt>
                <c:pt idx="460">
                  <c:v>-863.48234152681653</c:v>
                </c:pt>
                <c:pt idx="461">
                  <c:v>-866.01309816152161</c:v>
                </c:pt>
                <c:pt idx="462">
                  <c:v>-868.5438547962267</c:v>
                </c:pt>
                <c:pt idx="463">
                  <c:v>-871.07461143093155</c:v>
                </c:pt>
                <c:pt idx="464">
                  <c:v>-873.60536806563664</c:v>
                </c:pt>
                <c:pt idx="465">
                  <c:v>-876.13612470034161</c:v>
                </c:pt>
                <c:pt idx="466">
                  <c:v>-878.66688133504658</c:v>
                </c:pt>
                <c:pt idx="467">
                  <c:v>-881.19763796975167</c:v>
                </c:pt>
                <c:pt idx="468">
                  <c:v>-883.72839460445675</c:v>
                </c:pt>
                <c:pt idx="469">
                  <c:v>-886.25915123916172</c:v>
                </c:pt>
                <c:pt idx="470">
                  <c:v>-888.7899078738667</c:v>
                </c:pt>
                <c:pt idx="471">
                  <c:v>-891.32066450857178</c:v>
                </c:pt>
                <c:pt idx="472">
                  <c:v>-893.85142114327675</c:v>
                </c:pt>
                <c:pt idx="473">
                  <c:v>-896.38217777798172</c:v>
                </c:pt>
                <c:pt idx="474">
                  <c:v>-898.91293441268681</c:v>
                </c:pt>
                <c:pt idx="475">
                  <c:v>-901.44369104739178</c:v>
                </c:pt>
                <c:pt idx="476">
                  <c:v>-903.97444768209675</c:v>
                </c:pt>
                <c:pt idx="477">
                  <c:v>-906.50520431680184</c:v>
                </c:pt>
                <c:pt idx="478">
                  <c:v>-909.03596095150692</c:v>
                </c:pt>
                <c:pt idx="479">
                  <c:v>-911.56671758621178</c:v>
                </c:pt>
                <c:pt idx="480">
                  <c:v>-914.09747422091687</c:v>
                </c:pt>
                <c:pt idx="481">
                  <c:v>-916.62823085562195</c:v>
                </c:pt>
                <c:pt idx="482">
                  <c:v>-919.15898749032692</c:v>
                </c:pt>
                <c:pt idx="483">
                  <c:v>-921.68974412503189</c:v>
                </c:pt>
                <c:pt idx="484">
                  <c:v>-924.22050075973698</c:v>
                </c:pt>
                <c:pt idx="485">
                  <c:v>-926.75125739444195</c:v>
                </c:pt>
                <c:pt idx="486">
                  <c:v>-929.28201402914692</c:v>
                </c:pt>
                <c:pt idx="487">
                  <c:v>-931.81277066385201</c:v>
                </c:pt>
                <c:pt idx="488">
                  <c:v>-934.34352729855698</c:v>
                </c:pt>
                <c:pt idx="489">
                  <c:v>-936.87428393326195</c:v>
                </c:pt>
                <c:pt idx="490">
                  <c:v>-939.40504056796703</c:v>
                </c:pt>
                <c:pt idx="491">
                  <c:v>-941.93579720267201</c:v>
                </c:pt>
                <c:pt idx="492">
                  <c:v>-944.46655383737698</c:v>
                </c:pt>
                <c:pt idx="493">
                  <c:v>-946.99731047208206</c:v>
                </c:pt>
                <c:pt idx="494">
                  <c:v>-949.52806710678703</c:v>
                </c:pt>
                <c:pt idx="495">
                  <c:v>-952.05882374149201</c:v>
                </c:pt>
                <c:pt idx="496">
                  <c:v>-954.58958037619709</c:v>
                </c:pt>
                <c:pt idx="497">
                  <c:v>-957.12033701090218</c:v>
                </c:pt>
                <c:pt idx="498">
                  <c:v>-959.65109364560703</c:v>
                </c:pt>
                <c:pt idx="499">
                  <c:v>-962.18185028031212</c:v>
                </c:pt>
                <c:pt idx="500">
                  <c:v>-964.7126069150172</c:v>
                </c:pt>
                <c:pt idx="501">
                  <c:v>-967.24336354972206</c:v>
                </c:pt>
                <c:pt idx="502">
                  <c:v>-969.77412018442715</c:v>
                </c:pt>
                <c:pt idx="503">
                  <c:v>-972.30487681913223</c:v>
                </c:pt>
                <c:pt idx="504">
                  <c:v>-974.83563345383732</c:v>
                </c:pt>
                <c:pt idx="505">
                  <c:v>-977.36639008854218</c:v>
                </c:pt>
                <c:pt idx="506">
                  <c:v>-979.89714672324726</c:v>
                </c:pt>
                <c:pt idx="507">
                  <c:v>-982.42790335795212</c:v>
                </c:pt>
                <c:pt idx="508">
                  <c:v>-984.9586599926572</c:v>
                </c:pt>
                <c:pt idx="509">
                  <c:v>-987.48941662736229</c:v>
                </c:pt>
                <c:pt idx="510">
                  <c:v>-990.02017326206737</c:v>
                </c:pt>
                <c:pt idx="511">
                  <c:v>-992.55092989677223</c:v>
                </c:pt>
                <c:pt idx="512">
                  <c:v>-995.08168653147732</c:v>
                </c:pt>
                <c:pt idx="513">
                  <c:v>-997.6124431661824</c:v>
                </c:pt>
                <c:pt idx="514">
                  <c:v>-1000.1431998008875</c:v>
                </c:pt>
                <c:pt idx="515">
                  <c:v>-1002.6739564355923</c:v>
                </c:pt>
                <c:pt idx="516">
                  <c:v>-1005.2047130702974</c:v>
                </c:pt>
                <c:pt idx="517">
                  <c:v>-1007.7354697050023</c:v>
                </c:pt>
                <c:pt idx="518">
                  <c:v>-1010.2662263397074</c:v>
                </c:pt>
                <c:pt idx="519">
                  <c:v>-1012.7969829744125</c:v>
                </c:pt>
                <c:pt idx="520">
                  <c:v>-1015.3277396091175</c:v>
                </c:pt>
                <c:pt idx="521">
                  <c:v>-1017.8584962438224</c:v>
                </c:pt>
                <c:pt idx="522">
                  <c:v>-1020.3892528785275</c:v>
                </c:pt>
                <c:pt idx="523">
                  <c:v>-1022.9200095132326</c:v>
                </c:pt>
                <c:pt idx="524">
                  <c:v>-1025.4507661479374</c:v>
                </c:pt>
                <c:pt idx="525">
                  <c:v>-1027.9815227826425</c:v>
                </c:pt>
                <c:pt idx="526">
                  <c:v>-1030.5122794173474</c:v>
                </c:pt>
                <c:pt idx="527">
                  <c:v>-1033.0430360520525</c:v>
                </c:pt>
                <c:pt idx="528">
                  <c:v>-1035.5737926867575</c:v>
                </c:pt>
                <c:pt idx="529">
                  <c:v>-1038.1045493214626</c:v>
                </c:pt>
                <c:pt idx="530">
                  <c:v>-1040.6353059561675</c:v>
                </c:pt>
                <c:pt idx="531">
                  <c:v>-1043.1660625908726</c:v>
                </c:pt>
                <c:pt idx="532">
                  <c:v>-1045.6968192255777</c:v>
                </c:pt>
                <c:pt idx="533">
                  <c:v>-1048.2275758602827</c:v>
                </c:pt>
                <c:pt idx="534">
                  <c:v>-1050.7583324949876</c:v>
                </c:pt>
                <c:pt idx="535">
                  <c:v>-1053.2890891296927</c:v>
                </c:pt>
                <c:pt idx="536">
                  <c:v>-1055.8198457643975</c:v>
                </c:pt>
                <c:pt idx="537">
                  <c:v>-1058.3506023991026</c:v>
                </c:pt>
                <c:pt idx="538">
                  <c:v>-1060.8813590338077</c:v>
                </c:pt>
                <c:pt idx="539">
                  <c:v>-1063.4121156685128</c:v>
                </c:pt>
                <c:pt idx="540">
                  <c:v>-1065.9428723032177</c:v>
                </c:pt>
                <c:pt idx="541">
                  <c:v>-1068.4736289379227</c:v>
                </c:pt>
                <c:pt idx="542">
                  <c:v>-1071.0043855726278</c:v>
                </c:pt>
                <c:pt idx="543">
                  <c:v>-1073.5351422073327</c:v>
                </c:pt>
                <c:pt idx="544">
                  <c:v>-1076.0658988420378</c:v>
                </c:pt>
                <c:pt idx="545">
                  <c:v>-1078.5966554767429</c:v>
                </c:pt>
                <c:pt idx="546">
                  <c:v>-1081.1274121114477</c:v>
                </c:pt>
                <c:pt idx="547">
                  <c:v>-1083.6581687461528</c:v>
                </c:pt>
                <c:pt idx="548">
                  <c:v>-1086.1889253808579</c:v>
                </c:pt>
                <c:pt idx="549">
                  <c:v>-1088.719682015563</c:v>
                </c:pt>
                <c:pt idx="550">
                  <c:v>-1091.2504386502678</c:v>
                </c:pt>
                <c:pt idx="551">
                  <c:v>-1093.7811952849729</c:v>
                </c:pt>
                <c:pt idx="552">
                  <c:v>-1096.311951919678</c:v>
                </c:pt>
                <c:pt idx="553">
                  <c:v>-1098.8427085543829</c:v>
                </c:pt>
                <c:pt idx="554">
                  <c:v>-1101.3734651890879</c:v>
                </c:pt>
                <c:pt idx="555">
                  <c:v>-1103.9042218237928</c:v>
                </c:pt>
                <c:pt idx="556">
                  <c:v>-1106.4349784584979</c:v>
                </c:pt>
                <c:pt idx="557">
                  <c:v>-1108.965735093203</c:v>
                </c:pt>
                <c:pt idx="558">
                  <c:v>-1111.4964917279081</c:v>
                </c:pt>
                <c:pt idx="559">
                  <c:v>-1114.0272483626129</c:v>
                </c:pt>
                <c:pt idx="560">
                  <c:v>-1116.558004997318</c:v>
                </c:pt>
                <c:pt idx="561">
                  <c:v>-1119.0887616320231</c:v>
                </c:pt>
                <c:pt idx="562">
                  <c:v>-1121.6195182667279</c:v>
                </c:pt>
                <c:pt idx="563">
                  <c:v>-1124.150274901433</c:v>
                </c:pt>
                <c:pt idx="564">
                  <c:v>-1126.6810315361381</c:v>
                </c:pt>
                <c:pt idx="565">
                  <c:v>-1129.211788170843</c:v>
                </c:pt>
                <c:pt idx="566">
                  <c:v>-1131.7425448055481</c:v>
                </c:pt>
                <c:pt idx="567">
                  <c:v>-1134.2733014402531</c:v>
                </c:pt>
                <c:pt idx="568">
                  <c:v>-1136.8040580749582</c:v>
                </c:pt>
                <c:pt idx="569">
                  <c:v>-1139.3348147096631</c:v>
                </c:pt>
                <c:pt idx="570">
                  <c:v>-1141.8655713443682</c:v>
                </c:pt>
                <c:pt idx="571">
                  <c:v>-1144.3963279790732</c:v>
                </c:pt>
                <c:pt idx="572">
                  <c:v>-1146.9270846137781</c:v>
                </c:pt>
                <c:pt idx="573">
                  <c:v>-1149.4578412484832</c:v>
                </c:pt>
                <c:pt idx="574">
                  <c:v>-1151.9885978831883</c:v>
                </c:pt>
                <c:pt idx="575">
                  <c:v>-1154.5193545178931</c:v>
                </c:pt>
                <c:pt idx="576">
                  <c:v>-1157.0501111525982</c:v>
                </c:pt>
                <c:pt idx="577">
                  <c:v>-1159.5808677873033</c:v>
                </c:pt>
                <c:pt idx="578">
                  <c:v>-1162.1116244220082</c:v>
                </c:pt>
                <c:pt idx="579">
                  <c:v>-1164.6423810567132</c:v>
                </c:pt>
                <c:pt idx="580">
                  <c:v>-1167.1731376914183</c:v>
                </c:pt>
                <c:pt idx="581">
                  <c:v>-1169.7038943261232</c:v>
                </c:pt>
                <c:pt idx="582">
                  <c:v>-1172.2346509608283</c:v>
                </c:pt>
                <c:pt idx="583">
                  <c:v>-1174.7654075955334</c:v>
                </c:pt>
                <c:pt idx="584">
                  <c:v>-1177.2961642302382</c:v>
                </c:pt>
                <c:pt idx="585">
                  <c:v>-1179.8269208649433</c:v>
                </c:pt>
                <c:pt idx="586">
                  <c:v>-1182.3576774996484</c:v>
                </c:pt>
                <c:pt idx="587">
                  <c:v>-1184.8884341343535</c:v>
                </c:pt>
                <c:pt idx="588">
                  <c:v>-1187.4191907690583</c:v>
                </c:pt>
                <c:pt idx="589">
                  <c:v>-1189.9499474037634</c:v>
                </c:pt>
                <c:pt idx="590">
                  <c:v>-1192.4807040384685</c:v>
                </c:pt>
                <c:pt idx="591">
                  <c:v>-1195.0114606731734</c:v>
                </c:pt>
                <c:pt idx="592">
                  <c:v>-1197.5422173078784</c:v>
                </c:pt>
                <c:pt idx="593">
                  <c:v>-1200.0729739425835</c:v>
                </c:pt>
                <c:pt idx="594">
                  <c:v>-1202.6037305772884</c:v>
                </c:pt>
                <c:pt idx="595">
                  <c:v>-1205.1344872119935</c:v>
                </c:pt>
                <c:pt idx="596">
                  <c:v>-1207.6652438466986</c:v>
                </c:pt>
                <c:pt idx="597">
                  <c:v>-1210.1960004814036</c:v>
                </c:pt>
                <c:pt idx="598">
                  <c:v>-1212.7267571161085</c:v>
                </c:pt>
                <c:pt idx="599">
                  <c:v>-1215.2575137508136</c:v>
                </c:pt>
                <c:pt idx="600">
                  <c:v>-1217.7882703855184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CE-4D8B-ABEC-9146C800A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2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1-44F0-AA84-301693621F51}"/>
            </c:ext>
          </c:extLst>
        </c:ser>
        <c:ser>
          <c:idx val="3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1-44F0-AA84-301693621F51}"/>
            </c:ext>
          </c:extLst>
        </c:ser>
        <c:ser>
          <c:idx val="1"/>
          <c:order val="2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5E1-44F0-AA84-30169362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3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E1-44F0-AA84-30169362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649707046400762"/>
              <c:y val="0.28506839238441556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92594035988334"/>
          <c:y val="0.14665971657911267"/>
          <c:w val="0.34385501637258725"/>
          <c:h val="0.1167354787686643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1A-400C-929A-E4A3E919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1A-400C-929A-E4A3E919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57989610629871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ForNRevAfterRev500!$A$11:$A$269</c:f>
              <c:numCache>
                <c:formatCode>General</c:formatCode>
                <c:ptCount val="25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</c:numCache>
            </c:numRef>
          </c:xVal>
          <c:yVal>
            <c:numRef>
              <c:f>ForNRevAfterRev500!$K$11:$K$269</c:f>
              <c:numCache>
                <c:formatCode>0.00E+00</c:formatCode>
                <c:ptCount val="259"/>
                <c:pt idx="0">
                  <c:v>-20.117058248088011</c:v>
                </c:pt>
                <c:pt idx="1">
                  <c:v>-19.343868359854529</c:v>
                </c:pt>
                <c:pt idx="2">
                  <c:v>-18.880295620939084</c:v>
                </c:pt>
                <c:pt idx="3">
                  <c:v>-18.392309489142917</c:v>
                </c:pt>
                <c:pt idx="4">
                  <c:v>-18.253839814877811</c:v>
                </c:pt>
                <c:pt idx="5">
                  <c:v>-18.637982153517154</c:v>
                </c:pt>
                <c:pt idx="6">
                  <c:v>-17.831280273410346</c:v>
                </c:pt>
                <c:pt idx="7">
                  <c:v>-18.964378738149627</c:v>
                </c:pt>
                <c:pt idx="8">
                  <c:v>-19.115609707873549</c:v>
                </c:pt>
                <c:pt idx="9">
                  <c:v>-20.062991026817734</c:v>
                </c:pt>
                <c:pt idx="10">
                  <c:v>-20.011697732430186</c:v>
                </c:pt>
                <c:pt idx="11">
                  <c:v>-18.625403371310295</c:v>
                </c:pt>
                <c:pt idx="12">
                  <c:v>-21.215670536756122</c:v>
                </c:pt>
                <c:pt idx="13">
                  <c:v>-18.280042187271835</c:v>
                </c:pt>
                <c:pt idx="14">
                  <c:v>-20.522523356196174</c:v>
                </c:pt>
                <c:pt idx="15">
                  <c:v>-18.18714844037914</c:v>
                </c:pt>
                <c:pt idx="16">
                  <c:v>-18.402259819996086</c:v>
                </c:pt>
                <c:pt idx="17">
                  <c:v>-19.037138092432055</c:v>
                </c:pt>
                <c:pt idx="18">
                  <c:v>-19.788554181115977</c:v>
                </c:pt>
                <c:pt idx="19">
                  <c:v>-18.716970564835783</c:v>
                </c:pt>
                <c:pt idx="20">
                  <c:v>-17.871631568933914</c:v>
                </c:pt>
                <c:pt idx="21">
                  <c:v>-19.056186287402749</c:v>
                </c:pt>
                <c:pt idx="22">
                  <c:v>-20.704844912990129</c:v>
                </c:pt>
                <c:pt idx="23">
                  <c:v>-18.73076388696812</c:v>
                </c:pt>
                <c:pt idx="24">
                  <c:v>-21.397992093550076</c:v>
                </c:pt>
                <c:pt idx="25">
                  <c:v>-18.343990911872108</c:v>
                </c:pt>
                <c:pt idx="26">
                  <c:v>-23.007430005984176</c:v>
                </c:pt>
                <c:pt idx="27">
                  <c:v>-21.215670536756122</c:v>
                </c:pt>
                <c:pt idx="28">
                  <c:v>-19.481069481368014</c:v>
                </c:pt>
                <c:pt idx="29">
                  <c:v>-21.908817717316065</c:v>
                </c:pt>
                <c:pt idx="30">
                  <c:v>-18.316082123755031</c:v>
                </c:pt>
                <c:pt idx="31">
                  <c:v>-18.625403371310295</c:v>
                </c:pt>
                <c:pt idx="32">
                  <c:v>-18.453553114383634</c:v>
                </c:pt>
                <c:pt idx="33">
                  <c:v>-17.760405933823691</c:v>
                </c:pt>
                <c:pt idx="34">
                  <c:v>-19.136228995076284</c:v>
                </c:pt>
                <c:pt idx="35">
                  <c:v>-17.871631568933914</c:v>
                </c:pt>
                <c:pt idx="36">
                  <c:v>-17.749934633956396</c:v>
                </c:pt>
                <c:pt idx="37">
                  <c:v>-17.600258234524059</c:v>
                </c:pt>
                <c:pt idx="38">
                  <c:v>-17.169699558818238</c:v>
                </c:pt>
                <c:pt idx="39">
                  <c:v>-17.054186671696392</c:v>
                </c:pt>
                <c:pt idx="40">
                  <c:v>-16.880560821869992</c:v>
                </c:pt>
                <c:pt idx="41">
                  <c:v>-16.492717315111648</c:v>
                </c:pt>
                <c:pt idx="42">
                  <c:v>-16.263370819672829</c:v>
                </c:pt>
                <c:pt idx="43">
                  <c:v>-16.067207536864537</c:v>
                </c:pt>
                <c:pt idx="44">
                  <c:v>-15.789986574287644</c:v>
                </c:pt>
                <c:pt idx="45">
                  <c:v>-15.573172623851042</c:v>
                </c:pt>
                <c:pt idx="46">
                  <c:v>-15.322186398008343</c:v>
                </c:pt>
                <c:pt idx="47">
                  <c:v>-15.107534682844445</c:v>
                </c:pt>
                <c:pt idx="48">
                  <c:v>-14.871497233979285</c:v>
                </c:pt>
                <c:pt idx="49">
                  <c:v>-14.681155218587412</c:v>
                </c:pt>
                <c:pt idx="50">
                  <c:v>-14.480880719643913</c:v>
                </c:pt>
                <c:pt idx="51">
                  <c:v>-14.302927716262944</c:v>
                </c:pt>
                <c:pt idx="52">
                  <c:v>-14.122265910887355</c:v>
                </c:pt>
                <c:pt idx="53">
                  <c:v>-13.948494088167227</c:v>
                </c:pt>
                <c:pt idx="54">
                  <c:v>-13.779053271521894</c:v>
                </c:pt>
                <c:pt idx="55">
                  <c:v>-13.647807931292238</c:v>
                </c:pt>
                <c:pt idx="56">
                  <c:v>-13.495948541872057</c:v>
                </c:pt>
                <c:pt idx="57">
                  <c:v>-13.344868174558055</c:v>
                </c:pt>
                <c:pt idx="58">
                  <c:v>-13.220532451057423</c:v>
                </c:pt>
                <c:pt idx="59">
                  <c:v>-13.108703770549758</c:v>
                </c:pt>
                <c:pt idx="60">
                  <c:v>-12.974186930455511</c:v>
                </c:pt>
                <c:pt idx="61">
                  <c:v>-12.873267335718491</c:v>
                </c:pt>
                <c:pt idx="62">
                  <c:v>-12.765151478607876</c:v>
                </c:pt>
                <c:pt idx="63">
                  <c:v>-12.624236048740928</c:v>
                </c:pt>
                <c:pt idx="64">
                  <c:v>-12.557354011238536</c:v>
                </c:pt>
                <c:pt idx="65">
                  <c:v>-12.454564314020809</c:v>
                </c:pt>
                <c:pt idx="66">
                  <c:v>-12.337335725201809</c:v>
                </c:pt>
                <c:pt idx="67">
                  <c:v>-12.260609586124218</c:v>
                </c:pt>
                <c:pt idx="68">
                  <c:v>-12.174498604328981</c:v>
                </c:pt>
                <c:pt idx="69">
                  <c:v>-12.063789424352935</c:v>
                </c:pt>
                <c:pt idx="70">
                  <c:v>-11.981271899686867</c:v>
                </c:pt>
                <c:pt idx="71">
                  <c:v>-11.904218663411527</c:v>
                </c:pt>
                <c:pt idx="72">
                  <c:v>-11.825024527475829</c:v>
                </c:pt>
                <c:pt idx="73">
                  <c:v>-11.724911910091373</c:v>
                </c:pt>
                <c:pt idx="74">
                  <c:v>-11.649872628247644</c:v>
                </c:pt>
                <c:pt idx="75">
                  <c:v>-11.545208535388653</c:v>
                </c:pt>
                <c:pt idx="76">
                  <c:v>-11.48804544595321</c:v>
                </c:pt>
                <c:pt idx="77">
                  <c:v>-11.401005090499957</c:v>
                </c:pt>
                <c:pt idx="78">
                  <c:v>-11.323943535867953</c:v>
                </c:pt>
                <c:pt idx="79">
                  <c:v>-11.241056834234973</c:v>
                </c:pt>
                <c:pt idx="80">
                  <c:v>-11.157782335637528</c:v>
                </c:pt>
                <c:pt idx="81">
                  <c:v>-11.086602404872366</c:v>
                </c:pt>
                <c:pt idx="82">
                  <c:v>-11.001260572728956</c:v>
                </c:pt>
                <c:pt idx="83">
                  <c:v>-10.919549854927206</c:v>
                </c:pt>
                <c:pt idx="84">
                  <c:v>-10.840737686344719</c:v>
                </c:pt>
                <c:pt idx="85">
                  <c:v>-10.744037015281195</c:v>
                </c:pt>
                <c:pt idx="86">
                  <c:v>-10.66434702637005</c:v>
                </c:pt>
                <c:pt idx="87">
                  <c:v>-10.579394505887954</c:v>
                </c:pt>
                <c:pt idx="88">
                  <c:v>-10.495613145058813</c:v>
                </c:pt>
                <c:pt idx="89">
                  <c:v>-10.402799385093806</c:v>
                </c:pt>
                <c:pt idx="90">
                  <c:v>-10.312623983162828</c:v>
                </c:pt>
                <c:pt idx="91">
                  <c:v>-10.217868808107024</c:v>
                </c:pt>
                <c:pt idx="92">
                  <c:v>-10.12767591394514</c:v>
                </c:pt>
                <c:pt idx="93">
                  <c:v>-10.010822613896831</c:v>
                </c:pt>
                <c:pt idx="94">
                  <c:v>-9.910302388648109</c:v>
                </c:pt>
                <c:pt idx="95">
                  <c:v>-9.8014610447250501</c:v>
                </c:pt>
                <c:pt idx="96">
                  <c:v>-9.6843650245044639</c:v>
                </c:pt>
                <c:pt idx="97">
                  <c:v>-9.5748797007879975</c:v>
                </c:pt>
                <c:pt idx="98">
                  <c:v>-9.4613949374185999</c:v>
                </c:pt>
                <c:pt idx="99">
                  <c:v>-9.348468000447161</c:v>
                </c:pt>
                <c:pt idx="100">
                  <c:v>-9.2292164127642948</c:v>
                </c:pt>
                <c:pt idx="101">
                  <c:v>-9.106521872507674</c:v>
                </c:pt>
                <c:pt idx="102">
                  <c:v>-8.9748020173533813</c:v>
                </c:pt>
                <c:pt idx="103">
                  <c:v>-8.8339093957350912</c:v>
                </c:pt>
                <c:pt idx="104">
                  <c:v>-8.6960348881232115</c:v>
                </c:pt>
                <c:pt idx="105">
                  <c:v>-8.554760777668811</c:v>
                </c:pt>
                <c:pt idx="106">
                  <c:v>-8.4089361338545245</c:v>
                </c:pt>
                <c:pt idx="107">
                  <c:v>-8.2589407382596374</c:v>
                </c:pt>
                <c:pt idx="108">
                  <c:v>-8.1081298073545813</c:v>
                </c:pt>
                <c:pt idx="109">
                  <c:v>-7.9533655229776397</c:v>
                </c:pt>
                <c:pt idx="110">
                  <c:v>-7.798150590674811</c:v>
                </c:pt>
                <c:pt idx="111">
                  <c:v>-7.6405768587765133</c:v>
                </c:pt>
                <c:pt idx="112">
                  <c:v>-7.4694028815340081</c:v>
                </c:pt>
                <c:pt idx="113">
                  <c:v>-7.3077631295258794</c:v>
                </c:pt>
                <c:pt idx="114">
                  <c:v>-7.143904076027435</c:v>
                </c:pt>
                <c:pt idx="115">
                  <c:v>-6.9748595641829123</c:v>
                </c:pt>
                <c:pt idx="116">
                  <c:v>-6.8035695880650628</c:v>
                </c:pt>
                <c:pt idx="117">
                  <c:v>-6.6307889114433403</c:v>
                </c:pt>
                <c:pt idx="118">
                  <c:v>-6.4534499735636732</c:v>
                </c:pt>
                <c:pt idx="119">
                  <c:v>-6.269139660604643</c:v>
                </c:pt>
                <c:pt idx="120">
                  <c:v>-6.0795959598572766</c:v>
                </c:pt>
                <c:pt idx="121">
                  <c:v>-5.8856629810155052</c:v>
                </c:pt>
                <c:pt idx="122">
                  <c:v>-5.6867119620950897</c:v>
                </c:pt>
                <c:pt idx="123">
                  <c:v>-5.4850330956135078</c:v>
                </c:pt>
                <c:pt idx="124">
                  <c:v>-5.2786971620162744</c:v>
                </c:pt>
                <c:pt idx="125">
                  <c:v>-5.0710141006298155</c:v>
                </c:pt>
                <c:pt idx="126">
                  <c:v>-4.8625686419410794</c:v>
                </c:pt>
                <c:pt idx="127">
                  <c:v>-4.6566353894959773</c:v>
                </c:pt>
                <c:pt idx="128">
                  <c:v>-4.4554578763506347</c:v>
                </c:pt>
                <c:pt idx="129">
                  <c:v>-4.2570499096980265</c:v>
                </c:pt>
                <c:pt idx="130">
                  <c:v>-4.0638863776553169</c:v>
                </c:pt>
                <c:pt idx="131">
                  <c:v>-3.8773105126949794</c:v>
                </c:pt>
                <c:pt idx="132">
                  <c:v>-3.6946897492063995</c:v>
                </c:pt>
                <c:pt idx="133">
                  <c:v>-3.5167936826135056</c:v>
                </c:pt>
                <c:pt idx="134">
                  <c:v>-3.3438057758078026</c:v>
                </c:pt>
                <c:pt idx="135">
                  <c:v>-3.173143768419612</c:v>
                </c:pt>
                <c:pt idx="136">
                  <c:v>-3.0058754467224631</c:v>
                </c:pt>
                <c:pt idx="137">
                  <c:v>-2.8497980292987508</c:v>
                </c:pt>
                <c:pt idx="138">
                  <c:v>-2.6855376592426756</c:v>
                </c:pt>
                <c:pt idx="139">
                  <c:v>-2.5238818149730284</c:v>
                </c:pt>
                <c:pt idx="140">
                  <c:v>-2.3589954796607682</c:v>
                </c:pt>
                <c:pt idx="141">
                  <c:v>-2.1961990803091211</c:v>
                </c:pt>
                <c:pt idx="142">
                  <c:v>-2.0323942889352322</c:v>
                </c:pt>
                <c:pt idx="143">
                  <c:v>-1.8689467694869222</c:v>
                </c:pt>
                <c:pt idx="144">
                  <c:v>-1.7046897329663955</c:v>
                </c:pt>
                <c:pt idx="145">
                  <c:v>-1.5412035385201091</c:v>
                </c:pt>
                <c:pt idx="146">
                  <c:v>-1.376813278733084</c:v>
                </c:pt>
                <c:pt idx="147">
                  <c:v>-1.2138141900876267</c:v>
                </c:pt>
                <c:pt idx="148">
                  <c:v>-1.0492306330114169</c:v>
                </c:pt>
                <c:pt idx="149">
                  <c:v>-0.88633657210420136</c:v>
                </c:pt>
                <c:pt idx="150">
                  <c:v>-0.72532505536703429</c:v>
                </c:pt>
                <c:pt idx="151">
                  <c:v>-0.56551317163034831</c:v>
                </c:pt>
                <c:pt idx="152">
                  <c:v>-0.40729791317915165</c:v>
                </c:pt>
                <c:pt idx="153">
                  <c:v>-0.25542399170747865</c:v>
                </c:pt>
                <c:pt idx="154">
                  <c:v>-0.10397272425778593</c:v>
                </c:pt>
                <c:pt idx="155">
                  <c:v>4.0622631939967235E-2</c:v>
                </c:pt>
                <c:pt idx="156">
                  <c:v>0.18444370778073269</c:v>
                </c:pt>
                <c:pt idx="157">
                  <c:v>0.32118863382610252</c:v>
                </c:pt>
                <c:pt idx="158">
                  <c:v>0.45405953207199251</c:v>
                </c:pt>
                <c:pt idx="159">
                  <c:v>0.58296739322191171</c:v>
                </c:pt>
                <c:pt idx="160">
                  <c:v>0.70974143717481852</c:v>
                </c:pt>
                <c:pt idx="161">
                  <c:v>0.83201425759209335</c:v>
                </c:pt>
                <c:pt idx="162">
                  <c:v>0.95376890736389308</c:v>
                </c:pt>
                <c:pt idx="163">
                  <c:v>1.0725412977323114</c:v>
                </c:pt>
                <c:pt idx="164">
                  <c:v>1.1898808671018091</c:v>
                </c:pt>
                <c:pt idx="165">
                  <c:v>1.3082456834019955</c:v>
                </c:pt>
                <c:pt idx="166">
                  <c:v>1.4248854918655545</c:v>
                </c:pt>
                <c:pt idx="167">
                  <c:v>1.5425623517682965</c:v>
                </c:pt>
                <c:pt idx="168">
                  <c:v>1.6595512831228709</c:v>
                </c:pt>
                <c:pt idx="169">
                  <c:v>1.7760201873709016</c:v>
                </c:pt>
                <c:pt idx="170">
                  <c:v>1.8903769351786124</c:v>
                </c:pt>
                <c:pt idx="171">
                  <c:v>2.0045814756328912</c:v>
                </c:pt>
                <c:pt idx="172">
                  <c:v>2.1153339465481213</c:v>
                </c:pt>
                <c:pt idx="173">
                  <c:v>2.223889206170599</c:v>
                </c:pt>
                <c:pt idx="174">
                  <c:v>2.3283291373301078</c:v>
                </c:pt>
                <c:pt idx="175">
                  <c:v>2.4291426755549046</c:v>
                </c:pt>
                <c:pt idx="176">
                  <c:v>2.525822651571652</c:v>
                </c:pt>
                <c:pt idx="177">
                  <c:v>2.6189601506727116</c:v>
                </c:pt>
                <c:pt idx="178">
                  <c:v>2.7069824484746285</c:v>
                </c:pt>
                <c:pt idx="179">
                  <c:v>2.7914782863671008</c:v>
                </c:pt>
                <c:pt idx="180">
                  <c:v>2.8729639870724588</c:v>
                </c:pt>
                <c:pt idx="181">
                  <c:v>2.9500679069815225</c:v>
                </c:pt>
                <c:pt idx="182">
                  <c:v>3.0244252587808762</c:v>
                </c:pt>
                <c:pt idx="183">
                  <c:v>3.09531835192778</c:v>
                </c:pt>
                <c:pt idx="184">
                  <c:v>3.163585620994557</c:v>
                </c:pt>
                <c:pt idx="185">
                  <c:v>3.2292645771272173</c:v>
                </c:pt>
                <c:pt idx="186">
                  <c:v>3.2918606888148485</c:v>
                </c:pt>
                <c:pt idx="187">
                  <c:v>3.3526590791586761</c:v>
                </c:pt>
                <c:pt idx="188">
                  <c:v>3.4113676960868706</c:v>
                </c:pt>
                <c:pt idx="189">
                  <c:v>3.4677415808001646</c:v>
                </c:pt>
                <c:pt idx="190">
                  <c:v>3.5223854614236632</c:v>
                </c:pt>
                <c:pt idx="191">
                  <c:v>3.5756244059451543</c:v>
                </c:pt>
                <c:pt idx="192">
                  <c:v>3.6268086112513802</c:v>
                </c:pt>
                <c:pt idx="193">
                  <c:v>3.676493171896658</c:v>
                </c:pt>
                <c:pt idx="194">
                  <c:v>3.7249560945586326</c:v>
                </c:pt>
                <c:pt idx="195">
                  <c:v>3.7717763972545817</c:v>
                </c:pt>
                <c:pt idx="196">
                  <c:v>3.8173760100750154</c:v>
                </c:pt>
                <c:pt idx="197">
                  <c:v>3.8618438378921698</c:v>
                </c:pt>
                <c:pt idx="198">
                  <c:v>3.9046234309699073</c:v>
                </c:pt>
                <c:pt idx="199">
                  <c:v>3.9466125105460104</c:v>
                </c:pt>
                <c:pt idx="200">
                  <c:v>3.9877689960036964</c:v>
                </c:pt>
                <c:pt idx="201">
                  <c:v>4.0269352295731879</c:v>
                </c:pt>
                <c:pt idx="202">
                  <c:v>4.0658485663906294</c:v>
                </c:pt>
                <c:pt idx="203">
                  <c:v>4.1028834863239307</c:v>
                </c:pt>
                <c:pt idx="204">
                  <c:v>4.1397319344081955</c:v>
                </c:pt>
                <c:pt idx="205">
                  <c:v>4.1747225532285945</c:v>
                </c:pt>
                <c:pt idx="206">
                  <c:v>4.2095896708139211</c:v>
                </c:pt>
                <c:pt idx="207">
                  <c:v>4.2429161706434266</c:v>
                </c:pt>
                <c:pt idx="208">
                  <c:v>4.2760882591740517</c:v>
                </c:pt>
                <c:pt idx="209">
                  <c:v>4.3077838737667431</c:v>
                </c:pt>
                <c:pt idx="210">
                  <c:v>4.3391703801949628</c:v>
                </c:pt>
                <c:pt idx="211">
                  <c:v>4.3691503712723927</c:v>
                </c:pt>
                <c:pt idx="212">
                  <c:v>4.3991967767285098</c:v>
                </c:pt>
                <c:pt idx="213">
                  <c:v>4.4286705175739023</c:v>
                </c:pt>
                <c:pt idx="214">
                  <c:v>4.4564142904768707</c:v>
                </c:pt>
                <c:pt idx="215">
                  <c:v>4.484616357653783</c:v>
                </c:pt>
                <c:pt idx="216">
                  <c:v>4.511150030598623</c:v>
                </c:pt>
                <c:pt idx="217">
                  <c:v>4.5377608533391784</c:v>
                </c:pt>
                <c:pt idx="218">
                  <c:v>4.5632570709046725</c:v>
                </c:pt>
                <c:pt idx="219">
                  <c:v>4.5886372806808433</c:v>
                </c:pt>
                <c:pt idx="220">
                  <c:v>4.6130861252992243</c:v>
                </c:pt>
                <c:pt idx="221">
                  <c:v>4.637641933167032</c:v>
                </c:pt>
                <c:pt idx="222">
                  <c:v>4.660886894688069</c:v>
                </c:pt>
                <c:pt idx="223">
                  <c:v>4.6842627894771045</c:v>
                </c:pt>
                <c:pt idx="224">
                  <c:v>4.7066906791139465</c:v>
                </c:pt>
                <c:pt idx="225">
                  <c:v>4.7292565790991539</c:v>
                </c:pt>
                <c:pt idx="226">
                  <c:v>4.7508843356017474</c:v>
                </c:pt>
                <c:pt idx="227">
                  <c:v>4.7723558832094843</c:v>
                </c:pt>
                <c:pt idx="228">
                  <c:v>4.7935448327444625</c:v>
                </c:pt>
                <c:pt idx="229">
                  <c:v>4.8138808363875034</c:v>
                </c:pt>
                <c:pt idx="230">
                  <c:v>4.8341761320111862</c:v>
                </c:pt>
                <c:pt idx="231">
                  <c:v>4.8538691501591815</c:v>
                </c:pt>
                <c:pt idx="232">
                  <c:v>4.8734544859579634</c:v>
                </c:pt>
                <c:pt idx="233">
                  <c:v>4.8924725529324355</c:v>
                </c:pt>
                <c:pt idx="234">
                  <c:v>4.9112481820836482</c:v>
                </c:pt>
                <c:pt idx="235">
                  <c:v>4.9296041390808769</c:v>
                </c:pt>
                <c:pt idx="236">
                  <c:v>4.947810008683498</c:v>
                </c:pt>
                <c:pt idx="237">
                  <c:v>4.965370666366403</c:v>
                </c:pt>
                <c:pt idx="238">
                  <c:v>4.9830820851425859</c:v>
                </c:pt>
                <c:pt idx="239">
                  <c:v>5.0000049536585331</c:v>
                </c:pt>
                <c:pt idx="240">
                  <c:v>5.0172872344525379</c:v>
                </c:pt>
                <c:pt idx="241">
                  <c:v>5.0336124891337484</c:v>
                </c:pt>
                <c:pt idx="242">
                  <c:v>5.0501978178059117</c:v>
                </c:pt>
                <c:pt idx="243">
                  <c:v>5.0661271862616362</c:v>
                </c:pt>
                <c:pt idx="244">
                  <c:v>5.0822177661667691</c:v>
                </c:pt>
                <c:pt idx="245">
                  <c:v>5.0976490095181486</c:v>
                </c:pt>
                <c:pt idx="246">
                  <c:v>5.1131215931702041</c:v>
                </c:pt>
                <c:pt idx="247">
                  <c:v>5.1280867415154905</c:v>
                </c:pt>
                <c:pt idx="248">
                  <c:v>5.1431881520974487</c:v>
                </c:pt>
                <c:pt idx="249">
                  <c:v>5.1576839406487087</c:v>
                </c:pt>
                <c:pt idx="250">
                  <c:v>5.1722037272710217</c:v>
                </c:pt>
                <c:pt idx="251">
                  <c:v>5.186373308079105</c:v>
                </c:pt>
                <c:pt idx="252">
                  <c:v>5.2006818883579999</c:v>
                </c:pt>
                <c:pt idx="253">
                  <c:v>5.2142348007694705</c:v>
                </c:pt>
                <c:pt idx="254">
                  <c:v>5.2280163604435126</c:v>
                </c:pt>
                <c:pt idx="255">
                  <c:v>5.2414758060037707</c:v>
                </c:pt>
                <c:pt idx="256">
                  <c:v>5.2548894821772505</c:v>
                </c:pt>
                <c:pt idx="257">
                  <c:v>5.267863122722181</c:v>
                </c:pt>
                <c:pt idx="258">
                  <c:v>5.2809297492655247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CE-4750-8585-589C9358DCFE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ForNRevAfterRev500!$L$11:$L$311</c:f>
              <c:numCache>
                <c:formatCode>General</c:formatCode>
                <c:ptCount val="301"/>
                <c:pt idx="0">
                  <c:v>-28.519921059128457</c:v>
                </c:pt>
                <c:pt idx="1">
                  <c:v>-28.332336371631502</c:v>
                </c:pt>
                <c:pt idx="2">
                  <c:v>-28.144751684134544</c:v>
                </c:pt>
                <c:pt idx="3">
                  <c:v>-27.957166996637589</c:v>
                </c:pt>
                <c:pt idx="4">
                  <c:v>-27.769582309140635</c:v>
                </c:pt>
                <c:pt idx="5">
                  <c:v>-27.58199762164368</c:v>
                </c:pt>
                <c:pt idx="6">
                  <c:v>-27.394412934146722</c:v>
                </c:pt>
                <c:pt idx="7">
                  <c:v>-27.206828246649767</c:v>
                </c:pt>
                <c:pt idx="8">
                  <c:v>-27.019243559152812</c:v>
                </c:pt>
                <c:pt idx="9">
                  <c:v>-26.831658871655854</c:v>
                </c:pt>
                <c:pt idx="10">
                  <c:v>-26.644074184158899</c:v>
                </c:pt>
                <c:pt idx="11">
                  <c:v>-26.456489496661945</c:v>
                </c:pt>
                <c:pt idx="12">
                  <c:v>-26.268904809164987</c:v>
                </c:pt>
                <c:pt idx="13">
                  <c:v>-26.081320121668032</c:v>
                </c:pt>
                <c:pt idx="14">
                  <c:v>-25.893735434171077</c:v>
                </c:pt>
                <c:pt idx="15">
                  <c:v>-25.706150746674123</c:v>
                </c:pt>
                <c:pt idx="16">
                  <c:v>-25.518566059177164</c:v>
                </c:pt>
                <c:pt idx="17">
                  <c:v>-25.33098137168021</c:v>
                </c:pt>
                <c:pt idx="18">
                  <c:v>-25.143396684183255</c:v>
                </c:pt>
                <c:pt idx="19">
                  <c:v>-24.9558119966863</c:v>
                </c:pt>
                <c:pt idx="20">
                  <c:v>-24.768227309189342</c:v>
                </c:pt>
                <c:pt idx="21">
                  <c:v>-24.580642621692387</c:v>
                </c:pt>
                <c:pt idx="22">
                  <c:v>-24.393057934195433</c:v>
                </c:pt>
                <c:pt idx="23">
                  <c:v>-24.205473246698475</c:v>
                </c:pt>
                <c:pt idx="24">
                  <c:v>-24.01788855920152</c:v>
                </c:pt>
                <c:pt idx="25">
                  <c:v>-23.830303871704565</c:v>
                </c:pt>
                <c:pt idx="26">
                  <c:v>-23.642719184207607</c:v>
                </c:pt>
                <c:pt idx="27">
                  <c:v>-23.455134496710652</c:v>
                </c:pt>
                <c:pt idx="28">
                  <c:v>-23.267549809213698</c:v>
                </c:pt>
                <c:pt idx="29">
                  <c:v>-23.079965121716743</c:v>
                </c:pt>
                <c:pt idx="30">
                  <c:v>-22.892380434219785</c:v>
                </c:pt>
                <c:pt idx="31">
                  <c:v>-22.70479574672283</c:v>
                </c:pt>
                <c:pt idx="32">
                  <c:v>-22.517211059225875</c:v>
                </c:pt>
                <c:pt idx="33">
                  <c:v>-22.329626371728917</c:v>
                </c:pt>
                <c:pt idx="34">
                  <c:v>-22.142041684231963</c:v>
                </c:pt>
                <c:pt idx="35">
                  <c:v>-21.954456996735008</c:v>
                </c:pt>
                <c:pt idx="36">
                  <c:v>-21.766872309238053</c:v>
                </c:pt>
                <c:pt idx="37">
                  <c:v>-21.579287621741095</c:v>
                </c:pt>
                <c:pt idx="38">
                  <c:v>-21.39170293424414</c:v>
                </c:pt>
                <c:pt idx="39">
                  <c:v>-21.204118246747186</c:v>
                </c:pt>
                <c:pt idx="40">
                  <c:v>-21.016533559250227</c:v>
                </c:pt>
                <c:pt idx="41">
                  <c:v>-20.828948871753273</c:v>
                </c:pt>
                <c:pt idx="42">
                  <c:v>-20.641364184256318</c:v>
                </c:pt>
                <c:pt idx="43">
                  <c:v>-20.45377949675936</c:v>
                </c:pt>
                <c:pt idx="44">
                  <c:v>-20.266194809262405</c:v>
                </c:pt>
                <c:pt idx="45">
                  <c:v>-20.07861012176545</c:v>
                </c:pt>
                <c:pt idx="46">
                  <c:v>-19.891025434268492</c:v>
                </c:pt>
                <c:pt idx="47">
                  <c:v>-19.703440746771541</c:v>
                </c:pt>
                <c:pt idx="48">
                  <c:v>-19.515856059274583</c:v>
                </c:pt>
                <c:pt idx="49">
                  <c:v>-19.328271371777628</c:v>
                </c:pt>
                <c:pt idx="50">
                  <c:v>-19.140686684280674</c:v>
                </c:pt>
                <c:pt idx="51">
                  <c:v>-18.953101996783715</c:v>
                </c:pt>
                <c:pt idx="52">
                  <c:v>-18.765517309286761</c:v>
                </c:pt>
                <c:pt idx="53">
                  <c:v>-18.577932621789806</c:v>
                </c:pt>
                <c:pt idx="54">
                  <c:v>-18.390347934292848</c:v>
                </c:pt>
                <c:pt idx="55">
                  <c:v>-18.202763246795893</c:v>
                </c:pt>
                <c:pt idx="56">
                  <c:v>-18.015178559298938</c:v>
                </c:pt>
                <c:pt idx="57">
                  <c:v>-17.82759387180198</c:v>
                </c:pt>
                <c:pt idx="58">
                  <c:v>-17.640009184305029</c:v>
                </c:pt>
                <c:pt idx="59">
                  <c:v>-17.452424496808071</c:v>
                </c:pt>
                <c:pt idx="60">
                  <c:v>-17.264839809311113</c:v>
                </c:pt>
                <c:pt idx="61">
                  <c:v>-17.077255121814161</c:v>
                </c:pt>
                <c:pt idx="62">
                  <c:v>-16.889670434317203</c:v>
                </c:pt>
                <c:pt idx="63">
                  <c:v>-16.702085746820245</c:v>
                </c:pt>
                <c:pt idx="64">
                  <c:v>-16.514501059323294</c:v>
                </c:pt>
                <c:pt idx="65">
                  <c:v>-16.326916371826336</c:v>
                </c:pt>
                <c:pt idx="66">
                  <c:v>-16.139331684329377</c:v>
                </c:pt>
                <c:pt idx="67">
                  <c:v>-15.951746996832425</c:v>
                </c:pt>
                <c:pt idx="68">
                  <c:v>-15.764162309335468</c:v>
                </c:pt>
                <c:pt idx="69">
                  <c:v>-15.576577621838515</c:v>
                </c:pt>
                <c:pt idx="70">
                  <c:v>-15.388992934341559</c:v>
                </c:pt>
                <c:pt idx="71">
                  <c:v>-15.201408246844602</c:v>
                </c:pt>
                <c:pt idx="72">
                  <c:v>-15.013823559347648</c:v>
                </c:pt>
                <c:pt idx="73">
                  <c:v>-14.826238871850691</c:v>
                </c:pt>
                <c:pt idx="74">
                  <c:v>-14.638654184353735</c:v>
                </c:pt>
                <c:pt idx="75">
                  <c:v>-14.451069496856778</c:v>
                </c:pt>
                <c:pt idx="76">
                  <c:v>-14.263484809359824</c:v>
                </c:pt>
                <c:pt idx="77">
                  <c:v>-14.075900121862867</c:v>
                </c:pt>
                <c:pt idx="78">
                  <c:v>-13.888315434365911</c:v>
                </c:pt>
                <c:pt idx="79">
                  <c:v>-13.700730746868956</c:v>
                </c:pt>
                <c:pt idx="80">
                  <c:v>-13.513146059372</c:v>
                </c:pt>
                <c:pt idx="81">
                  <c:v>-13.325561371875043</c:v>
                </c:pt>
                <c:pt idx="82">
                  <c:v>-13.13797668437809</c:v>
                </c:pt>
                <c:pt idx="83">
                  <c:v>-12.950391996881134</c:v>
                </c:pt>
                <c:pt idx="84">
                  <c:v>-12.762807309384179</c:v>
                </c:pt>
                <c:pt idx="85">
                  <c:v>-12.575222621887223</c:v>
                </c:pt>
                <c:pt idx="86">
                  <c:v>-12.387637934390266</c:v>
                </c:pt>
                <c:pt idx="87">
                  <c:v>-12.200053246893312</c:v>
                </c:pt>
                <c:pt idx="88">
                  <c:v>-12.012468559396353</c:v>
                </c:pt>
                <c:pt idx="89">
                  <c:v>-11.824883871899399</c:v>
                </c:pt>
                <c:pt idx="90">
                  <c:v>-11.637299184402444</c:v>
                </c:pt>
                <c:pt idx="91">
                  <c:v>-11.449714496905486</c:v>
                </c:pt>
                <c:pt idx="92">
                  <c:v>-11.262129809408531</c:v>
                </c:pt>
                <c:pt idx="93">
                  <c:v>-11.074545121911576</c:v>
                </c:pt>
                <c:pt idx="94">
                  <c:v>-10.886960434414622</c:v>
                </c:pt>
                <c:pt idx="95">
                  <c:v>-10.699375746917667</c:v>
                </c:pt>
                <c:pt idx="96">
                  <c:v>-10.511791059420709</c:v>
                </c:pt>
                <c:pt idx="97">
                  <c:v>-10.324206371923754</c:v>
                </c:pt>
                <c:pt idx="98">
                  <c:v>-10.1366216844268</c:v>
                </c:pt>
                <c:pt idx="99">
                  <c:v>-9.9490369969298413</c:v>
                </c:pt>
                <c:pt idx="100">
                  <c:v>-9.7614523094328867</c:v>
                </c:pt>
                <c:pt idx="101">
                  <c:v>-9.573867621935932</c:v>
                </c:pt>
                <c:pt idx="102">
                  <c:v>-9.3862829344389738</c:v>
                </c:pt>
                <c:pt idx="103">
                  <c:v>-9.1986982469420191</c:v>
                </c:pt>
                <c:pt idx="104">
                  <c:v>-9.0111135594450644</c:v>
                </c:pt>
                <c:pt idx="105">
                  <c:v>-8.8235288719481062</c:v>
                </c:pt>
                <c:pt idx="106">
                  <c:v>-8.6359441844511515</c:v>
                </c:pt>
                <c:pt idx="107">
                  <c:v>-8.4483594969541969</c:v>
                </c:pt>
                <c:pt idx="108">
                  <c:v>-8.2607748094572386</c:v>
                </c:pt>
                <c:pt idx="109">
                  <c:v>-8.073190121960284</c:v>
                </c:pt>
                <c:pt idx="110">
                  <c:v>-7.8856054344633293</c:v>
                </c:pt>
                <c:pt idx="111">
                  <c:v>-7.6980207469663711</c:v>
                </c:pt>
                <c:pt idx="112">
                  <c:v>-7.5104360594694164</c:v>
                </c:pt>
                <c:pt idx="113">
                  <c:v>-7.3228513719724653</c:v>
                </c:pt>
                <c:pt idx="114">
                  <c:v>-7.135266684475507</c:v>
                </c:pt>
                <c:pt idx="115">
                  <c:v>-6.9476819969785524</c:v>
                </c:pt>
                <c:pt idx="116">
                  <c:v>-6.7600973094815977</c:v>
                </c:pt>
                <c:pt idx="117">
                  <c:v>-6.5725126219846395</c:v>
                </c:pt>
                <c:pt idx="118">
                  <c:v>-6.3849279344876848</c:v>
                </c:pt>
                <c:pt idx="119">
                  <c:v>-6.1973432469907301</c:v>
                </c:pt>
                <c:pt idx="120">
                  <c:v>-6.0097585594937719</c:v>
                </c:pt>
                <c:pt idx="121">
                  <c:v>-5.8221738719968172</c:v>
                </c:pt>
                <c:pt idx="122">
                  <c:v>-5.6345891844998626</c:v>
                </c:pt>
                <c:pt idx="123">
                  <c:v>-5.4470044970029043</c:v>
                </c:pt>
                <c:pt idx="124">
                  <c:v>-5.2594198095059497</c:v>
                </c:pt>
                <c:pt idx="125">
                  <c:v>-5.071835122008995</c:v>
                </c:pt>
                <c:pt idx="126">
                  <c:v>-4.8842504345120368</c:v>
                </c:pt>
                <c:pt idx="127">
                  <c:v>-4.6966657470150821</c:v>
                </c:pt>
                <c:pt idx="128">
                  <c:v>-4.5090810595181274</c:v>
                </c:pt>
                <c:pt idx="129">
                  <c:v>-4.3214963720211692</c:v>
                </c:pt>
                <c:pt idx="130">
                  <c:v>-4.1339116845242145</c:v>
                </c:pt>
                <c:pt idx="131">
                  <c:v>-3.9463269970272599</c:v>
                </c:pt>
                <c:pt idx="132">
                  <c:v>-3.7587423095303016</c:v>
                </c:pt>
                <c:pt idx="133">
                  <c:v>-3.571157622033347</c:v>
                </c:pt>
                <c:pt idx="134">
                  <c:v>-3.3835729345363923</c:v>
                </c:pt>
                <c:pt idx="135">
                  <c:v>-3.1959882470394341</c:v>
                </c:pt>
                <c:pt idx="136">
                  <c:v>-3.0084035595424794</c:v>
                </c:pt>
                <c:pt idx="137">
                  <c:v>-2.8208188720455247</c:v>
                </c:pt>
                <c:pt idx="138">
                  <c:v>-2.6332341845485736</c:v>
                </c:pt>
                <c:pt idx="139">
                  <c:v>-2.4456494970516154</c:v>
                </c:pt>
                <c:pt idx="140">
                  <c:v>-2.2580648095546607</c:v>
                </c:pt>
                <c:pt idx="141">
                  <c:v>-2.070480122057706</c:v>
                </c:pt>
                <c:pt idx="142">
                  <c:v>-1.8828954345607478</c:v>
                </c:pt>
                <c:pt idx="143">
                  <c:v>-1.6953107470637931</c:v>
                </c:pt>
                <c:pt idx="144">
                  <c:v>-1.5077260595668385</c:v>
                </c:pt>
                <c:pt idx="145">
                  <c:v>-1.3201413720698802</c:v>
                </c:pt>
                <c:pt idx="146">
                  <c:v>-1.1325566845729256</c:v>
                </c:pt>
                <c:pt idx="147">
                  <c:v>-0.9449719970759709</c:v>
                </c:pt>
                <c:pt idx="148">
                  <c:v>-0.75738730957901268</c:v>
                </c:pt>
                <c:pt idx="149">
                  <c:v>-0.56980262208205801</c:v>
                </c:pt>
                <c:pt idx="150">
                  <c:v>-0.38221793458509978</c:v>
                </c:pt>
                <c:pt idx="151">
                  <c:v>-0.19463324708814511</c:v>
                </c:pt>
                <c:pt idx="152">
                  <c:v>-7.0485595911904397E-3</c:v>
                </c:pt>
                <c:pt idx="153">
                  <c:v>0.18053612790576778</c:v>
                </c:pt>
                <c:pt idx="154">
                  <c:v>0.36812081540272246</c:v>
                </c:pt>
                <c:pt idx="155">
                  <c:v>0.55570550289967713</c:v>
                </c:pt>
                <c:pt idx="156">
                  <c:v>0.74329019039663535</c:v>
                </c:pt>
                <c:pt idx="157">
                  <c:v>0.93087487789359002</c:v>
                </c:pt>
                <c:pt idx="158">
                  <c:v>1.1184595653905447</c:v>
                </c:pt>
                <c:pt idx="159">
                  <c:v>1.3060442528875029</c:v>
                </c:pt>
                <c:pt idx="160">
                  <c:v>1.4936289403844576</c:v>
                </c:pt>
                <c:pt idx="161">
                  <c:v>1.6812136278814123</c:v>
                </c:pt>
                <c:pt idx="162">
                  <c:v>1.8687983153783705</c:v>
                </c:pt>
                <c:pt idx="163">
                  <c:v>2.0563830028753216</c:v>
                </c:pt>
                <c:pt idx="164">
                  <c:v>2.2439676903722763</c:v>
                </c:pt>
                <c:pt idx="165">
                  <c:v>2.431552377869231</c:v>
                </c:pt>
                <c:pt idx="166">
                  <c:v>2.6191370653661892</c:v>
                </c:pt>
                <c:pt idx="167">
                  <c:v>2.8067217528631438</c:v>
                </c:pt>
                <c:pt idx="168">
                  <c:v>2.9943064403600985</c:v>
                </c:pt>
                <c:pt idx="169">
                  <c:v>3.1818911278570567</c:v>
                </c:pt>
                <c:pt idx="170">
                  <c:v>3.3694758153540114</c:v>
                </c:pt>
                <c:pt idx="171">
                  <c:v>3.5570605028509661</c:v>
                </c:pt>
                <c:pt idx="172">
                  <c:v>3.7446451903479243</c:v>
                </c:pt>
                <c:pt idx="173">
                  <c:v>3.9322298778448825</c:v>
                </c:pt>
                <c:pt idx="174">
                  <c:v>4.1198145653418337</c:v>
                </c:pt>
                <c:pt idx="175">
                  <c:v>4.3073992528387919</c:v>
                </c:pt>
                <c:pt idx="176">
                  <c:v>4.4949839403357501</c:v>
                </c:pt>
                <c:pt idx="177">
                  <c:v>4.6825686278327012</c:v>
                </c:pt>
                <c:pt idx="178">
                  <c:v>4.8701533153296594</c:v>
                </c:pt>
                <c:pt idx="179">
                  <c:v>5.0577380028266177</c:v>
                </c:pt>
                <c:pt idx="180">
                  <c:v>5.2453226903235688</c:v>
                </c:pt>
                <c:pt idx="181">
                  <c:v>5.432907377820527</c:v>
                </c:pt>
                <c:pt idx="182">
                  <c:v>5.6204920653174852</c:v>
                </c:pt>
                <c:pt idx="183">
                  <c:v>5.8080767528144364</c:v>
                </c:pt>
                <c:pt idx="184">
                  <c:v>5.9956614403113946</c:v>
                </c:pt>
                <c:pt idx="185">
                  <c:v>6.1832461278083528</c:v>
                </c:pt>
                <c:pt idx="186">
                  <c:v>6.3708308153053039</c:v>
                </c:pt>
                <c:pt idx="187">
                  <c:v>6.5584155028022622</c:v>
                </c:pt>
                <c:pt idx="188">
                  <c:v>6.7460001902992133</c:v>
                </c:pt>
                <c:pt idx="189">
                  <c:v>6.9335848777961715</c:v>
                </c:pt>
                <c:pt idx="190">
                  <c:v>7.1211695652931226</c:v>
                </c:pt>
                <c:pt idx="191">
                  <c:v>7.3087542527900808</c:v>
                </c:pt>
                <c:pt idx="192">
                  <c:v>7.4963389402870391</c:v>
                </c:pt>
                <c:pt idx="193">
                  <c:v>7.6839236277839902</c:v>
                </c:pt>
                <c:pt idx="194">
                  <c:v>7.8715083152809484</c:v>
                </c:pt>
                <c:pt idx="195">
                  <c:v>8.0590930027779066</c:v>
                </c:pt>
                <c:pt idx="196">
                  <c:v>8.2466776902748578</c:v>
                </c:pt>
                <c:pt idx="197">
                  <c:v>8.434262377771816</c:v>
                </c:pt>
                <c:pt idx="198">
                  <c:v>8.6218470652687742</c:v>
                </c:pt>
                <c:pt idx="199">
                  <c:v>8.8094317527657253</c:v>
                </c:pt>
                <c:pt idx="200">
                  <c:v>8.9970164402626835</c:v>
                </c:pt>
                <c:pt idx="201">
                  <c:v>9.1846011277596347</c:v>
                </c:pt>
                <c:pt idx="202">
                  <c:v>9.3721858152565929</c:v>
                </c:pt>
                <c:pt idx="203">
                  <c:v>9.559770502753544</c:v>
                </c:pt>
                <c:pt idx="204">
                  <c:v>9.7473551902505093</c:v>
                </c:pt>
                <c:pt idx="205">
                  <c:v>9.9349398777474605</c:v>
                </c:pt>
                <c:pt idx="206">
                  <c:v>10.122524565244419</c:v>
                </c:pt>
                <c:pt idx="207">
                  <c:v>10.31010925274137</c:v>
                </c:pt>
                <c:pt idx="208">
                  <c:v>10.497693940238328</c:v>
                </c:pt>
                <c:pt idx="209">
                  <c:v>10.685278627735279</c:v>
                </c:pt>
                <c:pt idx="210">
                  <c:v>10.872863315232244</c:v>
                </c:pt>
                <c:pt idx="211">
                  <c:v>11.060448002729196</c:v>
                </c:pt>
                <c:pt idx="212">
                  <c:v>11.248032690226154</c:v>
                </c:pt>
                <c:pt idx="213">
                  <c:v>11.435617377723105</c:v>
                </c:pt>
                <c:pt idx="214">
                  <c:v>11.623202065220063</c:v>
                </c:pt>
                <c:pt idx="215">
                  <c:v>11.810786752717014</c:v>
                </c:pt>
                <c:pt idx="216">
                  <c:v>11.99837144021398</c:v>
                </c:pt>
                <c:pt idx="217">
                  <c:v>12.185956127710931</c:v>
                </c:pt>
                <c:pt idx="218">
                  <c:v>12.373540815207889</c:v>
                </c:pt>
                <c:pt idx="219">
                  <c:v>12.56112550270484</c:v>
                </c:pt>
                <c:pt idx="220">
                  <c:v>12.748710190201798</c:v>
                </c:pt>
                <c:pt idx="221">
                  <c:v>12.936294877698749</c:v>
                </c:pt>
                <c:pt idx="222">
                  <c:v>13.123879565195715</c:v>
                </c:pt>
                <c:pt idx="223">
                  <c:v>13.311464252692666</c:v>
                </c:pt>
                <c:pt idx="224">
                  <c:v>13.499048940189624</c:v>
                </c:pt>
                <c:pt idx="225">
                  <c:v>13.686633627686575</c:v>
                </c:pt>
                <c:pt idx="226">
                  <c:v>13.874218315183526</c:v>
                </c:pt>
                <c:pt idx="227">
                  <c:v>14.061803002680485</c:v>
                </c:pt>
                <c:pt idx="228">
                  <c:v>14.249387690177443</c:v>
                </c:pt>
                <c:pt idx="229">
                  <c:v>14.436972377674401</c:v>
                </c:pt>
                <c:pt idx="230">
                  <c:v>14.624557065171352</c:v>
                </c:pt>
                <c:pt idx="231">
                  <c:v>14.81214175266831</c:v>
                </c:pt>
                <c:pt idx="232">
                  <c:v>14.999726440165261</c:v>
                </c:pt>
                <c:pt idx="233">
                  <c:v>15.18731112766222</c:v>
                </c:pt>
                <c:pt idx="234">
                  <c:v>15.374895815159178</c:v>
                </c:pt>
                <c:pt idx="235">
                  <c:v>15.562480502656136</c:v>
                </c:pt>
                <c:pt idx="236">
                  <c:v>15.750065190153087</c:v>
                </c:pt>
                <c:pt idx="237">
                  <c:v>15.937649877650045</c:v>
                </c:pt>
                <c:pt idx="238">
                  <c:v>16.125234565146997</c:v>
                </c:pt>
                <c:pt idx="239">
                  <c:v>16.312819252643955</c:v>
                </c:pt>
                <c:pt idx="240">
                  <c:v>16.500403940140913</c:v>
                </c:pt>
                <c:pt idx="241">
                  <c:v>16.687988627637871</c:v>
                </c:pt>
                <c:pt idx="242">
                  <c:v>16.875573315134822</c:v>
                </c:pt>
                <c:pt idx="243">
                  <c:v>17.063158002631781</c:v>
                </c:pt>
                <c:pt idx="244">
                  <c:v>17.250742690128732</c:v>
                </c:pt>
                <c:pt idx="245">
                  <c:v>17.43832737762569</c:v>
                </c:pt>
                <c:pt idx="246">
                  <c:v>17.625912065122648</c:v>
                </c:pt>
                <c:pt idx="247">
                  <c:v>17.813496752619606</c:v>
                </c:pt>
                <c:pt idx="248">
                  <c:v>18.001081440116558</c:v>
                </c:pt>
                <c:pt idx="249">
                  <c:v>18.188666127613516</c:v>
                </c:pt>
                <c:pt idx="250">
                  <c:v>18.376250815110467</c:v>
                </c:pt>
                <c:pt idx="251">
                  <c:v>18.563835502607418</c:v>
                </c:pt>
                <c:pt idx="252">
                  <c:v>18.751420190104383</c:v>
                </c:pt>
                <c:pt idx="253">
                  <c:v>18.939004877601334</c:v>
                </c:pt>
                <c:pt idx="254">
                  <c:v>19.126589565098293</c:v>
                </c:pt>
                <c:pt idx="255">
                  <c:v>19.314174252595244</c:v>
                </c:pt>
                <c:pt idx="256">
                  <c:v>19.501758940092202</c:v>
                </c:pt>
                <c:pt idx="257">
                  <c:v>19.689343627589153</c:v>
                </c:pt>
                <c:pt idx="258">
                  <c:v>19.876928315086118</c:v>
                </c:pt>
                <c:pt idx="259">
                  <c:v>20.06451300258307</c:v>
                </c:pt>
                <c:pt idx="260">
                  <c:v>20.252097690080028</c:v>
                </c:pt>
                <c:pt idx="261">
                  <c:v>20.439682377576979</c:v>
                </c:pt>
                <c:pt idx="262">
                  <c:v>20.627267065073937</c:v>
                </c:pt>
                <c:pt idx="263">
                  <c:v>20.814851752570888</c:v>
                </c:pt>
                <c:pt idx="264">
                  <c:v>21.002436440067854</c:v>
                </c:pt>
                <c:pt idx="265">
                  <c:v>21.190021127564805</c:v>
                </c:pt>
                <c:pt idx="266">
                  <c:v>21.377605815061763</c:v>
                </c:pt>
                <c:pt idx="267">
                  <c:v>21.565190502558714</c:v>
                </c:pt>
                <c:pt idx="268">
                  <c:v>21.752775190055672</c:v>
                </c:pt>
                <c:pt idx="269">
                  <c:v>21.940359877552623</c:v>
                </c:pt>
                <c:pt idx="270">
                  <c:v>22.127944565049589</c:v>
                </c:pt>
                <c:pt idx="271">
                  <c:v>22.31552925254654</c:v>
                </c:pt>
                <c:pt idx="272">
                  <c:v>22.503113940043498</c:v>
                </c:pt>
                <c:pt idx="273">
                  <c:v>22.690698627540449</c:v>
                </c:pt>
                <c:pt idx="274">
                  <c:v>22.878283315037407</c:v>
                </c:pt>
                <c:pt idx="275">
                  <c:v>23.065868002534359</c:v>
                </c:pt>
                <c:pt idx="276">
                  <c:v>23.25345269003131</c:v>
                </c:pt>
                <c:pt idx="277">
                  <c:v>23.441037377528275</c:v>
                </c:pt>
                <c:pt idx="278">
                  <c:v>23.628622065025226</c:v>
                </c:pt>
                <c:pt idx="279">
                  <c:v>23.816206752522184</c:v>
                </c:pt>
                <c:pt idx="280">
                  <c:v>24.003791440019135</c:v>
                </c:pt>
                <c:pt idx="281">
                  <c:v>24.191376127516094</c:v>
                </c:pt>
                <c:pt idx="282">
                  <c:v>24.378960815013045</c:v>
                </c:pt>
                <c:pt idx="283">
                  <c:v>24.56654550251001</c:v>
                </c:pt>
                <c:pt idx="284">
                  <c:v>24.754130190006961</c:v>
                </c:pt>
                <c:pt idx="285">
                  <c:v>24.941714877503919</c:v>
                </c:pt>
                <c:pt idx="286">
                  <c:v>25.129299565000871</c:v>
                </c:pt>
                <c:pt idx="287">
                  <c:v>25.316884252497829</c:v>
                </c:pt>
                <c:pt idx="288">
                  <c:v>25.50446893999478</c:v>
                </c:pt>
                <c:pt idx="289">
                  <c:v>25.692053627491745</c:v>
                </c:pt>
                <c:pt idx="290">
                  <c:v>25.879638314988696</c:v>
                </c:pt>
                <c:pt idx="291">
                  <c:v>26.067223002485655</c:v>
                </c:pt>
                <c:pt idx="292">
                  <c:v>26.254807689982606</c:v>
                </c:pt>
                <c:pt idx="293">
                  <c:v>26.442392377479564</c:v>
                </c:pt>
                <c:pt idx="294">
                  <c:v>26.629977064976515</c:v>
                </c:pt>
                <c:pt idx="295">
                  <c:v>26.81756175247348</c:v>
                </c:pt>
                <c:pt idx="296">
                  <c:v>27.005146439970432</c:v>
                </c:pt>
                <c:pt idx="297">
                  <c:v>27.19273112746739</c:v>
                </c:pt>
                <c:pt idx="298">
                  <c:v>27.380315814964341</c:v>
                </c:pt>
                <c:pt idx="299">
                  <c:v>27.567900502461299</c:v>
                </c:pt>
                <c:pt idx="300">
                  <c:v>27.755485189958257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CE-4750-8585-589C9358D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815025408267439"/>
          <c:y val="0.36846029769435806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ForNRevAfterRev500!$R$11:$R$1214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ForNRevAfterRev500!$T$11:$T$1214</c:f>
              <c:numCache>
                <c:formatCode>0.00E+00</c:formatCode>
                <c:ptCount val="12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72-4A41-8EC7-486358533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ForNRevAfterRev500!$T$11:$T$1414</c:f>
              <c:numCache>
                <c:formatCode>0.00E+00</c:formatCode>
                <c:ptCount val="14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72-4A41-8EC7-486358533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ForNRevAfterRev500!$R$11:$R$1212</c:f>
              <c:numCache>
                <c:formatCode>General</c:formatCode>
                <c:ptCount val="120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</c:numCache>
            </c:numRef>
          </c:xVal>
          <c:yVal>
            <c:numRef>
              <c:f>ForNRevAfterRev500!$S$11:$S$1212</c:f>
              <c:numCache>
                <c:formatCode>0.00E+00</c:formatCode>
                <c:ptCount val="1202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0D-45FE-A9F9-644F05560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ForNRevAfterRev500!$R$11:$R$1214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ForNRevAfterRev500!$S$11:$S$1214</c:f>
              <c:numCache>
                <c:formatCode>0.00E+00</c:formatCode>
                <c:ptCount val="1204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  <c:pt idx="1202">
                  <c:v>1.84E-13</c:v>
                </c:pt>
                <c:pt idx="1203">
                  <c:v>2.1800000000000001E-13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0D-45FE-A9F9-644F05560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9295015176956563"/>
          <c:y val="0.1320700528648846"/>
          <c:w val="0.2221962666264774"/>
          <c:h val="0.20576714330498963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ForNRevAfterRev500!$G$11:$G$311</c:f>
              <c:numCache>
                <c:formatCode>0.00E+00</c:formatCode>
                <c:ptCount val="301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3-4BB4-BEBD-EAF060EAD435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ForNRevAfterRev500!$M$11:$M$311</c:f>
              <c:numCache>
                <c:formatCode>0.00E+00</c:formatCode>
                <c:ptCount val="301"/>
                <c:pt idx="0">
                  <c:v>-454.4822012841276</c:v>
                </c:pt>
                <c:pt idx="1">
                  <c:v>-451.95927882842676</c:v>
                </c:pt>
                <c:pt idx="2">
                  <c:v>-449.43635637272598</c:v>
                </c:pt>
                <c:pt idx="3">
                  <c:v>-446.91343391702515</c:v>
                </c:pt>
                <c:pt idx="4">
                  <c:v>-444.39051146132431</c:v>
                </c:pt>
                <c:pt idx="5">
                  <c:v>-441.86758900562347</c:v>
                </c:pt>
                <c:pt idx="6">
                  <c:v>-439.34466654992269</c:v>
                </c:pt>
                <c:pt idx="7">
                  <c:v>-436.82174409422186</c:v>
                </c:pt>
                <c:pt idx="8">
                  <c:v>-434.29882163852102</c:v>
                </c:pt>
                <c:pt idx="9">
                  <c:v>-431.77589918282024</c:v>
                </c:pt>
                <c:pt idx="10">
                  <c:v>-429.2529767271194</c:v>
                </c:pt>
                <c:pt idx="11">
                  <c:v>-426.73005427141857</c:v>
                </c:pt>
                <c:pt idx="12">
                  <c:v>-424.20713181571773</c:v>
                </c:pt>
                <c:pt idx="13">
                  <c:v>-421.68420936001695</c:v>
                </c:pt>
                <c:pt idx="14">
                  <c:v>-419.16128690431611</c:v>
                </c:pt>
                <c:pt idx="15">
                  <c:v>-416.63836444861528</c:v>
                </c:pt>
                <c:pt idx="16">
                  <c:v>-414.1154419929145</c:v>
                </c:pt>
                <c:pt idx="17">
                  <c:v>-411.59251953721366</c:v>
                </c:pt>
                <c:pt idx="18">
                  <c:v>-409.06959708151282</c:v>
                </c:pt>
                <c:pt idx="19">
                  <c:v>-406.54667462581199</c:v>
                </c:pt>
                <c:pt idx="20">
                  <c:v>-404.02375217011115</c:v>
                </c:pt>
                <c:pt idx="21">
                  <c:v>-401.50082971441037</c:v>
                </c:pt>
                <c:pt idx="22">
                  <c:v>-398.97790725870954</c:v>
                </c:pt>
                <c:pt idx="23">
                  <c:v>-396.4549848030087</c:v>
                </c:pt>
                <c:pt idx="24">
                  <c:v>-393.93206234730792</c:v>
                </c:pt>
                <c:pt idx="25">
                  <c:v>-391.40913989160708</c:v>
                </c:pt>
                <c:pt idx="26">
                  <c:v>-388.88621743590625</c:v>
                </c:pt>
                <c:pt idx="27">
                  <c:v>-386.36329498020541</c:v>
                </c:pt>
                <c:pt idx="28">
                  <c:v>-383.84037252450463</c:v>
                </c:pt>
                <c:pt idx="29">
                  <c:v>-381.31745006880379</c:v>
                </c:pt>
                <c:pt idx="30">
                  <c:v>-378.79452761310301</c:v>
                </c:pt>
                <c:pt idx="31">
                  <c:v>-376.27160515740218</c:v>
                </c:pt>
                <c:pt idx="32">
                  <c:v>-373.74868270170134</c:v>
                </c:pt>
                <c:pt idx="33">
                  <c:v>-371.2257602460005</c:v>
                </c:pt>
                <c:pt idx="34">
                  <c:v>-368.70283779029967</c:v>
                </c:pt>
                <c:pt idx="35">
                  <c:v>-366.17991533459889</c:v>
                </c:pt>
                <c:pt idx="36">
                  <c:v>-363.65699287889805</c:v>
                </c:pt>
                <c:pt idx="37">
                  <c:v>-361.13407042319727</c:v>
                </c:pt>
                <c:pt idx="38">
                  <c:v>-358.61114796749644</c:v>
                </c:pt>
                <c:pt idx="39">
                  <c:v>-356.0882255117956</c:v>
                </c:pt>
                <c:pt idx="40">
                  <c:v>-353.56530305609476</c:v>
                </c:pt>
                <c:pt idx="41">
                  <c:v>-351.04238060039393</c:v>
                </c:pt>
                <c:pt idx="42">
                  <c:v>-348.51945814469315</c:v>
                </c:pt>
                <c:pt idx="43">
                  <c:v>-345.99653568899231</c:v>
                </c:pt>
                <c:pt idx="44">
                  <c:v>-343.47361323329147</c:v>
                </c:pt>
                <c:pt idx="45">
                  <c:v>-340.95069077759069</c:v>
                </c:pt>
                <c:pt idx="46">
                  <c:v>-338.42776832188986</c:v>
                </c:pt>
                <c:pt idx="47">
                  <c:v>-335.90484586618902</c:v>
                </c:pt>
                <c:pt idx="48">
                  <c:v>-333.38192341048818</c:v>
                </c:pt>
                <c:pt idx="49">
                  <c:v>-330.8590009547874</c:v>
                </c:pt>
                <c:pt idx="50">
                  <c:v>-328.33607849908657</c:v>
                </c:pt>
                <c:pt idx="51">
                  <c:v>-325.81315604338573</c:v>
                </c:pt>
                <c:pt idx="52">
                  <c:v>-323.29023358768495</c:v>
                </c:pt>
                <c:pt idx="53">
                  <c:v>-320.76731113198412</c:v>
                </c:pt>
                <c:pt idx="54">
                  <c:v>-318.24438867628328</c:v>
                </c:pt>
                <c:pt idx="55">
                  <c:v>-315.72146622058244</c:v>
                </c:pt>
                <c:pt idx="56">
                  <c:v>-313.19854376488161</c:v>
                </c:pt>
                <c:pt idx="57">
                  <c:v>-310.67562130918083</c:v>
                </c:pt>
                <c:pt idx="58">
                  <c:v>-308.15269885348005</c:v>
                </c:pt>
                <c:pt idx="59">
                  <c:v>-305.62977639777921</c:v>
                </c:pt>
                <c:pt idx="60">
                  <c:v>-303.10685394207837</c:v>
                </c:pt>
                <c:pt idx="61">
                  <c:v>-300.58393148637754</c:v>
                </c:pt>
                <c:pt idx="62">
                  <c:v>-298.0610090306767</c:v>
                </c:pt>
                <c:pt idx="63">
                  <c:v>-295.53808657497586</c:v>
                </c:pt>
                <c:pt idx="64">
                  <c:v>-293.01516411927508</c:v>
                </c:pt>
                <c:pt idx="65">
                  <c:v>-290.49224166357425</c:v>
                </c:pt>
                <c:pt idx="66">
                  <c:v>-287.96931920787347</c:v>
                </c:pt>
                <c:pt idx="67">
                  <c:v>-285.44639675217263</c:v>
                </c:pt>
                <c:pt idx="68">
                  <c:v>-282.9234742964718</c:v>
                </c:pt>
                <c:pt idx="69">
                  <c:v>-280.40055184077096</c:v>
                </c:pt>
                <c:pt idx="70">
                  <c:v>-277.87762938507018</c:v>
                </c:pt>
                <c:pt idx="71">
                  <c:v>-275.35470692936934</c:v>
                </c:pt>
                <c:pt idx="72">
                  <c:v>-272.83178447366856</c:v>
                </c:pt>
                <c:pt idx="73">
                  <c:v>-270.30886201796773</c:v>
                </c:pt>
                <c:pt idx="74">
                  <c:v>-267.78593956226689</c:v>
                </c:pt>
                <c:pt idx="75">
                  <c:v>-265.26301710656605</c:v>
                </c:pt>
                <c:pt idx="76">
                  <c:v>-262.74009465086522</c:v>
                </c:pt>
                <c:pt idx="77">
                  <c:v>-260.21717219516438</c:v>
                </c:pt>
                <c:pt idx="78">
                  <c:v>-257.69424973946354</c:v>
                </c:pt>
                <c:pt idx="79">
                  <c:v>-255.17132728376276</c:v>
                </c:pt>
                <c:pt idx="80">
                  <c:v>-252.64840482806193</c:v>
                </c:pt>
                <c:pt idx="81">
                  <c:v>-250.12548237236112</c:v>
                </c:pt>
                <c:pt idx="82">
                  <c:v>-247.60255991666031</c:v>
                </c:pt>
                <c:pt idx="83">
                  <c:v>-245.0796374609595</c:v>
                </c:pt>
                <c:pt idx="84">
                  <c:v>-242.55671500525867</c:v>
                </c:pt>
                <c:pt idx="85">
                  <c:v>-240.03379254955786</c:v>
                </c:pt>
                <c:pt idx="86">
                  <c:v>-237.51087009385702</c:v>
                </c:pt>
                <c:pt idx="87">
                  <c:v>-234.98794763815621</c:v>
                </c:pt>
                <c:pt idx="88">
                  <c:v>-232.46502518245538</c:v>
                </c:pt>
                <c:pt idx="89">
                  <c:v>-229.94210272675457</c:v>
                </c:pt>
                <c:pt idx="90">
                  <c:v>-227.41918027105373</c:v>
                </c:pt>
                <c:pt idx="91">
                  <c:v>-224.89625781535293</c:v>
                </c:pt>
                <c:pt idx="92">
                  <c:v>-222.37333535965209</c:v>
                </c:pt>
                <c:pt idx="93">
                  <c:v>-219.85041290395128</c:v>
                </c:pt>
                <c:pt idx="94">
                  <c:v>-217.32749044825047</c:v>
                </c:pt>
                <c:pt idx="95">
                  <c:v>-214.80456799254966</c:v>
                </c:pt>
                <c:pt idx="96">
                  <c:v>-212.28164553684883</c:v>
                </c:pt>
                <c:pt idx="97">
                  <c:v>-209.75872308114802</c:v>
                </c:pt>
                <c:pt idx="98">
                  <c:v>-207.23580062544718</c:v>
                </c:pt>
                <c:pt idx="99">
                  <c:v>-204.71287816974638</c:v>
                </c:pt>
                <c:pt idx="100">
                  <c:v>-202.18995571404554</c:v>
                </c:pt>
                <c:pt idx="101">
                  <c:v>-199.6670332583447</c:v>
                </c:pt>
                <c:pt idx="102">
                  <c:v>-197.14411080264387</c:v>
                </c:pt>
                <c:pt idx="103">
                  <c:v>-194.62118834694309</c:v>
                </c:pt>
                <c:pt idx="104">
                  <c:v>-192.09826589124225</c:v>
                </c:pt>
                <c:pt idx="105">
                  <c:v>-189.57534343554141</c:v>
                </c:pt>
                <c:pt idx="106">
                  <c:v>-187.05242097984058</c:v>
                </c:pt>
                <c:pt idx="107">
                  <c:v>-184.5294985241398</c:v>
                </c:pt>
                <c:pt idx="108">
                  <c:v>-182.00657606843896</c:v>
                </c:pt>
                <c:pt idx="109">
                  <c:v>-179.48365361273812</c:v>
                </c:pt>
                <c:pt idx="110">
                  <c:v>-176.96073115703729</c:v>
                </c:pt>
                <c:pt idx="111">
                  <c:v>-174.43780870133651</c:v>
                </c:pt>
                <c:pt idx="112">
                  <c:v>-171.91488624563567</c:v>
                </c:pt>
                <c:pt idx="113">
                  <c:v>-169.39196378993489</c:v>
                </c:pt>
                <c:pt idx="114">
                  <c:v>-166.86904133423405</c:v>
                </c:pt>
                <c:pt idx="115">
                  <c:v>-164.34611887853328</c:v>
                </c:pt>
                <c:pt idx="116">
                  <c:v>-161.82319642283244</c:v>
                </c:pt>
                <c:pt idx="117">
                  <c:v>-159.3002739671316</c:v>
                </c:pt>
                <c:pt idx="118">
                  <c:v>-156.77735151143077</c:v>
                </c:pt>
                <c:pt idx="119">
                  <c:v>-154.25442905572999</c:v>
                </c:pt>
                <c:pt idx="120">
                  <c:v>-151.73150660002915</c:v>
                </c:pt>
                <c:pt idx="121">
                  <c:v>-149.20858414432831</c:v>
                </c:pt>
                <c:pt idx="122">
                  <c:v>-146.68566168862748</c:v>
                </c:pt>
                <c:pt idx="123">
                  <c:v>-144.1627392329267</c:v>
                </c:pt>
                <c:pt idx="124">
                  <c:v>-141.63981677722586</c:v>
                </c:pt>
                <c:pt idx="125">
                  <c:v>-139.11689432152502</c:v>
                </c:pt>
                <c:pt idx="126">
                  <c:v>-136.59397186582419</c:v>
                </c:pt>
                <c:pt idx="127">
                  <c:v>-134.07104941012335</c:v>
                </c:pt>
                <c:pt idx="128">
                  <c:v>-131.54812695442257</c:v>
                </c:pt>
                <c:pt idx="129">
                  <c:v>-129.02520449872173</c:v>
                </c:pt>
                <c:pt idx="130">
                  <c:v>-126.5022820430209</c:v>
                </c:pt>
                <c:pt idx="131">
                  <c:v>-123.97935958732006</c:v>
                </c:pt>
                <c:pt idx="132">
                  <c:v>-121.45643713161928</c:v>
                </c:pt>
                <c:pt idx="133">
                  <c:v>-118.93351467591845</c:v>
                </c:pt>
                <c:pt idx="134">
                  <c:v>-116.41059222021761</c:v>
                </c:pt>
                <c:pt idx="135">
                  <c:v>-113.88766976451677</c:v>
                </c:pt>
                <c:pt idx="136">
                  <c:v>-111.36474730881599</c:v>
                </c:pt>
                <c:pt idx="137">
                  <c:v>-108.84182485311516</c:v>
                </c:pt>
                <c:pt idx="138">
                  <c:v>-106.31890239741438</c:v>
                </c:pt>
                <c:pt idx="139">
                  <c:v>-103.79597994171354</c:v>
                </c:pt>
                <c:pt idx="140">
                  <c:v>-101.27305748601276</c:v>
                </c:pt>
                <c:pt idx="141">
                  <c:v>-98.750135030311924</c:v>
                </c:pt>
                <c:pt idx="142">
                  <c:v>-96.227212574611087</c:v>
                </c:pt>
                <c:pt idx="143">
                  <c:v>-93.704290118910251</c:v>
                </c:pt>
                <c:pt idx="144">
                  <c:v>-91.181367663209471</c:v>
                </c:pt>
                <c:pt idx="145">
                  <c:v>-88.658445207508635</c:v>
                </c:pt>
                <c:pt idx="146">
                  <c:v>-86.135522751807798</c:v>
                </c:pt>
                <c:pt idx="147">
                  <c:v>-83.612600296106962</c:v>
                </c:pt>
                <c:pt idx="148">
                  <c:v>-81.089677840406182</c:v>
                </c:pt>
                <c:pt idx="149">
                  <c:v>-78.566755384705345</c:v>
                </c:pt>
                <c:pt idx="150">
                  <c:v>-76.043832929004509</c:v>
                </c:pt>
                <c:pt idx="151">
                  <c:v>-73.520910473303672</c:v>
                </c:pt>
                <c:pt idx="152">
                  <c:v>-70.997988017602836</c:v>
                </c:pt>
                <c:pt idx="153">
                  <c:v>-68.475065561902056</c:v>
                </c:pt>
                <c:pt idx="154">
                  <c:v>-65.95214310620122</c:v>
                </c:pt>
                <c:pt idx="155">
                  <c:v>-63.429220650500383</c:v>
                </c:pt>
                <c:pt idx="156">
                  <c:v>-60.906298194799547</c:v>
                </c:pt>
                <c:pt idx="157">
                  <c:v>-58.383375739098767</c:v>
                </c:pt>
                <c:pt idx="158">
                  <c:v>-55.860453283397931</c:v>
                </c:pt>
                <c:pt idx="159">
                  <c:v>-53.337530827697094</c:v>
                </c:pt>
                <c:pt idx="160">
                  <c:v>-50.814608371996258</c:v>
                </c:pt>
                <c:pt idx="161">
                  <c:v>-48.291685916295478</c:v>
                </c:pt>
                <c:pt idx="162">
                  <c:v>-45.768763460594641</c:v>
                </c:pt>
                <c:pt idx="163">
                  <c:v>-43.245841004893862</c:v>
                </c:pt>
                <c:pt idx="164">
                  <c:v>-40.722918549193025</c:v>
                </c:pt>
                <c:pt idx="165">
                  <c:v>-38.199996093492246</c:v>
                </c:pt>
                <c:pt idx="166">
                  <c:v>-35.677073637791409</c:v>
                </c:pt>
                <c:pt idx="167">
                  <c:v>-33.154151182090573</c:v>
                </c:pt>
                <c:pt idx="168">
                  <c:v>-30.631228726389736</c:v>
                </c:pt>
                <c:pt idx="169">
                  <c:v>-28.108306270688956</c:v>
                </c:pt>
                <c:pt idx="170">
                  <c:v>-25.58538381498812</c:v>
                </c:pt>
                <c:pt idx="171">
                  <c:v>-23.062461359287283</c:v>
                </c:pt>
                <c:pt idx="172">
                  <c:v>-20.539538903586447</c:v>
                </c:pt>
                <c:pt idx="173">
                  <c:v>-18.016616447885667</c:v>
                </c:pt>
                <c:pt idx="174">
                  <c:v>-15.493693992184831</c:v>
                </c:pt>
                <c:pt idx="175">
                  <c:v>-12.970771536483994</c:v>
                </c:pt>
                <c:pt idx="176">
                  <c:v>-10.447849080783158</c:v>
                </c:pt>
                <c:pt idx="177">
                  <c:v>-7.9249266250823212</c:v>
                </c:pt>
                <c:pt idx="178">
                  <c:v>-5.4020041693815415</c:v>
                </c:pt>
                <c:pt idx="179">
                  <c:v>-2.879081713680705</c:v>
                </c:pt>
                <c:pt idx="180">
                  <c:v>-0.35615925797986847</c:v>
                </c:pt>
                <c:pt idx="181">
                  <c:v>2.166763197720968</c:v>
                </c:pt>
                <c:pt idx="182">
                  <c:v>4.6896856534217477</c:v>
                </c:pt>
                <c:pt idx="183">
                  <c:v>7.2126081091225842</c:v>
                </c:pt>
                <c:pt idx="184">
                  <c:v>9.7355305648234207</c:v>
                </c:pt>
                <c:pt idx="185">
                  <c:v>12.258453020524257</c:v>
                </c:pt>
                <c:pt idx="186">
                  <c:v>14.781375476225037</c:v>
                </c:pt>
                <c:pt idx="187">
                  <c:v>17.304297931925873</c:v>
                </c:pt>
                <c:pt idx="188">
                  <c:v>19.827220387626653</c:v>
                </c:pt>
                <c:pt idx="189">
                  <c:v>22.35014284332749</c:v>
                </c:pt>
                <c:pt idx="190">
                  <c:v>24.873065299028269</c:v>
                </c:pt>
                <c:pt idx="191">
                  <c:v>27.395987754729106</c:v>
                </c:pt>
                <c:pt idx="192">
                  <c:v>29.918910210429942</c:v>
                </c:pt>
                <c:pt idx="193">
                  <c:v>32.441832666130779</c:v>
                </c:pt>
                <c:pt idx="194">
                  <c:v>34.964755121831558</c:v>
                </c:pt>
                <c:pt idx="195">
                  <c:v>37.487677577532395</c:v>
                </c:pt>
                <c:pt idx="196">
                  <c:v>40.010600033233231</c:v>
                </c:pt>
                <c:pt idx="197">
                  <c:v>42.533522488934068</c:v>
                </c:pt>
                <c:pt idx="198">
                  <c:v>45.056444944634848</c:v>
                </c:pt>
                <c:pt idx="199">
                  <c:v>47.579367400335684</c:v>
                </c:pt>
                <c:pt idx="200">
                  <c:v>50.102289856036521</c:v>
                </c:pt>
                <c:pt idx="201">
                  <c:v>52.6252123117373</c:v>
                </c:pt>
                <c:pt idx="202">
                  <c:v>55.148134767438194</c:v>
                </c:pt>
                <c:pt idx="203">
                  <c:v>57.671057223138916</c:v>
                </c:pt>
                <c:pt idx="204">
                  <c:v>60.193979678839867</c:v>
                </c:pt>
                <c:pt idx="205">
                  <c:v>62.716902134540589</c:v>
                </c:pt>
                <c:pt idx="206">
                  <c:v>65.239824590241426</c:v>
                </c:pt>
                <c:pt idx="207">
                  <c:v>67.762747045942263</c:v>
                </c:pt>
                <c:pt idx="208">
                  <c:v>70.285669501643099</c:v>
                </c:pt>
                <c:pt idx="209">
                  <c:v>72.808591957343822</c:v>
                </c:pt>
                <c:pt idx="210">
                  <c:v>75.331514413044772</c:v>
                </c:pt>
                <c:pt idx="211">
                  <c:v>77.854436868745495</c:v>
                </c:pt>
                <c:pt idx="212">
                  <c:v>80.377359324446445</c:v>
                </c:pt>
                <c:pt idx="213">
                  <c:v>82.900281780147168</c:v>
                </c:pt>
                <c:pt idx="214">
                  <c:v>85.423204235848004</c:v>
                </c:pt>
                <c:pt idx="215">
                  <c:v>87.946126691548841</c:v>
                </c:pt>
                <c:pt idx="216">
                  <c:v>90.469049147249677</c:v>
                </c:pt>
                <c:pt idx="217">
                  <c:v>92.9919716029504</c:v>
                </c:pt>
                <c:pt idx="218">
                  <c:v>95.51489405865135</c:v>
                </c:pt>
                <c:pt idx="219">
                  <c:v>98.037816514352073</c:v>
                </c:pt>
                <c:pt idx="220">
                  <c:v>100.56073897005302</c:v>
                </c:pt>
                <c:pt idx="221">
                  <c:v>103.08366142575375</c:v>
                </c:pt>
                <c:pt idx="222">
                  <c:v>105.60658388145458</c:v>
                </c:pt>
                <c:pt idx="223">
                  <c:v>108.12950633715542</c:v>
                </c:pt>
                <c:pt idx="224">
                  <c:v>110.65242879285626</c:v>
                </c:pt>
                <c:pt idx="225">
                  <c:v>113.17535124855698</c:v>
                </c:pt>
                <c:pt idx="226">
                  <c:v>115.69827370425782</c:v>
                </c:pt>
                <c:pt idx="227">
                  <c:v>118.22119615995865</c:v>
                </c:pt>
                <c:pt idx="228">
                  <c:v>120.74411861565949</c:v>
                </c:pt>
                <c:pt idx="229">
                  <c:v>123.26704107136032</c:v>
                </c:pt>
                <c:pt idx="230">
                  <c:v>125.78996352706105</c:v>
                </c:pt>
                <c:pt idx="231">
                  <c:v>128.312885982762</c:v>
                </c:pt>
                <c:pt idx="232">
                  <c:v>130.83580843846272</c:v>
                </c:pt>
                <c:pt idx="233">
                  <c:v>133.35873089416367</c:v>
                </c:pt>
                <c:pt idx="234">
                  <c:v>135.88165334986439</c:v>
                </c:pt>
                <c:pt idx="235">
                  <c:v>138.40457580556523</c:v>
                </c:pt>
                <c:pt idx="236">
                  <c:v>140.92749826126607</c:v>
                </c:pt>
                <c:pt idx="237">
                  <c:v>143.4504207169669</c:v>
                </c:pt>
                <c:pt idx="238">
                  <c:v>145.97334317266763</c:v>
                </c:pt>
                <c:pt idx="239">
                  <c:v>148.49626562836858</c:v>
                </c:pt>
                <c:pt idx="240">
                  <c:v>151.0191880840693</c:v>
                </c:pt>
                <c:pt idx="241">
                  <c:v>153.54211053977025</c:v>
                </c:pt>
                <c:pt idx="242">
                  <c:v>156.06503299547097</c:v>
                </c:pt>
                <c:pt idx="243">
                  <c:v>158.58795545117181</c:v>
                </c:pt>
                <c:pt idx="244">
                  <c:v>161.11087790687264</c:v>
                </c:pt>
                <c:pt idx="245">
                  <c:v>163.63380036257348</c:v>
                </c:pt>
                <c:pt idx="246">
                  <c:v>166.1567228182742</c:v>
                </c:pt>
                <c:pt idx="247">
                  <c:v>168.67964527397515</c:v>
                </c:pt>
                <c:pt idx="248">
                  <c:v>171.20256772967588</c:v>
                </c:pt>
                <c:pt idx="249">
                  <c:v>173.72549018537683</c:v>
                </c:pt>
                <c:pt idx="250">
                  <c:v>176.24841264107755</c:v>
                </c:pt>
                <c:pt idx="251">
                  <c:v>178.77133509677827</c:v>
                </c:pt>
                <c:pt idx="252">
                  <c:v>181.29425755247922</c:v>
                </c:pt>
                <c:pt idx="253">
                  <c:v>183.81718000817995</c:v>
                </c:pt>
                <c:pt idx="254">
                  <c:v>186.3401024638809</c:v>
                </c:pt>
                <c:pt idx="255">
                  <c:v>188.86302491958162</c:v>
                </c:pt>
                <c:pt idx="256">
                  <c:v>191.38594737528246</c:v>
                </c:pt>
                <c:pt idx="257">
                  <c:v>193.90886983098329</c:v>
                </c:pt>
                <c:pt idx="258">
                  <c:v>196.43179228668413</c:v>
                </c:pt>
                <c:pt idx="259">
                  <c:v>198.95471474238485</c:v>
                </c:pt>
                <c:pt idx="260">
                  <c:v>201.4776371980858</c:v>
                </c:pt>
                <c:pt idx="261">
                  <c:v>204.00055965378652</c:v>
                </c:pt>
                <c:pt idx="262">
                  <c:v>206.52348210948747</c:v>
                </c:pt>
                <c:pt idx="263">
                  <c:v>209.0464045651882</c:v>
                </c:pt>
                <c:pt idx="264">
                  <c:v>211.56932702088903</c:v>
                </c:pt>
                <c:pt idx="265">
                  <c:v>214.09224947658987</c:v>
                </c:pt>
                <c:pt idx="266">
                  <c:v>216.61517193229071</c:v>
                </c:pt>
                <c:pt idx="267">
                  <c:v>219.13809438799143</c:v>
                </c:pt>
                <c:pt idx="268">
                  <c:v>221.66101684369238</c:v>
                </c:pt>
                <c:pt idx="269">
                  <c:v>224.1839392993931</c:v>
                </c:pt>
                <c:pt idx="270">
                  <c:v>226.70686175509405</c:v>
                </c:pt>
                <c:pt idx="271">
                  <c:v>229.22978421079478</c:v>
                </c:pt>
                <c:pt idx="272">
                  <c:v>231.75270666649561</c:v>
                </c:pt>
                <c:pt idx="273">
                  <c:v>234.27562912219645</c:v>
                </c:pt>
                <c:pt idx="274">
                  <c:v>236.79855157789729</c:v>
                </c:pt>
                <c:pt idx="275">
                  <c:v>239.32147403359812</c:v>
                </c:pt>
                <c:pt idx="276">
                  <c:v>241.84439648929884</c:v>
                </c:pt>
                <c:pt idx="277">
                  <c:v>244.36731894499968</c:v>
                </c:pt>
                <c:pt idx="278">
                  <c:v>246.89024140070052</c:v>
                </c:pt>
                <c:pt idx="279">
                  <c:v>249.41316385640135</c:v>
                </c:pt>
                <c:pt idx="280">
                  <c:v>251.93608631210208</c:v>
                </c:pt>
                <c:pt idx="281">
                  <c:v>254.45900876780303</c:v>
                </c:pt>
                <c:pt idx="282">
                  <c:v>256.98193122350375</c:v>
                </c:pt>
                <c:pt idx="283">
                  <c:v>259.5048536792047</c:v>
                </c:pt>
                <c:pt idx="284">
                  <c:v>262.02777613490542</c:v>
                </c:pt>
                <c:pt idx="285">
                  <c:v>264.55069859060626</c:v>
                </c:pt>
                <c:pt idx="286">
                  <c:v>267.0736210463071</c:v>
                </c:pt>
                <c:pt idx="287">
                  <c:v>269.59654350200793</c:v>
                </c:pt>
                <c:pt idx="288">
                  <c:v>272.11946595770866</c:v>
                </c:pt>
                <c:pt idx="289">
                  <c:v>274.64238841340961</c:v>
                </c:pt>
                <c:pt idx="290">
                  <c:v>277.16531086911033</c:v>
                </c:pt>
                <c:pt idx="291">
                  <c:v>279.68823332481128</c:v>
                </c:pt>
                <c:pt idx="292">
                  <c:v>282.211155780512</c:v>
                </c:pt>
                <c:pt idx="293">
                  <c:v>284.73407823621284</c:v>
                </c:pt>
                <c:pt idx="294">
                  <c:v>287.25700069191367</c:v>
                </c:pt>
                <c:pt idx="295">
                  <c:v>289.77992314761451</c:v>
                </c:pt>
                <c:pt idx="296">
                  <c:v>292.30284560331523</c:v>
                </c:pt>
                <c:pt idx="297">
                  <c:v>294.82576805901618</c:v>
                </c:pt>
                <c:pt idx="298">
                  <c:v>297.34869051471691</c:v>
                </c:pt>
                <c:pt idx="299">
                  <c:v>299.87161297041786</c:v>
                </c:pt>
                <c:pt idx="300">
                  <c:v>302.39453542611858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13-4BB4-BEBD-EAF060EA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ForNRevAfterRev500!$K$311:$K$612</c:f>
              <c:numCache>
                <c:formatCode>0.00E+00</c:formatCode>
                <c:ptCount val="302"/>
                <c:pt idx="0">
                  <c:v>5.7062772480622224</c:v>
                </c:pt>
                <c:pt idx="1">
                  <c:v>5.706175637535285</c:v>
                </c:pt>
                <c:pt idx="2">
                  <c:v>5.6977570057075555</c:v>
                </c:pt>
                <c:pt idx="3">
                  <c:v>5.6903858807255876</c:v>
                </c:pt>
                <c:pt idx="4">
                  <c:v>5.6818673970896079</c:v>
                </c:pt>
                <c:pt idx="5">
                  <c:v>5.6719621821757347</c:v>
                </c:pt>
                <c:pt idx="6">
                  <c:v>5.6633553228032767</c:v>
                </c:pt>
                <c:pt idx="7">
                  <c:v>5.6543527317043072</c:v>
                </c:pt>
                <c:pt idx="8">
                  <c:v>5.645718244224291</c:v>
                </c:pt>
                <c:pt idx="9">
                  <c:v>5.636681820412238</c:v>
                </c:pt>
                <c:pt idx="10">
                  <c:v>5.6276912336429357</c:v>
                </c:pt>
                <c:pt idx="11">
                  <c:v>5.6187484735704283</c:v>
                </c:pt>
                <c:pt idx="12">
                  <c:v>5.6095384929550152</c:v>
                </c:pt>
                <c:pt idx="13">
                  <c:v>5.6001675826918893</c:v>
                </c:pt>
                <c:pt idx="14">
                  <c:v>5.5908410804156548</c:v>
                </c:pt>
                <c:pt idx="15">
                  <c:v>5.5814843316730407</c:v>
                </c:pt>
                <c:pt idx="16">
                  <c:v>5.5720004716999867</c:v>
                </c:pt>
                <c:pt idx="17">
                  <c:v>5.5624453602272785</c:v>
                </c:pt>
                <c:pt idx="18">
                  <c:v>5.5526401079171901</c:v>
                </c:pt>
                <c:pt idx="19">
                  <c:v>5.5426380400122444</c:v>
                </c:pt>
                <c:pt idx="20">
                  <c:v>5.5328169440964059</c:v>
                </c:pt>
                <c:pt idx="21">
                  <c:v>5.5228780940023414</c:v>
                </c:pt>
                <c:pt idx="22">
                  <c:v>5.5129216602357438</c:v>
                </c:pt>
                <c:pt idx="23">
                  <c:v>5.5025952570325103</c:v>
                </c:pt>
                <c:pt idx="24">
                  <c:v>5.4921611056071153</c:v>
                </c:pt>
                <c:pt idx="25">
                  <c:v>5.481616933686551</c:v>
                </c:pt>
                <c:pt idx="26">
                  <c:v>5.4712603299404883</c:v>
                </c:pt>
                <c:pt idx="27">
                  <c:v>5.4604272944781194</c:v>
                </c:pt>
                <c:pt idx="28">
                  <c:v>5.4495631836168235</c:v>
                </c:pt>
                <c:pt idx="29">
                  <c:v>5.4385576138254113</c:v>
                </c:pt>
                <c:pt idx="30">
                  <c:v>5.427429572346945</c:v>
                </c:pt>
                <c:pt idx="31">
                  <c:v>5.4162668332192174</c:v>
                </c:pt>
                <c:pt idx="32">
                  <c:v>5.4048636301404391</c:v>
                </c:pt>
                <c:pt idx="33">
                  <c:v>5.3934909766027088</c:v>
                </c:pt>
                <c:pt idx="34">
                  <c:v>5.3819406537499503</c:v>
                </c:pt>
                <c:pt idx="35">
                  <c:v>5.3700420625266281</c:v>
                </c:pt>
                <c:pt idx="36">
                  <c:v>5.3582160699506263</c:v>
                </c:pt>
                <c:pt idx="37">
                  <c:v>5.3461757261579343</c:v>
                </c:pt>
                <c:pt idx="38">
                  <c:v>5.3338166220390688</c:v>
                </c:pt>
                <c:pt idx="39">
                  <c:v>5.3215268072361148</c:v>
                </c:pt>
                <c:pt idx="40">
                  <c:v>5.3087817207878611</c:v>
                </c:pt>
                <c:pt idx="41">
                  <c:v>5.2962549315629168</c:v>
                </c:pt>
                <c:pt idx="42">
                  <c:v>5.2831815069754748</c:v>
                </c:pt>
                <c:pt idx="43">
                  <c:v>5.2703277926816536</c:v>
                </c:pt>
                <c:pt idx="44">
                  <c:v>5.2569882860985437</c:v>
                </c:pt>
                <c:pt idx="45">
                  <c:v>5.2435491268859566</c:v>
                </c:pt>
                <c:pt idx="46">
                  <c:v>5.2299268935173542</c:v>
                </c:pt>
                <c:pt idx="47">
                  <c:v>5.2163653163575301</c:v>
                </c:pt>
                <c:pt idx="48">
                  <c:v>5.2022529365139327</c:v>
                </c:pt>
                <c:pt idx="49">
                  <c:v>5.1880522828762725</c:v>
                </c:pt>
                <c:pt idx="50">
                  <c:v>5.1736182159094994</c:v>
                </c:pt>
                <c:pt idx="51">
                  <c:v>5.159031294474282</c:v>
                </c:pt>
                <c:pt idx="52">
                  <c:v>5.1441096056812627</c:v>
                </c:pt>
                <c:pt idx="53">
                  <c:v>5.1292634784695617</c:v>
                </c:pt>
                <c:pt idx="54">
                  <c:v>5.1137036921128214</c:v>
                </c:pt>
                <c:pt idx="55">
                  <c:v>5.0983334935372815</c:v>
                </c:pt>
                <c:pt idx="56">
                  <c:v>5.0825337918306825</c:v>
                </c:pt>
                <c:pt idx="57">
                  <c:v>5.0666730816238434</c:v>
                </c:pt>
                <c:pt idx="58">
                  <c:v>5.0501651812627717</c:v>
                </c:pt>
                <c:pt idx="59">
                  <c:v>5.0337783843878654</c:v>
                </c:pt>
                <c:pt idx="60">
                  <c:v>5.0168824171208275</c:v>
                </c:pt>
                <c:pt idx="61">
                  <c:v>4.9999020006221855</c:v>
                </c:pt>
                <c:pt idx="62">
                  <c:v>4.9824187352011799</c:v>
                </c:pt>
                <c:pt idx="63">
                  <c:v>4.9648376457258854</c:v>
                </c:pt>
                <c:pt idx="64">
                  <c:v>4.9467609753257058</c:v>
                </c:pt>
                <c:pt idx="65">
                  <c:v>4.9287569467359713</c:v>
                </c:pt>
                <c:pt idx="66">
                  <c:v>4.9097845749696942</c:v>
                </c:pt>
                <c:pt idx="67">
                  <c:v>4.8911342485552662</c:v>
                </c:pt>
                <c:pt idx="68">
                  <c:v>4.8717394202481481</c:v>
                </c:pt>
                <c:pt idx="69">
                  <c:v>4.8520405600487635</c:v>
                </c:pt>
                <c:pt idx="70">
                  <c:v>4.8319864389096736</c:v>
                </c:pt>
                <c:pt idx="71">
                  <c:v>4.8116461985860868</c:v>
                </c:pt>
                <c:pt idx="72">
                  <c:v>4.790883627718566</c:v>
                </c:pt>
                <c:pt idx="73">
                  <c:v>4.7698104194453501</c:v>
                </c:pt>
                <c:pt idx="74">
                  <c:v>4.7479303841999796</c:v>
                </c:pt>
                <c:pt idx="75">
                  <c:v>4.7256060353511016</c:v>
                </c:pt>
                <c:pt idx="76">
                  <c:v>4.7033722449492217</c:v>
                </c:pt>
                <c:pt idx="77">
                  <c:v>4.680207710363268</c:v>
                </c:pt>
                <c:pt idx="78">
                  <c:v>4.6568808078090136</c:v>
                </c:pt>
                <c:pt idx="79">
                  <c:v>4.6327985906952849</c:v>
                </c:pt>
                <c:pt idx="80">
                  <c:v>4.6082236328132504</c:v>
                </c:pt>
                <c:pt idx="81">
                  <c:v>4.5830294981882496</c:v>
                </c:pt>
                <c:pt idx="82">
                  <c:v>4.5577717689070782</c:v>
                </c:pt>
                <c:pt idx="83">
                  <c:v>4.5312016606510248</c:v>
                </c:pt>
                <c:pt idx="84">
                  <c:v>4.5045260027854326</c:v>
                </c:pt>
                <c:pt idx="85">
                  <c:v>4.4768297285489682</c:v>
                </c:pt>
                <c:pt idx="86">
                  <c:v>4.4489400594546371</c:v>
                </c:pt>
                <c:pt idx="87">
                  <c:v>4.4200050578456933</c:v>
                </c:pt>
                <c:pt idx="88">
                  <c:v>4.3905865987832868</c:v>
                </c:pt>
                <c:pt idx="89">
                  <c:v>4.3600161128358241</c:v>
                </c:pt>
                <c:pt idx="90">
                  <c:v>4.3286158399984487</c:v>
                </c:pt>
                <c:pt idx="91">
                  <c:v>4.2970989067055001</c:v>
                </c:pt>
                <c:pt idx="92">
                  <c:v>4.2640549337246076</c:v>
                </c:pt>
                <c:pt idx="93">
                  <c:v>4.2306966590100599</c:v>
                </c:pt>
                <c:pt idx="94">
                  <c:v>4.195573597365696</c:v>
                </c:pt>
                <c:pt idx="95">
                  <c:v>4.1604439214951228</c:v>
                </c:pt>
                <c:pt idx="96">
                  <c:v>4.1235405593463401</c:v>
                </c:pt>
                <c:pt idx="97">
                  <c:v>4.0862503805226265</c:v>
                </c:pt>
                <c:pt idx="98">
                  <c:v>4.047248708926511</c:v>
                </c:pt>
                <c:pt idx="99">
                  <c:v>4.0075901385610804</c:v>
                </c:pt>
                <c:pt idx="100">
                  <c:v>3.9661970990902446</c:v>
                </c:pt>
                <c:pt idx="101">
                  <c:v>3.9244761576046354</c:v>
                </c:pt>
                <c:pt idx="102">
                  <c:v>3.8803394018177388</c:v>
                </c:pt>
                <c:pt idx="103">
                  <c:v>3.8352097466922483</c:v>
                </c:pt>
                <c:pt idx="104">
                  <c:v>3.7890877168356645</c:v>
                </c:pt>
                <c:pt idx="105">
                  <c:v>3.7410977576535078</c:v>
                </c:pt>
                <c:pt idx="106">
                  <c:v>3.6915012261612432</c:v>
                </c:pt>
                <c:pt idx="107">
                  <c:v>3.6408266522981352</c:v>
                </c:pt>
                <c:pt idx="108">
                  <c:v>3.5881930283969963</c:v>
                </c:pt>
                <c:pt idx="109">
                  <c:v>3.5334230680589256</c:v>
                </c:pt>
                <c:pt idx="110">
                  <c:v>3.4775412419513874</c:v>
                </c:pt>
                <c:pt idx="111">
                  <c:v>3.4190848300122925</c:v>
                </c:pt>
                <c:pt idx="112">
                  <c:v>3.3585581723139724</c:v>
                </c:pt>
                <c:pt idx="113">
                  <c:v>3.2965840061793519</c:v>
                </c:pt>
                <c:pt idx="114">
                  <c:v>3.2314597466238486</c:v>
                </c:pt>
                <c:pt idx="115">
                  <c:v>3.163973084405638</c:v>
                </c:pt>
                <c:pt idx="116">
                  <c:v>3.0945112400759194</c:v>
                </c:pt>
                <c:pt idx="117">
                  <c:v>3.0215507678907079</c:v>
                </c:pt>
                <c:pt idx="118">
                  <c:v>2.9455798808550244</c:v>
                </c:pt>
                <c:pt idx="119">
                  <c:v>2.8670153700507992</c:v>
                </c:pt>
                <c:pt idx="120">
                  <c:v>2.7844884292057968</c:v>
                </c:pt>
                <c:pt idx="121">
                  <c:v>2.699031409299709</c:v>
                </c:pt>
                <c:pt idx="122">
                  <c:v>2.6092629241529499</c:v>
                </c:pt>
                <c:pt idx="123">
                  <c:v>2.5165316812278635</c:v>
                </c:pt>
                <c:pt idx="124">
                  <c:v>2.4197647889735903</c:v>
                </c:pt>
                <c:pt idx="125">
                  <c:v>2.3187033678876507</c:v>
                </c:pt>
                <c:pt idx="126">
                  <c:v>2.215089791358777</c:v>
                </c:pt>
                <c:pt idx="127">
                  <c:v>2.106946084369159</c:v>
                </c:pt>
                <c:pt idx="128">
                  <c:v>1.99728217315128</c:v>
                </c:pt>
                <c:pt idx="129">
                  <c:v>1.8842050285323093</c:v>
                </c:pt>
                <c:pt idx="130">
                  <c:v>1.76987909641081</c:v>
                </c:pt>
                <c:pt idx="131">
                  <c:v>1.6544033916124934</c:v>
                </c:pt>
                <c:pt idx="132">
                  <c:v>1.5394756097542655</c:v>
                </c:pt>
                <c:pt idx="133">
                  <c:v>1.4243218147150896</c:v>
                </c:pt>
                <c:pt idx="134">
                  <c:v>1.3098275160438531</c:v>
                </c:pt>
                <c:pt idx="135">
                  <c:v>1.1949968374252655</c:v>
                </c:pt>
                <c:pt idx="136">
                  <c:v>1.0800925648121078</c:v>
                </c:pt>
                <c:pt idx="137">
                  <c:v>0.96427045807198009</c:v>
                </c:pt>
                <c:pt idx="138">
                  <c:v>0.84891408733167784</c:v>
                </c:pt>
                <c:pt idx="139">
                  <c:v>0.73073327377723696</c:v>
                </c:pt>
                <c:pt idx="140">
                  <c:v>0.60803924368736972</c:v>
                </c:pt>
                <c:pt idx="141">
                  <c:v>0.48526331173934856</c:v>
                </c:pt>
                <c:pt idx="142">
                  <c:v>0.35635637527084579</c:v>
                </c:pt>
                <c:pt idx="143">
                  <c:v>0.22397060686944256</c:v>
                </c:pt>
                <c:pt idx="144">
                  <c:v>8.6780261469624115E-2</c:v>
                </c:pt>
                <c:pt idx="145">
                  <c:v>-5.3612278943550938E-2</c:v>
                </c:pt>
                <c:pt idx="146">
                  <c:v>-0.20017050401070627</c:v>
                </c:pt>
                <c:pt idx="147">
                  <c:v>-0.34960390117803858</c:v>
                </c:pt>
                <c:pt idx="148">
                  <c:v>-0.50346564716913478</c:v>
                </c:pt>
                <c:pt idx="149">
                  <c:v>-0.65934515456536225</c:v>
                </c:pt>
                <c:pt idx="150">
                  <c:v>-0.81864281746657208</c:v>
                </c:pt>
                <c:pt idx="151">
                  <c:v>-0.97974440080235181</c:v>
                </c:pt>
                <c:pt idx="152">
                  <c:v>-1.1394478603398464</c:v>
                </c:pt>
                <c:pt idx="153">
                  <c:v>-1.2987765710842833</c:v>
                </c:pt>
                <c:pt idx="154">
                  <c:v>-1.457907559867591</c:v>
                </c:pt>
                <c:pt idx="155">
                  <c:v>-1.6131859132488817</c:v>
                </c:pt>
                <c:pt idx="156">
                  <c:v>-1.7668893858775951</c:v>
                </c:pt>
                <c:pt idx="157">
                  <c:v>-1.9180291133935397</c:v>
                </c:pt>
                <c:pt idx="158">
                  <c:v>-2.0661939764975528</c:v>
                </c:pt>
                <c:pt idx="159">
                  <c:v>-2.2133329882771737</c:v>
                </c:pt>
                <c:pt idx="160">
                  <c:v>-2.3571650619222551</c:v>
                </c:pt>
                <c:pt idx="161">
                  <c:v>-2.5015741885042142</c:v>
                </c:pt>
                <c:pt idx="162">
                  <c:v>-2.6446320112151986</c:v>
                </c:pt>
                <c:pt idx="163">
                  <c:v>-2.7870216231545788</c:v>
                </c:pt>
                <c:pt idx="164">
                  <c:v>-2.9321467976433366</c:v>
                </c:pt>
                <c:pt idx="165">
                  <c:v>-3.0675096175158592</c:v>
                </c:pt>
                <c:pt idx="166">
                  <c:v>-3.2171433821981554</c:v>
                </c:pt>
                <c:pt idx="167">
                  <c:v>-3.3693026386640104</c:v>
                </c:pt>
                <c:pt idx="168">
                  <c:v>-3.5273976873170034</c:v>
                </c:pt>
                <c:pt idx="169">
                  <c:v>-3.6918047481772542</c:v>
                </c:pt>
                <c:pt idx="170">
                  <c:v>-3.8608687118552298</c:v>
                </c:pt>
                <c:pt idx="171">
                  <c:v>-4.0354537057121069</c:v>
                </c:pt>
                <c:pt idx="172">
                  <c:v>-4.2200942847107372</c:v>
                </c:pt>
                <c:pt idx="173">
                  <c:v>-4.4083520621300121</c:v>
                </c:pt>
                <c:pt idx="174">
                  <c:v>-4.6013046800410091</c:v>
                </c:pt>
                <c:pt idx="175">
                  <c:v>-4.7997568561581296</c:v>
                </c:pt>
                <c:pt idx="176">
                  <c:v>-4.9990124246409744</c:v>
                </c:pt>
                <c:pt idx="177">
                  <c:v>-5.1987773913069635</c:v>
                </c:pt>
                <c:pt idx="178">
                  <c:v>-5.3979505149752747</c:v>
                </c:pt>
                <c:pt idx="179">
                  <c:v>-5.5921198724068901</c:v>
                </c:pt>
                <c:pt idx="180">
                  <c:v>-5.7837878305048482</c:v>
                </c:pt>
                <c:pt idx="181">
                  <c:v>-5.9690316817618454</c:v>
                </c:pt>
                <c:pt idx="182">
                  <c:v>-6.1493512996288793</c:v>
                </c:pt>
                <c:pt idx="183">
                  <c:v>-6.3240915712253019</c:v>
                </c:pt>
                <c:pt idx="184">
                  <c:v>-6.4938455114404681</c:v>
                </c:pt>
                <c:pt idx="185">
                  <c:v>-6.6605984699999077</c:v>
                </c:pt>
                <c:pt idx="186">
                  <c:v>-6.823059841595235</c:v>
                </c:pt>
                <c:pt idx="187">
                  <c:v>-6.9851681719041476</c:v>
                </c:pt>
                <c:pt idx="188">
                  <c:v>-7.1462027494916871</c:v>
                </c:pt>
                <c:pt idx="189">
                  <c:v>-7.3068669836523501</c:v>
                </c:pt>
                <c:pt idx="190">
                  <c:v>-7.4673865539561124</c:v>
                </c:pt>
                <c:pt idx="191">
                  <c:v>-7.6391280804530277</c:v>
                </c:pt>
                <c:pt idx="192">
                  <c:v>-7.8016529861476114</c:v>
                </c:pt>
                <c:pt idx="193">
                  <c:v>-7.9635018666903452</c:v>
                </c:pt>
                <c:pt idx="194">
                  <c:v>-8.1244882768353666</c:v>
                </c:pt>
                <c:pt idx="195">
                  <c:v>-8.2866573081135471</c:v>
                </c:pt>
                <c:pt idx="196">
                  <c:v>-8.4470815520546019</c:v>
                </c:pt>
                <c:pt idx="197">
                  <c:v>-8.6050776738308876</c:v>
                </c:pt>
                <c:pt idx="198">
                  <c:v>-8.7587289325222528</c:v>
                </c:pt>
                <c:pt idx="199">
                  <c:v>-8.9063871847528215</c:v>
                </c:pt>
                <c:pt idx="200">
                  <c:v>-9.0499338927488218</c:v>
                </c:pt>
                <c:pt idx="201">
                  <c:v>-9.1932503332548983</c:v>
                </c:pt>
                <c:pt idx="202">
                  <c:v>-9.3303427867248523</c:v>
                </c:pt>
                <c:pt idx="203">
                  <c:v>-9.4606750939207505</c:v>
                </c:pt>
                <c:pt idx="204">
                  <c:v>-9.5964200214412383</c:v>
                </c:pt>
                <c:pt idx="205">
                  <c:v>-9.7174527006581677</c:v>
                </c:pt>
                <c:pt idx="206">
                  <c:v>-9.8407244372291114</c:v>
                </c:pt>
                <c:pt idx="207">
                  <c:v>-9.9559226632492948</c:v>
                </c:pt>
                <c:pt idx="208">
                  <c:v>-10.080541512346736</c:v>
                </c:pt>
                <c:pt idx="209">
                  <c:v>-10.214320976942588</c:v>
                </c:pt>
                <c:pt idx="210">
                  <c:v>-10.319944069656703</c:v>
                </c:pt>
                <c:pt idx="211">
                  <c:v>-10.428997569376337</c:v>
                </c:pt>
                <c:pt idx="212">
                  <c:v>-10.52674533009797</c:v>
                </c:pt>
                <c:pt idx="213">
                  <c:v>-10.646612571430282</c:v>
                </c:pt>
                <c:pt idx="214">
                  <c:v>-10.749011620082067</c:v>
                </c:pt>
                <c:pt idx="215">
                  <c:v>-10.832167144847533</c:v>
                </c:pt>
                <c:pt idx="216">
                  <c:v>-10.953355358963185</c:v>
                </c:pt>
                <c:pt idx="217">
                  <c:v>-11.032432282094492</c:v>
                </c:pt>
                <c:pt idx="218">
                  <c:v>-11.137298738005828</c:v>
                </c:pt>
                <c:pt idx="219">
                  <c:v>-11.222228027149528</c:v>
                </c:pt>
                <c:pt idx="220">
                  <c:v>-11.301581050524556</c:v>
                </c:pt>
                <c:pt idx="221">
                  <c:v>-11.366929602895095</c:v>
                </c:pt>
                <c:pt idx="222">
                  <c:v>-11.469138984169653</c:v>
                </c:pt>
                <c:pt idx="223">
                  <c:v>-11.57922400099849</c:v>
                </c:pt>
                <c:pt idx="224">
                  <c:v>-11.613716096519127</c:v>
                </c:pt>
                <c:pt idx="225">
                  <c:v>-11.737723256759208</c:v>
                </c:pt>
                <c:pt idx="226">
                  <c:v>-11.808667490715326</c:v>
                </c:pt>
                <c:pt idx="227">
                  <c:v>-11.906828114720648</c:v>
                </c:pt>
                <c:pt idx="228">
                  <c:v>-11.978769379611952</c:v>
                </c:pt>
                <c:pt idx="229">
                  <c:v>-12.031828156086167</c:v>
                </c:pt>
                <c:pt idx="230">
                  <c:v>-12.112377287144747</c:v>
                </c:pt>
                <c:pt idx="231">
                  <c:v>-12.212805440457434</c:v>
                </c:pt>
                <c:pt idx="232">
                  <c:v>-12.30907387077907</c:v>
                </c:pt>
                <c:pt idx="233">
                  <c:v>-12.40585748385848</c:v>
                </c:pt>
                <c:pt idx="234">
                  <c:v>-12.497443079613776</c:v>
                </c:pt>
                <c:pt idx="235">
                  <c:v>-12.595409455741942</c:v>
                </c:pt>
                <c:pt idx="236">
                  <c:v>-12.717524258260118</c:v>
                </c:pt>
                <c:pt idx="237">
                  <c:v>-12.798224018510169</c:v>
                </c:pt>
                <c:pt idx="238">
                  <c:v>-12.879200180770141</c:v>
                </c:pt>
                <c:pt idx="239">
                  <c:v>-13.025593487037071</c:v>
                </c:pt>
                <c:pt idx="240">
                  <c:v>-13.149305995199578</c:v>
                </c:pt>
                <c:pt idx="241">
                  <c:v>-13.235361792314883</c:v>
                </c:pt>
                <c:pt idx="242">
                  <c:v>-13.377392943653104</c:v>
                </c:pt>
                <c:pt idx="243">
                  <c:v>-13.501290593454264</c:v>
                </c:pt>
                <c:pt idx="244">
                  <c:v>-13.638719298036552</c:v>
                </c:pt>
                <c:pt idx="245">
                  <c:v>-13.767433749100483</c:v>
                </c:pt>
                <c:pt idx="246">
                  <c:v>-13.924468563337824</c:v>
                </c:pt>
                <c:pt idx="247">
                  <c:v>-14.057675480798073</c:v>
                </c:pt>
                <c:pt idx="248">
                  <c:v>-14.215791968898179</c:v>
                </c:pt>
                <c:pt idx="249">
                  <c:v>-14.355181583575074</c:v>
                </c:pt>
                <c:pt idx="250">
                  <c:v>-14.540057509551895</c:v>
                </c:pt>
                <c:pt idx="251">
                  <c:v>-14.719649978895744</c:v>
                </c:pt>
                <c:pt idx="252">
                  <c:v>-14.891012933189971</c:v>
                </c:pt>
                <c:pt idx="253">
                  <c:v>-15.10088277361614</c:v>
                </c:pt>
                <c:pt idx="254">
                  <c:v>-15.320808671039556</c:v>
                </c:pt>
                <c:pt idx="255">
                  <c:v>-15.528130368201342</c:v>
                </c:pt>
                <c:pt idx="256">
                  <c:v>-15.704933582256851</c:v>
                </c:pt>
                <c:pt idx="257">
                  <c:v>-15.95817516472834</c:v>
                </c:pt>
                <c:pt idx="258">
                  <c:v>-16.123967419571084</c:v>
                </c:pt>
                <c:pt idx="259">
                  <c:v>-16.501645945855948</c:v>
                </c:pt>
                <c:pt idx="260">
                  <c:v>-16.702981203562196</c:v>
                </c:pt>
                <c:pt idx="261">
                  <c:v>-16.884937196469789</c:v>
                </c:pt>
                <c:pt idx="262">
                  <c:v>-17.248528232106896</c:v>
                </c:pt>
                <c:pt idx="263">
                  <c:v>-18.179116268681874</c:v>
                </c:pt>
                <c:pt idx="264">
                  <c:v>-17.848374706769647</c:v>
                </c:pt>
                <c:pt idx="265">
                  <c:v>-19.037138092432055</c:v>
                </c:pt>
                <c:pt idx="266">
                  <c:v>-19.056186287402749</c:v>
                </c:pt>
                <c:pt idx="267">
                  <c:v>-18.507620335653911</c:v>
                </c:pt>
                <c:pt idx="268">
                  <c:v>-18.802737386593211</c:v>
                </c:pt>
                <c:pt idx="269">
                  <c:v>-19.573442801499031</c:v>
                </c:pt>
                <c:pt idx="270">
                  <c:v>-18.363039106842802</c:v>
                </c:pt>
                <c:pt idx="271">
                  <c:v>-20.174216661927961</c:v>
                </c:pt>
                <c:pt idx="272">
                  <c:v>-18.553082709730667</c:v>
                </c:pt>
                <c:pt idx="273">
                  <c:v>-18.58858939818758</c:v>
                </c:pt>
                <c:pt idx="274">
                  <c:v>-19.200767516213855</c:v>
                </c:pt>
                <c:pt idx="275">
                  <c:v>-18.744750128942862</c:v>
                </c:pt>
                <c:pt idx="276">
                  <c:v>-19.423911067528067</c:v>
                </c:pt>
                <c:pt idx="277">
                  <c:v>-21.908817717316065</c:v>
                </c:pt>
                <c:pt idx="278">
                  <c:v>-19.749333467962693</c:v>
                </c:pt>
                <c:pt idx="279">
                  <c:v>-20.609534733185807</c:v>
                </c:pt>
                <c:pt idx="280">
                  <c:v>-19.452081944494761</c:v>
                </c:pt>
                <c:pt idx="281">
                  <c:v>-19.423911067528067</c:v>
                </c:pt>
                <c:pt idx="282">
                  <c:v>-19.91638755262586</c:v>
                </c:pt>
                <c:pt idx="283">
                  <c:v>-19.343868359854529</c:v>
                </c:pt>
                <c:pt idx="284">
                  <c:v>-20.704844912990129</c:v>
                </c:pt>
                <c:pt idx="285">
                  <c:v>-18.228306512872646</c:v>
                </c:pt>
                <c:pt idx="286">
                  <c:v>-19.452081944494761</c:v>
                </c:pt>
                <c:pt idx="287">
                  <c:v>-19.39651209333995</c:v>
                </c:pt>
                <c:pt idx="288">
                  <c:v>-19.223240372065916</c:v>
                </c:pt>
                <c:pt idx="289">
                  <c:v>-18.676696665697843</c:v>
                </c:pt>
                <c:pt idx="290">
                  <c:v>-18.848546922624504</c:v>
                </c:pt>
                <c:pt idx="291">
                  <c:v>-21.215670536756122</c:v>
                </c:pt>
                <c:pt idx="292">
                  <c:v>-18.219938263202131</c:v>
                </c:pt>
                <c:pt idx="293">
                  <c:v>-18.880295620939084</c:v>
                </c:pt>
                <c:pt idx="294">
                  <c:v>-20.44248064852264</c:v>
                </c:pt>
                <c:pt idx="295">
                  <c:v>-20.609534733185807</c:v>
                </c:pt>
                <c:pt idx="296">
                  <c:v>-18.422462527313606</c:v>
                </c:pt>
                <c:pt idx="297">
                  <c:v>-19.318550551870239</c:v>
                </c:pt>
                <c:pt idx="298">
                  <c:v>-18.080176320826972</c:v>
                </c:pt>
                <c:pt idx="299">
                  <c:v>-19.510922444517696</c:v>
                </c:pt>
                <c:pt idx="300">
                  <c:v>-20.011697732430186</c:v>
                </c:pt>
                <c:pt idx="301">
                  <c:v>-19.037138092432055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C-4F68-9DAB-3299ADABE87E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ForNRevAfterRev500!$U$312:$U$611</c:f>
              <c:numCache>
                <c:formatCode>General</c:formatCode>
                <c:ptCount val="300"/>
                <c:pt idx="0">
                  <c:v>26.438630625367182</c:v>
                </c:pt>
                <c:pt idx="1">
                  <c:v>26.258946778524205</c:v>
                </c:pt>
                <c:pt idx="2">
                  <c:v>26.079262931681214</c:v>
                </c:pt>
                <c:pt idx="3">
                  <c:v>25.899579084838237</c:v>
                </c:pt>
                <c:pt idx="4">
                  <c:v>25.719895237995253</c:v>
                </c:pt>
                <c:pt idx="5">
                  <c:v>25.540211391152269</c:v>
                </c:pt>
                <c:pt idx="6">
                  <c:v>25.360527544309285</c:v>
                </c:pt>
                <c:pt idx="7">
                  <c:v>25.180843697466308</c:v>
                </c:pt>
                <c:pt idx="8">
                  <c:v>25.001159850623317</c:v>
                </c:pt>
                <c:pt idx="9">
                  <c:v>24.82147600378034</c:v>
                </c:pt>
                <c:pt idx="10">
                  <c:v>24.641792156937356</c:v>
                </c:pt>
                <c:pt idx="11">
                  <c:v>24.462108310094372</c:v>
                </c:pt>
                <c:pt idx="12">
                  <c:v>24.282424463251388</c:v>
                </c:pt>
                <c:pt idx="13">
                  <c:v>24.102740616408411</c:v>
                </c:pt>
                <c:pt idx="14">
                  <c:v>23.92305676956542</c:v>
                </c:pt>
                <c:pt idx="15">
                  <c:v>23.743372922722443</c:v>
                </c:pt>
                <c:pt idx="16">
                  <c:v>23.563689075879459</c:v>
                </c:pt>
                <c:pt idx="17">
                  <c:v>23.384005229036475</c:v>
                </c:pt>
                <c:pt idx="18">
                  <c:v>23.204321382193491</c:v>
                </c:pt>
                <c:pt idx="19">
                  <c:v>23.024637535350514</c:v>
                </c:pt>
                <c:pt idx="20">
                  <c:v>22.844953688507523</c:v>
                </c:pt>
                <c:pt idx="21">
                  <c:v>22.665269841664546</c:v>
                </c:pt>
                <c:pt idx="22">
                  <c:v>22.485585994821562</c:v>
                </c:pt>
                <c:pt idx="23">
                  <c:v>22.305902147978578</c:v>
                </c:pt>
                <c:pt idx="24">
                  <c:v>22.126218301135594</c:v>
                </c:pt>
                <c:pt idx="25">
                  <c:v>21.946534454292618</c:v>
                </c:pt>
                <c:pt idx="26">
                  <c:v>21.766850607449634</c:v>
                </c:pt>
                <c:pt idx="27">
                  <c:v>21.58716676060665</c:v>
                </c:pt>
                <c:pt idx="28">
                  <c:v>21.407482913763673</c:v>
                </c:pt>
                <c:pt idx="29">
                  <c:v>21.227799066920682</c:v>
                </c:pt>
                <c:pt idx="30">
                  <c:v>21.048115220077705</c:v>
                </c:pt>
                <c:pt idx="31">
                  <c:v>20.868431373234721</c:v>
                </c:pt>
                <c:pt idx="32">
                  <c:v>20.688747526391737</c:v>
                </c:pt>
                <c:pt idx="33">
                  <c:v>20.509063679548753</c:v>
                </c:pt>
                <c:pt idx="34">
                  <c:v>20.329379832705776</c:v>
                </c:pt>
                <c:pt idx="35">
                  <c:v>20.149695985862785</c:v>
                </c:pt>
                <c:pt idx="36">
                  <c:v>19.970012139019808</c:v>
                </c:pt>
                <c:pt idx="37">
                  <c:v>19.790328292176824</c:v>
                </c:pt>
                <c:pt idx="38">
                  <c:v>19.61064444533384</c:v>
                </c:pt>
                <c:pt idx="39">
                  <c:v>19.430960598490856</c:v>
                </c:pt>
                <c:pt idx="40">
                  <c:v>19.251276751647879</c:v>
                </c:pt>
                <c:pt idx="41">
                  <c:v>19.071592904804888</c:v>
                </c:pt>
                <c:pt idx="42">
                  <c:v>18.891909057961911</c:v>
                </c:pt>
                <c:pt idx="43">
                  <c:v>18.712225211118927</c:v>
                </c:pt>
                <c:pt idx="44">
                  <c:v>18.532541364275943</c:v>
                </c:pt>
                <c:pt idx="45">
                  <c:v>18.352857517432959</c:v>
                </c:pt>
                <c:pt idx="46">
                  <c:v>18.173173670589982</c:v>
                </c:pt>
                <c:pt idx="47">
                  <c:v>17.993489823746991</c:v>
                </c:pt>
                <c:pt idx="48">
                  <c:v>17.813805976904014</c:v>
                </c:pt>
                <c:pt idx="49">
                  <c:v>17.63412213006103</c:v>
                </c:pt>
                <c:pt idx="50">
                  <c:v>17.454438283218046</c:v>
                </c:pt>
                <c:pt idx="51">
                  <c:v>17.274754436375069</c:v>
                </c:pt>
                <c:pt idx="52">
                  <c:v>17.095070589532085</c:v>
                </c:pt>
                <c:pt idx="53">
                  <c:v>16.915386742689108</c:v>
                </c:pt>
                <c:pt idx="54">
                  <c:v>16.735702895846117</c:v>
                </c:pt>
                <c:pt idx="55">
                  <c:v>16.55601904900314</c:v>
                </c:pt>
                <c:pt idx="56">
                  <c:v>16.376335202160156</c:v>
                </c:pt>
                <c:pt idx="57">
                  <c:v>16.196651355317172</c:v>
                </c:pt>
                <c:pt idx="58">
                  <c:v>16.016967508474188</c:v>
                </c:pt>
                <c:pt idx="59">
                  <c:v>15.837283661631211</c:v>
                </c:pt>
                <c:pt idx="60">
                  <c:v>15.65759981478822</c:v>
                </c:pt>
                <c:pt idx="61">
                  <c:v>15.477915967945243</c:v>
                </c:pt>
                <c:pt idx="62">
                  <c:v>15.298232121102259</c:v>
                </c:pt>
                <c:pt idx="63">
                  <c:v>15.118548274259275</c:v>
                </c:pt>
                <c:pt idx="64">
                  <c:v>14.938864427416291</c:v>
                </c:pt>
                <c:pt idx="65">
                  <c:v>14.759180580573315</c:v>
                </c:pt>
                <c:pt idx="66">
                  <c:v>14.579496733730323</c:v>
                </c:pt>
                <c:pt idx="67">
                  <c:v>14.399812886887347</c:v>
                </c:pt>
                <c:pt idx="68">
                  <c:v>14.220129040044363</c:v>
                </c:pt>
                <c:pt idx="69">
                  <c:v>14.040445193201379</c:v>
                </c:pt>
                <c:pt idx="70">
                  <c:v>13.860761346358395</c:v>
                </c:pt>
                <c:pt idx="71">
                  <c:v>13.681077499515418</c:v>
                </c:pt>
                <c:pt idx="72">
                  <c:v>13.501393652672427</c:v>
                </c:pt>
                <c:pt idx="73">
                  <c:v>13.32170980582945</c:v>
                </c:pt>
                <c:pt idx="74">
                  <c:v>13.142025958986466</c:v>
                </c:pt>
                <c:pt idx="75">
                  <c:v>12.962342112143482</c:v>
                </c:pt>
                <c:pt idx="76">
                  <c:v>12.782658265300505</c:v>
                </c:pt>
                <c:pt idx="77">
                  <c:v>12.602974418457521</c:v>
                </c:pt>
                <c:pt idx="78">
                  <c:v>12.423290571614537</c:v>
                </c:pt>
                <c:pt idx="79">
                  <c:v>12.243606724771553</c:v>
                </c:pt>
                <c:pt idx="80">
                  <c:v>12.063922877928576</c:v>
                </c:pt>
                <c:pt idx="81">
                  <c:v>11.884239031085585</c:v>
                </c:pt>
                <c:pt idx="82">
                  <c:v>11.704555184242608</c:v>
                </c:pt>
                <c:pt idx="83">
                  <c:v>11.524871337399624</c:v>
                </c:pt>
                <c:pt idx="84">
                  <c:v>11.34518749055664</c:v>
                </c:pt>
                <c:pt idx="85">
                  <c:v>11.165503643713656</c:v>
                </c:pt>
                <c:pt idx="86">
                  <c:v>10.985819796870679</c:v>
                </c:pt>
                <c:pt idx="87">
                  <c:v>10.806135950027688</c:v>
                </c:pt>
                <c:pt idx="88">
                  <c:v>10.626452103184711</c:v>
                </c:pt>
                <c:pt idx="89">
                  <c:v>10.446768256341727</c:v>
                </c:pt>
                <c:pt idx="90">
                  <c:v>10.267084409498743</c:v>
                </c:pt>
                <c:pt idx="91">
                  <c:v>10.087400562655759</c:v>
                </c:pt>
                <c:pt idx="92">
                  <c:v>9.9077167158127821</c:v>
                </c:pt>
                <c:pt idx="93">
                  <c:v>9.728032868969791</c:v>
                </c:pt>
                <c:pt idx="94">
                  <c:v>9.5483490221268141</c:v>
                </c:pt>
                <c:pt idx="95">
                  <c:v>9.3686651752838301</c:v>
                </c:pt>
                <c:pt idx="96">
                  <c:v>9.1889813284408461</c:v>
                </c:pt>
                <c:pt idx="97">
                  <c:v>9.0092974815978621</c:v>
                </c:pt>
                <c:pt idx="98">
                  <c:v>8.8296136347548853</c:v>
                </c:pt>
                <c:pt idx="99">
                  <c:v>8.6499297879118942</c:v>
                </c:pt>
                <c:pt idx="100">
                  <c:v>8.4702459410689173</c:v>
                </c:pt>
                <c:pt idx="101">
                  <c:v>8.2905620942259333</c:v>
                </c:pt>
                <c:pt idx="102">
                  <c:v>8.1108782473829493</c:v>
                </c:pt>
                <c:pt idx="103">
                  <c:v>7.9311944005399724</c:v>
                </c:pt>
                <c:pt idx="104">
                  <c:v>7.7515105536969884</c:v>
                </c:pt>
                <c:pt idx="105">
                  <c:v>7.5718267068540044</c:v>
                </c:pt>
                <c:pt idx="106">
                  <c:v>7.3921428600110204</c:v>
                </c:pt>
                <c:pt idx="107">
                  <c:v>7.2124590131680364</c:v>
                </c:pt>
                <c:pt idx="108">
                  <c:v>7.0327751663250524</c:v>
                </c:pt>
                <c:pt idx="109">
                  <c:v>6.8530913194820755</c:v>
                </c:pt>
                <c:pt idx="110">
                  <c:v>6.6734074726390915</c:v>
                </c:pt>
                <c:pt idx="111">
                  <c:v>6.4937236257961075</c:v>
                </c:pt>
                <c:pt idx="112">
                  <c:v>6.3140397789531235</c:v>
                </c:pt>
                <c:pt idx="113">
                  <c:v>6.1343559321101466</c:v>
                </c:pt>
                <c:pt idx="114">
                  <c:v>5.9546720852671626</c:v>
                </c:pt>
                <c:pt idx="115">
                  <c:v>5.7749882384241786</c:v>
                </c:pt>
                <c:pt idx="116">
                  <c:v>5.5953043915811946</c:v>
                </c:pt>
                <c:pt idx="117">
                  <c:v>5.4156205447382106</c:v>
                </c:pt>
                <c:pt idx="118">
                  <c:v>5.2359366978952337</c:v>
                </c:pt>
                <c:pt idx="119">
                  <c:v>5.0562528510522498</c:v>
                </c:pt>
                <c:pt idx="120">
                  <c:v>4.8765690042092658</c:v>
                </c:pt>
                <c:pt idx="121">
                  <c:v>4.6968851573662818</c:v>
                </c:pt>
                <c:pt idx="122">
                  <c:v>4.5172013105232978</c:v>
                </c:pt>
                <c:pt idx="123">
                  <c:v>4.3375174636803173</c:v>
                </c:pt>
                <c:pt idx="124">
                  <c:v>4.1578336168373333</c:v>
                </c:pt>
                <c:pt idx="125">
                  <c:v>3.9781497699943529</c:v>
                </c:pt>
                <c:pt idx="126">
                  <c:v>3.7984659231513689</c:v>
                </c:pt>
                <c:pt idx="127">
                  <c:v>3.6187820763083849</c:v>
                </c:pt>
                <c:pt idx="128">
                  <c:v>3.4390982294654044</c:v>
                </c:pt>
                <c:pt idx="129">
                  <c:v>3.2594143826224204</c:v>
                </c:pt>
                <c:pt idx="130">
                  <c:v>3.0797305357794365</c:v>
                </c:pt>
                <c:pt idx="131">
                  <c:v>2.900046688936456</c:v>
                </c:pt>
                <c:pt idx="132">
                  <c:v>2.720362842093472</c:v>
                </c:pt>
                <c:pt idx="133">
                  <c:v>2.540678995250488</c:v>
                </c:pt>
                <c:pt idx="134">
                  <c:v>2.3609951484075076</c:v>
                </c:pt>
                <c:pt idx="135">
                  <c:v>2.1813113015645236</c:v>
                </c:pt>
                <c:pt idx="136">
                  <c:v>2.0016274547215396</c:v>
                </c:pt>
                <c:pt idx="137">
                  <c:v>1.8219436078785591</c:v>
                </c:pt>
                <c:pt idx="138">
                  <c:v>1.6422597610355787</c:v>
                </c:pt>
                <c:pt idx="139">
                  <c:v>1.4625759141925947</c:v>
                </c:pt>
                <c:pt idx="140">
                  <c:v>1.2828920673496143</c:v>
                </c:pt>
                <c:pt idx="141">
                  <c:v>1.1032082205066303</c:v>
                </c:pt>
                <c:pt idx="142">
                  <c:v>0.92352437366364626</c:v>
                </c:pt>
                <c:pt idx="143">
                  <c:v>0.74384052682066581</c:v>
                </c:pt>
                <c:pt idx="144">
                  <c:v>0.56415667997768182</c:v>
                </c:pt>
                <c:pt idx="145">
                  <c:v>0.38447283313469782</c:v>
                </c:pt>
                <c:pt idx="146">
                  <c:v>0.20478898629171738</c:v>
                </c:pt>
                <c:pt idx="147">
                  <c:v>2.5105139448733382E-2</c:v>
                </c:pt>
                <c:pt idx="148">
                  <c:v>-0.15457870739425061</c:v>
                </c:pt>
                <c:pt idx="149">
                  <c:v>-0.33426255423723106</c:v>
                </c:pt>
                <c:pt idx="150">
                  <c:v>-0.51394640108021505</c:v>
                </c:pt>
                <c:pt idx="151">
                  <c:v>-0.69363024792319905</c:v>
                </c:pt>
                <c:pt idx="152">
                  <c:v>-0.87331409476617949</c:v>
                </c:pt>
                <c:pt idx="153">
                  <c:v>-1.0529979416091635</c:v>
                </c:pt>
                <c:pt idx="154">
                  <c:v>-1.2326817884521475</c:v>
                </c:pt>
                <c:pt idx="155">
                  <c:v>-1.4123656352951279</c:v>
                </c:pt>
                <c:pt idx="156">
                  <c:v>-1.5920494821381119</c:v>
                </c:pt>
                <c:pt idx="157">
                  <c:v>-1.7717333289810959</c:v>
                </c:pt>
                <c:pt idx="158">
                  <c:v>-1.9514171758240764</c:v>
                </c:pt>
                <c:pt idx="159">
                  <c:v>-2.1311010226670604</c:v>
                </c:pt>
                <c:pt idx="160">
                  <c:v>-2.3107848695100444</c:v>
                </c:pt>
                <c:pt idx="161">
                  <c:v>-2.4904687163530248</c:v>
                </c:pt>
                <c:pt idx="162">
                  <c:v>-2.6701525631960088</c:v>
                </c:pt>
                <c:pt idx="163">
                  <c:v>-2.8498364100389892</c:v>
                </c:pt>
                <c:pt idx="164">
                  <c:v>-3.0295202568819697</c:v>
                </c:pt>
                <c:pt idx="165">
                  <c:v>-3.2092041037249537</c:v>
                </c:pt>
                <c:pt idx="166">
                  <c:v>-3.3888879505679377</c:v>
                </c:pt>
                <c:pt idx="167">
                  <c:v>-3.5685717974109181</c:v>
                </c:pt>
                <c:pt idx="168">
                  <c:v>-3.7482556442539021</c:v>
                </c:pt>
                <c:pt idx="169">
                  <c:v>-3.9279394910968861</c:v>
                </c:pt>
                <c:pt idx="170">
                  <c:v>-4.1076233379398666</c:v>
                </c:pt>
                <c:pt idx="171">
                  <c:v>-4.2873071847828506</c:v>
                </c:pt>
                <c:pt idx="172">
                  <c:v>-4.4669910316258346</c:v>
                </c:pt>
                <c:pt idx="173">
                  <c:v>-4.646674878468815</c:v>
                </c:pt>
                <c:pt idx="174">
                  <c:v>-4.826358725311799</c:v>
                </c:pt>
                <c:pt idx="175">
                  <c:v>-5.006042572154783</c:v>
                </c:pt>
                <c:pt idx="176">
                  <c:v>-5.1857264189977634</c:v>
                </c:pt>
                <c:pt idx="177">
                  <c:v>-5.3654102658407474</c:v>
                </c:pt>
                <c:pt idx="178">
                  <c:v>-5.5450941126837279</c:v>
                </c:pt>
                <c:pt idx="179">
                  <c:v>-5.7247779595267119</c:v>
                </c:pt>
                <c:pt idx="180">
                  <c:v>-5.9044618063696959</c:v>
                </c:pt>
                <c:pt idx="181">
                  <c:v>-6.0841456532126763</c:v>
                </c:pt>
                <c:pt idx="182">
                  <c:v>-6.2638295000556603</c:v>
                </c:pt>
                <c:pt idx="183">
                  <c:v>-6.4435133468986443</c:v>
                </c:pt>
                <c:pt idx="184">
                  <c:v>-6.6231971937416247</c:v>
                </c:pt>
                <c:pt idx="185">
                  <c:v>-6.8028810405846087</c:v>
                </c:pt>
                <c:pt idx="186">
                  <c:v>-6.9825648874275927</c:v>
                </c:pt>
                <c:pt idx="187">
                  <c:v>-7.1622487342705732</c:v>
                </c:pt>
                <c:pt idx="188">
                  <c:v>-7.3419325811135536</c:v>
                </c:pt>
                <c:pt idx="189">
                  <c:v>-7.5216164279565376</c:v>
                </c:pt>
                <c:pt idx="190">
                  <c:v>-7.7013002747995181</c:v>
                </c:pt>
                <c:pt idx="191">
                  <c:v>-7.8809841216425021</c:v>
                </c:pt>
                <c:pt idx="192">
                  <c:v>-8.0606679684854861</c:v>
                </c:pt>
                <c:pt idx="193">
                  <c:v>-8.2403518153284665</c:v>
                </c:pt>
                <c:pt idx="194">
                  <c:v>-8.4200356621714505</c:v>
                </c:pt>
                <c:pt idx="195">
                  <c:v>-8.5997195090144345</c:v>
                </c:pt>
                <c:pt idx="196">
                  <c:v>-8.7794033558574149</c:v>
                </c:pt>
                <c:pt idx="197">
                  <c:v>-8.9590872027003989</c:v>
                </c:pt>
                <c:pt idx="198">
                  <c:v>-9.1387710495433829</c:v>
                </c:pt>
                <c:pt idx="199">
                  <c:v>-9.3184548963863634</c:v>
                </c:pt>
                <c:pt idx="200">
                  <c:v>-9.4981387432293474</c:v>
                </c:pt>
                <c:pt idx="201">
                  <c:v>-9.6778225900723314</c:v>
                </c:pt>
                <c:pt idx="202">
                  <c:v>-9.8575064369153118</c:v>
                </c:pt>
                <c:pt idx="203">
                  <c:v>-10.037190283758296</c:v>
                </c:pt>
                <c:pt idx="204">
                  <c:v>-10.21687413060128</c:v>
                </c:pt>
                <c:pt idx="205">
                  <c:v>-10.39655797744426</c:v>
                </c:pt>
                <c:pt idx="206">
                  <c:v>-10.576241824287244</c:v>
                </c:pt>
                <c:pt idx="207">
                  <c:v>-10.755925671130225</c:v>
                </c:pt>
                <c:pt idx="208">
                  <c:v>-10.935609517973209</c:v>
                </c:pt>
                <c:pt idx="209">
                  <c:v>-11.115293364816189</c:v>
                </c:pt>
                <c:pt idx="210">
                  <c:v>-11.294977211659173</c:v>
                </c:pt>
                <c:pt idx="211">
                  <c:v>-11.474661058502157</c:v>
                </c:pt>
                <c:pt idx="212">
                  <c:v>-11.654344905345139</c:v>
                </c:pt>
                <c:pt idx="213">
                  <c:v>-11.834028752188122</c:v>
                </c:pt>
                <c:pt idx="214">
                  <c:v>-12.013712599031104</c:v>
                </c:pt>
                <c:pt idx="215">
                  <c:v>-12.193396445874088</c:v>
                </c:pt>
                <c:pt idx="216">
                  <c:v>-12.37308029271707</c:v>
                </c:pt>
                <c:pt idx="217">
                  <c:v>-12.552764139560052</c:v>
                </c:pt>
                <c:pt idx="218">
                  <c:v>-12.732447986403036</c:v>
                </c:pt>
                <c:pt idx="219">
                  <c:v>-12.912131833246017</c:v>
                </c:pt>
                <c:pt idx="220">
                  <c:v>-13.091815680088999</c:v>
                </c:pt>
                <c:pt idx="221">
                  <c:v>-13.271499526931983</c:v>
                </c:pt>
                <c:pt idx="222">
                  <c:v>-13.451183373774965</c:v>
                </c:pt>
                <c:pt idx="223">
                  <c:v>-13.630867220617947</c:v>
                </c:pt>
                <c:pt idx="224">
                  <c:v>-13.810551067460931</c:v>
                </c:pt>
                <c:pt idx="225">
                  <c:v>-13.990234914303914</c:v>
                </c:pt>
                <c:pt idx="226">
                  <c:v>-14.169918761146896</c:v>
                </c:pt>
                <c:pt idx="227">
                  <c:v>-14.34960260798988</c:v>
                </c:pt>
                <c:pt idx="228">
                  <c:v>-14.529286454832862</c:v>
                </c:pt>
                <c:pt idx="229">
                  <c:v>-14.708970301675844</c:v>
                </c:pt>
                <c:pt idx="230">
                  <c:v>-14.888654148518828</c:v>
                </c:pt>
                <c:pt idx="231">
                  <c:v>-15.06833799536181</c:v>
                </c:pt>
                <c:pt idx="232">
                  <c:v>-15.248021842204791</c:v>
                </c:pt>
                <c:pt idx="233">
                  <c:v>-15.427705689047775</c:v>
                </c:pt>
                <c:pt idx="234">
                  <c:v>-15.607389535890757</c:v>
                </c:pt>
                <c:pt idx="235">
                  <c:v>-15.787073382733739</c:v>
                </c:pt>
                <c:pt idx="236">
                  <c:v>-15.966757229576723</c:v>
                </c:pt>
                <c:pt idx="237">
                  <c:v>-16.146441076419705</c:v>
                </c:pt>
                <c:pt idx="238">
                  <c:v>-16.326124923262689</c:v>
                </c:pt>
                <c:pt idx="239">
                  <c:v>-16.50580877010567</c:v>
                </c:pt>
                <c:pt idx="240">
                  <c:v>-16.685492616948654</c:v>
                </c:pt>
                <c:pt idx="241">
                  <c:v>-16.865176463791634</c:v>
                </c:pt>
                <c:pt idx="242">
                  <c:v>-17.044860310634618</c:v>
                </c:pt>
                <c:pt idx="243">
                  <c:v>-17.224544157477602</c:v>
                </c:pt>
                <c:pt idx="244">
                  <c:v>-17.404228004320583</c:v>
                </c:pt>
                <c:pt idx="245">
                  <c:v>-17.583911851163563</c:v>
                </c:pt>
                <c:pt idx="246">
                  <c:v>-17.763595698006547</c:v>
                </c:pt>
                <c:pt idx="247">
                  <c:v>-17.943279544849531</c:v>
                </c:pt>
                <c:pt idx="248">
                  <c:v>-18.122963391692515</c:v>
                </c:pt>
                <c:pt idx="249">
                  <c:v>-18.302647238535499</c:v>
                </c:pt>
                <c:pt idx="250">
                  <c:v>-18.48233108537848</c:v>
                </c:pt>
                <c:pt idx="251">
                  <c:v>-18.66201493222146</c:v>
                </c:pt>
                <c:pt idx="252">
                  <c:v>-18.841698779064444</c:v>
                </c:pt>
                <c:pt idx="253">
                  <c:v>-19.021382625907428</c:v>
                </c:pt>
                <c:pt idx="254">
                  <c:v>-19.201066472750412</c:v>
                </c:pt>
                <c:pt idx="255">
                  <c:v>-19.380750319593393</c:v>
                </c:pt>
                <c:pt idx="256">
                  <c:v>-19.560434166436377</c:v>
                </c:pt>
                <c:pt idx="257">
                  <c:v>-19.740118013279357</c:v>
                </c:pt>
                <c:pt idx="258">
                  <c:v>-19.919801860122341</c:v>
                </c:pt>
                <c:pt idx="259">
                  <c:v>-20.099485706965325</c:v>
                </c:pt>
                <c:pt idx="260">
                  <c:v>-20.279169553808305</c:v>
                </c:pt>
                <c:pt idx="261">
                  <c:v>-20.458853400651289</c:v>
                </c:pt>
                <c:pt idx="262">
                  <c:v>-20.63853724749427</c:v>
                </c:pt>
                <c:pt idx="263">
                  <c:v>-20.818221094337254</c:v>
                </c:pt>
                <c:pt idx="264">
                  <c:v>-20.997904941180238</c:v>
                </c:pt>
                <c:pt idx="265">
                  <c:v>-21.177588788023222</c:v>
                </c:pt>
                <c:pt idx="266">
                  <c:v>-21.357272634866202</c:v>
                </c:pt>
                <c:pt idx="267">
                  <c:v>-21.536956481709183</c:v>
                </c:pt>
                <c:pt idx="268">
                  <c:v>-21.716640328552167</c:v>
                </c:pt>
                <c:pt idx="269">
                  <c:v>-21.896324175395151</c:v>
                </c:pt>
                <c:pt idx="270">
                  <c:v>-22.076008022238135</c:v>
                </c:pt>
                <c:pt idx="271">
                  <c:v>-22.255691869081115</c:v>
                </c:pt>
                <c:pt idx="272">
                  <c:v>-22.435375715924096</c:v>
                </c:pt>
                <c:pt idx="273">
                  <c:v>-22.61505956276708</c:v>
                </c:pt>
                <c:pt idx="274">
                  <c:v>-22.794743409610064</c:v>
                </c:pt>
                <c:pt idx="275">
                  <c:v>-22.974427256453048</c:v>
                </c:pt>
                <c:pt idx="276">
                  <c:v>-23.154111103296028</c:v>
                </c:pt>
                <c:pt idx="277">
                  <c:v>-23.333794950139012</c:v>
                </c:pt>
                <c:pt idx="278">
                  <c:v>-23.513478796981993</c:v>
                </c:pt>
                <c:pt idx="279">
                  <c:v>-23.693162643824976</c:v>
                </c:pt>
                <c:pt idx="280">
                  <c:v>-23.87284649066796</c:v>
                </c:pt>
                <c:pt idx="281">
                  <c:v>-24.052530337510941</c:v>
                </c:pt>
                <c:pt idx="282">
                  <c:v>-24.232214184353925</c:v>
                </c:pt>
                <c:pt idx="283">
                  <c:v>-24.411898031196905</c:v>
                </c:pt>
                <c:pt idx="284">
                  <c:v>-24.591581878039889</c:v>
                </c:pt>
                <c:pt idx="285">
                  <c:v>-24.771265724882873</c:v>
                </c:pt>
                <c:pt idx="286">
                  <c:v>-24.950949571725854</c:v>
                </c:pt>
                <c:pt idx="287">
                  <c:v>-25.130633418568838</c:v>
                </c:pt>
                <c:pt idx="288">
                  <c:v>-25.310317265411822</c:v>
                </c:pt>
                <c:pt idx="289">
                  <c:v>-25.490001112254802</c:v>
                </c:pt>
                <c:pt idx="290">
                  <c:v>-25.669684959097786</c:v>
                </c:pt>
                <c:pt idx="291">
                  <c:v>-25.849368805940767</c:v>
                </c:pt>
                <c:pt idx="292">
                  <c:v>-26.029052652783751</c:v>
                </c:pt>
                <c:pt idx="293">
                  <c:v>-26.208736499626735</c:v>
                </c:pt>
                <c:pt idx="294">
                  <c:v>-26.388420346469715</c:v>
                </c:pt>
                <c:pt idx="295">
                  <c:v>-26.568104193312699</c:v>
                </c:pt>
                <c:pt idx="296">
                  <c:v>-26.747788040155683</c:v>
                </c:pt>
                <c:pt idx="297">
                  <c:v>-26.927471886998664</c:v>
                </c:pt>
                <c:pt idx="298">
                  <c:v>-27.107155733841648</c:v>
                </c:pt>
                <c:pt idx="299">
                  <c:v>-27.286839580684628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0C-4F68-9DAB-3299ADABE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ForNRevAfterRev500!$G$312:$G$612</c:f>
              <c:numCache>
                <c:formatCode>0.00E+00</c:formatCode>
                <c:ptCount val="301"/>
                <c:pt idx="0">
                  <c:v>300.71880863372968</c:v>
                </c:pt>
                <c:pt idx="1">
                  <c:v>298.19779433515407</c:v>
                </c:pt>
                <c:pt idx="2">
                  <c:v>296.00782231820955</c:v>
                </c:pt>
                <c:pt idx="3">
                  <c:v>293.49699393599184</c:v>
                </c:pt>
                <c:pt idx="4">
                  <c:v>290.60419369035355</c:v>
                </c:pt>
                <c:pt idx="5">
                  <c:v>288.11373714085158</c:v>
                </c:pt>
                <c:pt idx="6">
                  <c:v>285.53160734412864</c:v>
                </c:pt>
                <c:pt idx="7">
                  <c:v>283.07680150187929</c:v>
                </c:pt>
                <c:pt idx="8">
                  <c:v>280.53032241240896</c:v>
                </c:pt>
                <c:pt idx="9">
                  <c:v>278.0194940301912</c:v>
                </c:pt>
                <c:pt idx="10">
                  <c:v>275.54431635522604</c:v>
                </c:pt>
                <c:pt idx="11">
                  <c:v>273.01820909847152</c:v>
                </c:pt>
                <c:pt idx="12">
                  <c:v>270.47173000900113</c:v>
                </c:pt>
                <c:pt idx="13">
                  <c:v>267.96090162678342</c:v>
                </c:pt>
                <c:pt idx="14">
                  <c:v>265.46535211910248</c:v>
                </c:pt>
                <c:pt idx="15">
                  <c:v>262.95961669506369</c:v>
                </c:pt>
                <c:pt idx="16">
                  <c:v>260.45897422920382</c:v>
                </c:pt>
                <c:pt idx="17">
                  <c:v>257.91758809791241</c:v>
                </c:pt>
                <c:pt idx="18">
                  <c:v>255.35073717572635</c:v>
                </c:pt>
                <c:pt idx="19">
                  <c:v>252.85518766804546</c:v>
                </c:pt>
                <c:pt idx="20">
                  <c:v>250.35454520218559</c:v>
                </c:pt>
                <c:pt idx="21">
                  <c:v>247.87427456904146</c:v>
                </c:pt>
                <c:pt idx="22">
                  <c:v>245.32779547957117</c:v>
                </c:pt>
                <c:pt idx="23">
                  <c:v>242.78131639010084</c:v>
                </c:pt>
                <c:pt idx="24">
                  <c:v>240.23483730063049</c:v>
                </c:pt>
                <c:pt idx="25">
                  <c:v>237.75965962566534</c:v>
                </c:pt>
                <c:pt idx="26">
                  <c:v>235.19790166165819</c:v>
                </c:pt>
                <c:pt idx="27">
                  <c:v>232.65651553036679</c:v>
                </c:pt>
                <c:pt idx="28">
                  <c:v>230.11003644089649</c:v>
                </c:pt>
                <c:pt idx="29">
                  <c:v>227.56355735142617</c:v>
                </c:pt>
                <c:pt idx="30">
                  <c:v>225.03745009467161</c:v>
                </c:pt>
                <c:pt idx="31">
                  <c:v>222.48587804702234</c:v>
                </c:pt>
                <c:pt idx="32">
                  <c:v>219.96995670662568</c:v>
                </c:pt>
                <c:pt idx="33">
                  <c:v>217.4438494498711</c:v>
                </c:pt>
                <c:pt idx="34">
                  <c:v>214.87190556950605</c:v>
                </c:pt>
                <c:pt idx="35">
                  <c:v>212.3457983127515</c:v>
                </c:pt>
                <c:pt idx="36">
                  <c:v>209.80441218146012</c:v>
                </c:pt>
                <c:pt idx="37">
                  <c:v>207.22737534291616</c:v>
                </c:pt>
                <c:pt idx="38">
                  <c:v>204.69617512798263</c:v>
                </c:pt>
                <c:pt idx="39">
                  <c:v>202.10385941490185</c:v>
                </c:pt>
                <c:pt idx="40">
                  <c:v>199.58793807450519</c:v>
                </c:pt>
                <c:pt idx="41">
                  <c:v>196.99562236142438</c:v>
                </c:pt>
                <c:pt idx="42">
                  <c:v>194.47970102102769</c:v>
                </c:pt>
                <c:pt idx="43">
                  <c:v>191.90266418248373</c:v>
                </c:pt>
                <c:pt idx="44">
                  <c:v>189.34090621847659</c:v>
                </c:pt>
                <c:pt idx="45">
                  <c:v>186.77914825446942</c:v>
                </c:pt>
                <c:pt idx="46">
                  <c:v>184.26322691407276</c:v>
                </c:pt>
                <c:pt idx="47">
                  <c:v>181.68109711734982</c:v>
                </c:pt>
                <c:pt idx="48">
                  <c:v>179.11933915334271</c:v>
                </c:pt>
                <c:pt idx="49">
                  <c:v>176.55248823115659</c:v>
                </c:pt>
                <c:pt idx="50">
                  <c:v>173.99582322532839</c:v>
                </c:pt>
                <c:pt idx="51">
                  <c:v>171.41878638678443</c:v>
                </c:pt>
                <c:pt idx="52">
                  <c:v>168.89267913002988</c:v>
                </c:pt>
                <c:pt idx="53">
                  <c:v>166.28508454241225</c:v>
                </c:pt>
                <c:pt idx="54">
                  <c:v>163.74879136929982</c:v>
                </c:pt>
                <c:pt idx="55">
                  <c:v>161.18194044711373</c:v>
                </c:pt>
                <c:pt idx="56">
                  <c:v>158.64564727400128</c:v>
                </c:pt>
                <c:pt idx="57">
                  <c:v>156.04823860274155</c:v>
                </c:pt>
                <c:pt idx="58">
                  <c:v>153.51194542962909</c:v>
                </c:pt>
                <c:pt idx="59">
                  <c:v>150.94000154926408</c:v>
                </c:pt>
                <c:pt idx="60">
                  <c:v>148.39861541797268</c:v>
                </c:pt>
                <c:pt idx="61">
                  <c:v>145.82667153760767</c:v>
                </c:pt>
                <c:pt idx="62">
                  <c:v>143.28528540631629</c:v>
                </c:pt>
                <c:pt idx="63">
                  <c:v>140.71843448413017</c:v>
                </c:pt>
                <c:pt idx="64">
                  <c:v>138.20760610191243</c:v>
                </c:pt>
                <c:pt idx="65">
                  <c:v>135.6101974306527</c:v>
                </c:pt>
                <c:pt idx="66">
                  <c:v>133.10446200661391</c:v>
                </c:pt>
                <c:pt idx="67">
                  <c:v>130.54779700078572</c:v>
                </c:pt>
                <c:pt idx="68">
                  <c:v>128.00131791131537</c:v>
                </c:pt>
                <c:pt idx="69">
                  <c:v>125.45993178002401</c:v>
                </c:pt>
                <c:pt idx="70">
                  <c:v>122.93382452326942</c:v>
                </c:pt>
                <c:pt idx="71">
                  <c:v>120.40771726651487</c:v>
                </c:pt>
                <c:pt idx="72">
                  <c:v>117.89688888429713</c:v>
                </c:pt>
                <c:pt idx="73">
                  <c:v>115.34531683664787</c:v>
                </c:pt>
                <c:pt idx="74">
                  <c:v>112.79883774717753</c:v>
                </c:pt>
                <c:pt idx="75">
                  <c:v>110.31856711403343</c:v>
                </c:pt>
                <c:pt idx="76">
                  <c:v>107.79245985727887</c:v>
                </c:pt>
                <c:pt idx="77">
                  <c:v>105.30709626595583</c:v>
                </c:pt>
                <c:pt idx="78">
                  <c:v>102.80136084191703</c:v>
                </c:pt>
                <c:pt idx="79">
                  <c:v>100.30581133423611</c:v>
                </c:pt>
                <c:pt idx="80">
                  <c:v>97.810261826555191</c:v>
                </c:pt>
                <c:pt idx="81">
                  <c:v>95.370734858842638</c:v>
                </c:pt>
                <c:pt idx="82">
                  <c:v>92.87009239298277</c:v>
                </c:pt>
                <c:pt idx="83">
                  <c:v>90.425472467091254</c:v>
                </c:pt>
                <c:pt idx="84">
                  <c:v>87.95538775030505</c:v>
                </c:pt>
                <c:pt idx="85">
                  <c:v>85.536232615308236</c:v>
                </c:pt>
                <c:pt idx="86">
                  <c:v>83.096705647595655</c:v>
                </c:pt>
                <c:pt idx="87">
                  <c:v>80.68773642895674</c:v>
                </c:pt>
                <c:pt idx="88">
                  <c:v>78.258395377602042</c:v>
                </c:pt>
                <c:pt idx="89">
                  <c:v>75.839240242605229</c:v>
                </c:pt>
                <c:pt idx="90">
                  <c:v>73.486293563934652</c:v>
                </c:pt>
                <c:pt idx="91">
                  <c:v>71.097696178011489</c:v>
                </c:pt>
                <c:pt idx="92">
                  <c:v>68.765121332056665</c:v>
                </c:pt>
                <c:pt idx="93">
                  <c:v>66.391802820670321</c:v>
                </c:pt>
                <c:pt idx="94">
                  <c:v>64.099971640147032</c:v>
                </c:pt>
                <c:pt idx="95">
                  <c:v>61.777582710550099</c:v>
                </c:pt>
                <c:pt idx="96">
                  <c:v>59.516309279100454</c:v>
                </c:pt>
                <c:pt idx="97">
                  <c:v>57.239756973113977</c:v>
                </c:pt>
                <c:pt idx="98">
                  <c:v>55.014134248916911</c:v>
                </c:pt>
                <c:pt idx="99">
                  <c:v>52.783418566540909</c:v>
                </c:pt>
                <c:pt idx="100">
                  <c:v>50.62655077775954</c:v>
                </c:pt>
                <c:pt idx="101">
                  <c:v>48.440653127358217</c:v>
                </c:pt>
                <c:pt idx="102">
                  <c:v>46.303138579656824</c:v>
                </c:pt>
                <c:pt idx="103">
                  <c:v>44.216044317926944</c:v>
                </c:pt>
                <c:pt idx="104">
                  <c:v>42.144228930733888</c:v>
                </c:pt>
                <c:pt idx="105">
                  <c:v>40.105008475886052</c:v>
                </c:pt>
                <c:pt idx="106">
                  <c:v>38.123338448460238</c:v>
                </c:pt>
                <c:pt idx="107">
                  <c:v>36.168661099382817</c:v>
                </c:pt>
                <c:pt idx="108">
                  <c:v>34.240976428653788</c:v>
                </c:pt>
                <c:pt idx="109">
                  <c:v>32.380009510068867</c:v>
                </c:pt>
                <c:pt idx="110">
                  <c:v>30.541451607471295</c:v>
                </c:pt>
                <c:pt idx="111">
                  <c:v>28.747711736848402</c:v>
                </c:pt>
                <c:pt idx="112">
                  <c:v>27.020180322551731</c:v>
                </c:pt>
                <c:pt idx="113">
                  <c:v>25.316585811696086</c:v>
                </c:pt>
                <c:pt idx="114">
                  <c:v>23.664430178447734</c:v>
                </c:pt>
                <c:pt idx="115">
                  <c:v>22.07644581825404</c:v>
                </c:pt>
                <c:pt idx="116">
                  <c:v>20.523093573677141</c:v>
                </c:pt>
                <c:pt idx="117">
                  <c:v>19.021689502525437</c:v>
                </c:pt>
                <c:pt idx="118">
                  <c:v>17.584456704428387</c:v>
                </c:pt>
                <c:pt idx="119">
                  <c:v>16.19153264248812</c:v>
                </c:pt>
                <c:pt idx="120">
                  <c:v>14.865326332691973</c:v>
                </c:pt>
                <c:pt idx="121">
                  <c:v>13.589031013049446</c:v>
                </c:pt>
                <c:pt idx="122">
                  <c:v>12.385564995365769</c:v>
                </c:pt>
                <c:pt idx="123">
                  <c:v>11.243214475829381</c:v>
                </c:pt>
                <c:pt idx="124">
                  <c:v>10.162488750258175</c:v>
                </c:pt>
                <c:pt idx="125">
                  <c:v>9.1622317639142317</c:v>
                </c:pt>
                <c:pt idx="126">
                  <c:v>8.2230902757175741</c:v>
                </c:pt>
                <c:pt idx="127">
                  <c:v>7.3690011891092277</c:v>
                </c:pt>
                <c:pt idx="128">
                  <c:v>6.5811205588271102</c:v>
                </c:pt>
                <c:pt idx="129">
                  <c:v>5.8701435970469946</c:v>
                </c:pt>
                <c:pt idx="130">
                  <c:v>5.2299587539541541</c:v>
                </c:pt>
                <c:pt idx="131">
                  <c:v>4.6621448465840611</c:v>
                </c:pt>
                <c:pt idx="132">
                  <c:v>4.1550390007069407</c:v>
                </c:pt>
                <c:pt idx="133">
                  <c:v>3.7055345118336387</c:v>
                </c:pt>
                <c:pt idx="134">
                  <c:v>3.3035473227698531</c:v>
                </c:pt>
                <c:pt idx="135">
                  <c:v>2.9449521373906422</c:v>
                </c:pt>
                <c:pt idx="136">
                  <c:v>2.622873462154435</c:v>
                </c:pt>
                <c:pt idx="137">
                  <c:v>2.3371075787340754</c:v>
                </c:pt>
                <c:pt idx="138">
                  <c:v>2.0766027678812611</c:v>
                </c:pt>
                <c:pt idx="139">
                  <c:v>1.8368262968167353</c:v>
                </c:pt>
                <c:pt idx="140">
                  <c:v>1.6246027295002783</c:v>
                </c:pt>
                <c:pt idx="141">
                  <c:v>1.4281164029567479</c:v>
                </c:pt>
                <c:pt idx="142">
                  <c:v>1.2510342470749816</c:v>
                </c:pt>
                <c:pt idx="143">
                  <c:v>1.0906569940201405</c:v>
                </c:pt>
                <c:pt idx="144">
                  <c:v>0.94779951710085508</c:v>
                </c:pt>
                <c:pt idx="145">
                  <c:v>0.81859116810113086</c:v>
                </c:pt>
                <c:pt idx="146">
                  <c:v>0.70496727112896496</c:v>
                </c:pt>
                <c:pt idx="147">
                  <c:v>0.60443227667667654</c:v>
                </c:pt>
                <c:pt idx="148">
                  <c:v>0.5171899030714231</c:v>
                </c:pt>
                <c:pt idx="149">
                  <c:v>0.44102980646354456</c:v>
                </c:pt>
                <c:pt idx="150">
                  <c:v>0.37540704032789429</c:v>
                </c:pt>
                <c:pt idx="151">
                  <c:v>0.31999565534102004</c:v>
                </c:pt>
                <c:pt idx="152">
                  <c:v>0.27286542035310329</c:v>
                </c:pt>
                <c:pt idx="153">
                  <c:v>0.23272272398669305</c:v>
                </c:pt>
                <c:pt idx="154">
                  <c:v>0.19925180283469507</c:v>
                </c:pt>
                <c:pt idx="155">
                  <c:v>0.17086365394527989</c:v>
                </c:pt>
                <c:pt idx="156">
                  <c:v>0.1468961927551852</c:v>
                </c:pt>
                <c:pt idx="157">
                  <c:v>0.12666696286843293</c:v>
                </c:pt>
                <c:pt idx="158">
                  <c:v>0.10933562618549789</c:v>
                </c:pt>
                <c:pt idx="159">
                  <c:v>9.4688278462864581E-2</c:v>
                </c:pt>
                <c:pt idx="160">
                  <c:v>8.1955883015512959E-2</c:v>
                </c:pt>
                <c:pt idx="161">
                  <c:v>7.1031487721685257E-2</c:v>
                </c:pt>
                <c:pt idx="162">
                  <c:v>6.1604422132466113E-2</c:v>
                </c:pt>
                <c:pt idx="163">
                  <c:v>5.3282528468077094E-2</c:v>
                </c:pt>
                <c:pt idx="164">
                  <c:v>4.6536905360070199E-2</c:v>
                </c:pt>
                <c:pt idx="165">
                  <c:v>4.0069357768633462E-2</c:v>
                </c:pt>
                <c:pt idx="166">
                  <c:v>3.4413627710919874E-2</c:v>
                </c:pt>
                <c:pt idx="167">
                  <c:v>2.9381275734308616E-2</c:v>
                </c:pt>
                <c:pt idx="168">
                  <c:v>2.492697451100712E-2</c:v>
                </c:pt>
                <c:pt idx="169">
                  <c:v>2.1049705449379605E-2</c:v>
                </c:pt>
                <c:pt idx="170">
                  <c:v>1.7677657839102998E-2</c:v>
                </c:pt>
                <c:pt idx="171">
                  <c:v>1.4697258712786931E-2</c:v>
                </c:pt>
                <c:pt idx="172">
                  <c:v>1.2175225822575521E-2</c:v>
                </c:pt>
                <c:pt idx="173">
                  <c:v>1.0038729866509917E-2</c:v>
                </c:pt>
                <c:pt idx="174">
                  <c:v>8.2317483046217745E-3</c:v>
                </c:pt>
                <c:pt idx="175">
                  <c:v>6.7446045163711043E-3</c:v>
                </c:pt>
                <c:pt idx="176">
                  <c:v>5.523313145061136E-3</c:v>
                </c:pt>
                <c:pt idx="177">
                  <c:v>4.5258470997992517E-3</c:v>
                </c:pt>
                <c:pt idx="178">
                  <c:v>3.7271184685959895E-3</c:v>
                </c:pt>
                <c:pt idx="179">
                  <c:v>3.0770380077614679E-3</c:v>
                </c:pt>
                <c:pt idx="180">
                  <c:v>2.5567159354099962E-3</c:v>
                </c:pt>
                <c:pt idx="181">
                  <c:v>2.1348662094483419E-3</c:v>
                </c:pt>
                <c:pt idx="182">
                  <c:v>1.7925939550326358E-3</c:v>
                </c:pt>
                <c:pt idx="183">
                  <c:v>1.5127206242253101E-3</c:v>
                </c:pt>
                <c:pt idx="184">
                  <c:v>1.2803798721020376E-3</c:v>
                </c:pt>
                <c:pt idx="185">
                  <c:v>1.088385534672333E-3</c:v>
                </c:pt>
                <c:pt idx="186">
                  <c:v>9.2550763915163179E-4</c:v>
                </c:pt>
                <c:pt idx="187">
                  <c:v>7.8785007253304499E-4</c:v>
                </c:pt>
                <c:pt idx="188">
                  <c:v>6.7091575274456775E-4</c:v>
                </c:pt>
                <c:pt idx="189">
                  <c:v>5.7141972176078318E-4</c:v>
                </c:pt>
                <c:pt idx="190">
                  <c:v>4.812478786110032E-4</c:v>
                </c:pt>
                <c:pt idx="191">
                  <c:v>4.0905825219942683E-4</c:v>
                </c:pt>
                <c:pt idx="192">
                  <c:v>3.4793256813578106E-4</c:v>
                </c:pt>
                <c:pt idx="193">
                  <c:v>2.9619626177083036E-4</c:v>
                </c:pt>
                <c:pt idx="194">
                  <c:v>2.518549306817015E-4</c:v>
                </c:pt>
                <c:pt idx="195">
                  <c:v>2.1452558441333811E-4</c:v>
                </c:pt>
                <c:pt idx="196">
                  <c:v>1.8317333386377947E-4</c:v>
                </c:pt>
                <c:pt idx="197">
                  <c:v>1.5708414629633807E-4</c:v>
                </c:pt>
                <c:pt idx="198">
                  <c:v>1.3552056136670337E-4</c:v>
                </c:pt>
                <c:pt idx="199">
                  <c:v>1.1739879757439673E-4</c:v>
                </c:pt>
                <c:pt idx="200">
                  <c:v>1.017236908912532E-4</c:v>
                </c:pt>
                <c:pt idx="201">
                  <c:v>8.8691829502979849E-5</c:v>
                </c:pt>
                <c:pt idx="202">
                  <c:v>7.7854014498194153E-5</c:v>
                </c:pt>
                <c:pt idx="203">
                  <c:v>6.7971638447777722E-5</c:v>
                </c:pt>
                <c:pt idx="204">
                  <c:v>6.0223211874337413E-5</c:v>
                </c:pt>
                <c:pt idx="205">
                  <c:v>5.3238729027738203E-5</c:v>
                </c:pt>
                <c:pt idx="206">
                  <c:v>4.7445794676683945E-5</c:v>
                </c:pt>
                <c:pt idx="207">
                  <c:v>4.1886728965206651E-5</c:v>
                </c:pt>
                <c:pt idx="208">
                  <c:v>3.6641796914206408E-5</c:v>
                </c:pt>
                <c:pt idx="209">
                  <c:v>3.2968959193881569E-5</c:v>
                </c:pt>
                <c:pt idx="210">
                  <c:v>2.9562686904642483E-5</c:v>
                </c:pt>
                <c:pt idx="211">
                  <c:v>2.6809739290597904E-5</c:v>
                </c:pt>
                <c:pt idx="212">
                  <c:v>2.3781262639072632E-5</c:v>
                </c:pt>
                <c:pt idx="213">
                  <c:v>2.1466615005907685E-5</c:v>
                </c:pt>
                <c:pt idx="214">
                  <c:v>1.9753751311166365E-5</c:v>
                </c:pt>
                <c:pt idx="215">
                  <c:v>1.749920058451292E-5</c:v>
                </c:pt>
                <c:pt idx="216">
                  <c:v>1.6168716189846464E-5</c:v>
                </c:pt>
                <c:pt idx="217">
                  <c:v>1.4559035827810481E-5</c:v>
                </c:pt>
                <c:pt idx="218">
                  <c:v>1.3373598882080257E-5</c:v>
                </c:pt>
                <c:pt idx="219">
                  <c:v>1.2353377499674866E-5</c:v>
                </c:pt>
                <c:pt idx="220">
                  <c:v>1.157191399669821E-5</c:v>
                </c:pt>
                <c:pt idx="221">
                  <c:v>1.0447592549115272E-5</c:v>
                </c:pt>
                <c:pt idx="222">
                  <c:v>9.3585143721306035E-6</c:v>
                </c:pt>
                <c:pt idx="223">
                  <c:v>9.0412230775826008E-6</c:v>
                </c:pt>
                <c:pt idx="224">
                  <c:v>7.9867770162147296E-6</c:v>
                </c:pt>
                <c:pt idx="225">
                  <c:v>7.4397933077965031E-6</c:v>
                </c:pt>
                <c:pt idx="226">
                  <c:v>6.7441970797167896E-6</c:v>
                </c:pt>
                <c:pt idx="227">
                  <c:v>6.276052363908564E-6</c:v>
                </c:pt>
                <c:pt idx="228">
                  <c:v>5.951732787073623E-6</c:v>
                </c:pt>
                <c:pt idx="229">
                  <c:v>5.4911256493702313E-6</c:v>
                </c:pt>
                <c:pt idx="230">
                  <c:v>4.9664490977757646E-6</c:v>
                </c:pt>
                <c:pt idx="231">
                  <c:v>4.5106293407605769E-6</c:v>
                </c:pt>
                <c:pt idx="232">
                  <c:v>4.0945346575411263E-6</c:v>
                </c:pt>
                <c:pt idx="233">
                  <c:v>3.7361941200708617E-6</c:v>
                </c:pt>
                <c:pt idx="234">
                  <c:v>3.3875302031405843E-6</c:v>
                </c:pt>
                <c:pt idx="235">
                  <c:v>2.998122620778782E-6</c:v>
                </c:pt>
                <c:pt idx="236">
                  <c:v>2.7656800094919312E-6</c:v>
                </c:pt>
                <c:pt idx="237">
                  <c:v>2.5505534560134783E-6</c:v>
                </c:pt>
                <c:pt idx="238">
                  <c:v>2.2032137082097255E-6</c:v>
                </c:pt>
                <c:pt idx="239">
                  <c:v>1.9468341934818533E-6</c:v>
                </c:pt>
                <c:pt idx="240">
                  <c:v>1.7863041516816437E-6</c:v>
                </c:pt>
                <c:pt idx="241">
                  <c:v>1.5497871738516401E-6</c:v>
                </c:pt>
                <c:pt idx="242">
                  <c:v>1.3691908768264046E-6</c:v>
                </c:pt>
                <c:pt idx="243">
                  <c:v>1.1933819604893734E-6</c:v>
                </c:pt>
                <c:pt idx="244">
                  <c:v>1.049251244025353E-6</c:v>
                </c:pt>
                <c:pt idx="245">
                  <c:v>8.9676807614786978E-7</c:v>
                </c:pt>
                <c:pt idx="246">
                  <c:v>7.8492671453833308E-7</c:v>
                </c:pt>
                <c:pt idx="247">
                  <c:v>6.701314371850109E-7</c:v>
                </c:pt>
                <c:pt idx="248">
                  <c:v>5.8293999316154684E-7</c:v>
                </c:pt>
                <c:pt idx="249">
                  <c:v>4.8454404114441358E-7</c:v>
                </c:pt>
                <c:pt idx="250">
                  <c:v>4.0489017522578179E-7</c:v>
                </c:pt>
                <c:pt idx="251">
                  <c:v>3.4112633882544482E-7</c:v>
                </c:pt>
                <c:pt idx="252">
                  <c:v>2.7654762911647735E-7</c:v>
                </c:pt>
                <c:pt idx="253">
                  <c:v>2.2195111743823357E-7</c:v>
                </c:pt>
                <c:pt idx="254">
                  <c:v>1.8039257869807786E-7</c:v>
                </c:pt>
                <c:pt idx="255">
                  <c:v>1.511589987509585E-7</c:v>
                </c:pt>
                <c:pt idx="256">
                  <c:v>1.173417564427926E-7</c:v>
                </c:pt>
                <c:pt idx="257">
                  <c:v>9.9414543652921521E-8</c:v>
                </c:pt>
                <c:pt idx="258">
                  <c:v>6.8143780434225909E-8</c:v>
                </c:pt>
                <c:pt idx="259">
                  <c:v>5.571696247761072E-8</c:v>
                </c:pt>
                <c:pt idx="260">
                  <c:v>4.6447778591938733E-8</c:v>
                </c:pt>
                <c:pt idx="261">
                  <c:v>3.2289354854483726E-8</c:v>
                </c:pt>
                <c:pt idx="262">
                  <c:v>1.2732395447351628E-8</c:v>
                </c:pt>
                <c:pt idx="263">
                  <c:v>1.7723494462713464E-8</c:v>
                </c:pt>
                <c:pt idx="264">
                  <c:v>5.39853566967709E-9</c:v>
                </c:pt>
                <c:pt idx="265">
                  <c:v>5.2966765060982771E-9</c:v>
                </c:pt>
                <c:pt idx="266">
                  <c:v>9.1673247220931715E-9</c:v>
                </c:pt>
                <c:pt idx="267">
                  <c:v>6.8245639597804726E-9</c:v>
                </c:pt>
                <c:pt idx="268">
                  <c:v>3.1576340709432036E-9</c:v>
                </c:pt>
                <c:pt idx="269">
                  <c:v>1.0593353012196554E-8</c:v>
                </c:pt>
                <c:pt idx="270">
                  <c:v>1.7316057808398214E-9</c:v>
                </c:pt>
                <c:pt idx="271">
                  <c:v>8.7598880677779198E-9</c:v>
                </c:pt>
                <c:pt idx="272">
                  <c:v>8.4543105770414802E-9</c:v>
                </c:pt>
                <c:pt idx="273">
                  <c:v>4.5836623610465858E-9</c:v>
                </c:pt>
                <c:pt idx="274">
                  <c:v>7.2320006140957243E-9</c:v>
                </c:pt>
                <c:pt idx="275">
                  <c:v>3.6669298888372686E-9</c:v>
                </c:pt>
                <c:pt idx="276">
                  <c:v>3.0557749073643903E-10</c:v>
                </c:pt>
                <c:pt idx="277">
                  <c:v>2.6483382530491385E-9</c:v>
                </c:pt>
                <c:pt idx="278">
                  <c:v>1.1204507993669432E-9</c:v>
                </c:pt>
                <c:pt idx="279">
                  <c:v>3.5650707252584561E-9</c:v>
                </c:pt>
                <c:pt idx="280">
                  <c:v>3.6669298888372686E-9</c:v>
                </c:pt>
                <c:pt idx="281">
                  <c:v>2.2409015987338864E-9</c:v>
                </c:pt>
                <c:pt idx="282">
                  <c:v>3.9725073795737074E-9</c:v>
                </c:pt>
                <c:pt idx="283">
                  <c:v>1.0185916357881303E-9</c:v>
                </c:pt>
                <c:pt idx="284">
                  <c:v>1.2121240465878749E-8</c:v>
                </c:pt>
                <c:pt idx="285">
                  <c:v>3.5650707252584561E-9</c:v>
                </c:pt>
                <c:pt idx="286">
                  <c:v>3.7687890524160815E-9</c:v>
                </c:pt>
                <c:pt idx="287">
                  <c:v>4.4818031974677728E-9</c:v>
                </c:pt>
                <c:pt idx="288">
                  <c:v>7.7412964319897906E-9</c:v>
                </c:pt>
                <c:pt idx="289">
                  <c:v>6.5189864690440338E-9</c:v>
                </c:pt>
                <c:pt idx="290">
                  <c:v>6.1115498147287807E-10</c:v>
                </c:pt>
                <c:pt idx="291">
                  <c:v>1.2223099629457561E-8</c:v>
                </c:pt>
                <c:pt idx="292">
                  <c:v>6.3152681418864071E-9</c:v>
                </c:pt>
                <c:pt idx="293">
                  <c:v>1.3241691265245693E-9</c:v>
                </c:pt>
                <c:pt idx="294">
                  <c:v>1.1204507993669432E-9</c:v>
                </c:pt>
                <c:pt idx="295">
                  <c:v>9.9821980307236766E-9</c:v>
                </c:pt>
                <c:pt idx="296">
                  <c:v>4.0743665431525211E-9</c:v>
                </c:pt>
                <c:pt idx="297">
                  <c:v>1.4056564573876195E-8</c:v>
                </c:pt>
                <c:pt idx="298">
                  <c:v>3.3613523981008294E-9</c:v>
                </c:pt>
                <c:pt idx="299">
                  <c:v>2.0371832715762606E-9</c:v>
                </c:pt>
                <c:pt idx="300">
                  <c:v>5.39853566967709E-9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D5-4863-8478-F9A74DF71976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ForNRevAfterRev500!$A$312:$A$612</c:f>
              <c:numCache>
                <c:formatCode>General</c:formatCode>
                <c:ptCount val="3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</c:numCache>
            </c:numRef>
          </c:xVal>
          <c:yVal>
            <c:numRef>
              <c:f>ForNRevAfterRev500!$V$312:$V$612</c:f>
              <c:numCache>
                <c:formatCode>0.00E+00</c:formatCode>
                <c:ptCount val="301"/>
                <c:pt idx="0">
                  <c:v>300.78116040640271</c:v>
                </c:pt>
                <c:pt idx="1">
                  <c:v>298.24191619260353</c:v>
                </c:pt>
                <c:pt idx="2">
                  <c:v>295.70267197880423</c:v>
                </c:pt>
                <c:pt idx="3">
                  <c:v>293.16342776500517</c:v>
                </c:pt>
                <c:pt idx="4">
                  <c:v>290.62418355120587</c:v>
                </c:pt>
                <c:pt idx="5">
                  <c:v>288.08493933740681</c:v>
                </c:pt>
                <c:pt idx="6">
                  <c:v>285.54569512360752</c:v>
                </c:pt>
                <c:pt idx="7">
                  <c:v>283.00645090980834</c:v>
                </c:pt>
                <c:pt idx="8">
                  <c:v>280.46720669600916</c:v>
                </c:pt>
                <c:pt idx="9">
                  <c:v>277.92796248220998</c:v>
                </c:pt>
                <c:pt idx="10">
                  <c:v>275.38871826841068</c:v>
                </c:pt>
                <c:pt idx="11">
                  <c:v>272.84947405461162</c:v>
                </c:pt>
                <c:pt idx="12">
                  <c:v>270.31022984081233</c:v>
                </c:pt>
                <c:pt idx="13">
                  <c:v>267.77098562701315</c:v>
                </c:pt>
                <c:pt idx="14">
                  <c:v>265.23174141321397</c:v>
                </c:pt>
                <c:pt idx="15">
                  <c:v>262.69249719941479</c:v>
                </c:pt>
                <c:pt idx="16">
                  <c:v>260.1532529856155</c:v>
                </c:pt>
                <c:pt idx="17">
                  <c:v>257.61400877181643</c:v>
                </c:pt>
                <c:pt idx="18">
                  <c:v>255.07476455801714</c:v>
                </c:pt>
                <c:pt idx="19">
                  <c:v>252.53552034421807</c:v>
                </c:pt>
                <c:pt idx="20">
                  <c:v>249.99627613041878</c:v>
                </c:pt>
                <c:pt idx="21">
                  <c:v>247.4570319166196</c:v>
                </c:pt>
                <c:pt idx="22">
                  <c:v>244.91778770282042</c:v>
                </c:pt>
                <c:pt idx="23">
                  <c:v>242.37854348902124</c:v>
                </c:pt>
                <c:pt idx="24">
                  <c:v>239.83929927522195</c:v>
                </c:pt>
                <c:pt idx="25">
                  <c:v>237.30005506142288</c:v>
                </c:pt>
                <c:pt idx="26">
                  <c:v>234.7608108476237</c:v>
                </c:pt>
                <c:pt idx="27">
                  <c:v>232.22156663382441</c:v>
                </c:pt>
                <c:pt idx="28">
                  <c:v>229.68232242002534</c:v>
                </c:pt>
                <c:pt idx="29">
                  <c:v>227.14307820622605</c:v>
                </c:pt>
                <c:pt idx="30">
                  <c:v>224.60383399242687</c:v>
                </c:pt>
                <c:pt idx="31">
                  <c:v>222.06458977862769</c:v>
                </c:pt>
                <c:pt idx="32">
                  <c:v>219.52534556482851</c:v>
                </c:pt>
                <c:pt idx="33">
                  <c:v>216.98610135102933</c:v>
                </c:pt>
                <c:pt idx="34">
                  <c:v>214.44685713723015</c:v>
                </c:pt>
                <c:pt idx="35">
                  <c:v>211.90761292343086</c:v>
                </c:pt>
                <c:pt idx="36">
                  <c:v>209.3683687096318</c:v>
                </c:pt>
                <c:pt idx="37">
                  <c:v>206.8291244958325</c:v>
                </c:pt>
                <c:pt idx="38">
                  <c:v>204.28988028203332</c:v>
                </c:pt>
                <c:pt idx="39">
                  <c:v>201.75063606823414</c:v>
                </c:pt>
                <c:pt idx="40">
                  <c:v>199.21139185443496</c:v>
                </c:pt>
                <c:pt idx="41">
                  <c:v>196.67214764063567</c:v>
                </c:pt>
                <c:pt idx="42">
                  <c:v>194.13290342683661</c:v>
                </c:pt>
                <c:pt idx="43">
                  <c:v>191.59365921303731</c:v>
                </c:pt>
                <c:pt idx="44">
                  <c:v>189.05441499923813</c:v>
                </c:pt>
                <c:pt idx="45">
                  <c:v>186.51517078543895</c:v>
                </c:pt>
                <c:pt idx="46">
                  <c:v>183.97592657163977</c:v>
                </c:pt>
                <c:pt idx="47">
                  <c:v>181.4366823578406</c:v>
                </c:pt>
                <c:pt idx="48">
                  <c:v>178.89743814404142</c:v>
                </c:pt>
                <c:pt idx="49">
                  <c:v>176.35819393024212</c:v>
                </c:pt>
                <c:pt idx="50">
                  <c:v>173.81894971644306</c:v>
                </c:pt>
                <c:pt idx="51">
                  <c:v>171.27970550264388</c:v>
                </c:pt>
                <c:pt idx="52">
                  <c:v>168.74046128884459</c:v>
                </c:pt>
                <c:pt idx="53">
                  <c:v>166.20121707504552</c:v>
                </c:pt>
                <c:pt idx="54">
                  <c:v>163.66197286124623</c:v>
                </c:pt>
                <c:pt idx="55">
                  <c:v>161.12272864744705</c:v>
                </c:pt>
                <c:pt idx="56">
                  <c:v>158.58348443364787</c:v>
                </c:pt>
                <c:pt idx="57">
                  <c:v>156.04424021984869</c:v>
                </c:pt>
                <c:pt idx="58">
                  <c:v>153.5049960060494</c:v>
                </c:pt>
                <c:pt idx="59">
                  <c:v>150.96575179225033</c:v>
                </c:pt>
                <c:pt idx="60">
                  <c:v>148.42650757845104</c:v>
                </c:pt>
                <c:pt idx="61">
                  <c:v>145.88726336465197</c:v>
                </c:pt>
                <c:pt idx="62">
                  <c:v>143.34801915085268</c:v>
                </c:pt>
                <c:pt idx="63">
                  <c:v>140.8087749370535</c:v>
                </c:pt>
                <c:pt idx="64">
                  <c:v>138.26953072325432</c:v>
                </c:pt>
                <c:pt idx="65">
                  <c:v>135.73028650945514</c:v>
                </c:pt>
                <c:pt idx="66">
                  <c:v>133.19104229565585</c:v>
                </c:pt>
                <c:pt idx="67">
                  <c:v>130.65179808185678</c:v>
                </c:pt>
                <c:pt idx="68">
                  <c:v>128.11255386805749</c:v>
                </c:pt>
                <c:pt idx="69">
                  <c:v>125.57330965425831</c:v>
                </c:pt>
                <c:pt idx="70">
                  <c:v>123.03406544045913</c:v>
                </c:pt>
                <c:pt idx="71">
                  <c:v>120.49482122665995</c:v>
                </c:pt>
                <c:pt idx="72">
                  <c:v>117.95557701286066</c:v>
                </c:pt>
                <c:pt idx="73">
                  <c:v>115.41633279906159</c:v>
                </c:pt>
                <c:pt idx="74">
                  <c:v>112.8770885852623</c:v>
                </c:pt>
                <c:pt idx="75">
                  <c:v>110.33784437146323</c:v>
                </c:pt>
                <c:pt idx="76">
                  <c:v>107.79860015766405</c:v>
                </c:pt>
                <c:pt idx="77">
                  <c:v>105.25935594386476</c:v>
                </c:pt>
                <c:pt idx="78">
                  <c:v>102.7201117300657</c:v>
                </c:pt>
                <c:pt idx="79">
                  <c:v>100.1808675162664</c:v>
                </c:pt>
                <c:pt idx="80">
                  <c:v>97.641623302467224</c:v>
                </c:pt>
                <c:pt idx="81">
                  <c:v>95.102379088668044</c:v>
                </c:pt>
                <c:pt idx="82">
                  <c:v>92.563134874868865</c:v>
                </c:pt>
                <c:pt idx="83">
                  <c:v>90.023890661069572</c:v>
                </c:pt>
                <c:pt idx="84">
                  <c:v>87.484646447270507</c:v>
                </c:pt>
                <c:pt idx="85">
                  <c:v>84.945402233471214</c:v>
                </c:pt>
                <c:pt idx="86">
                  <c:v>82.406158019672034</c:v>
                </c:pt>
                <c:pt idx="87">
                  <c:v>79.866913805872855</c:v>
                </c:pt>
                <c:pt idx="88">
                  <c:v>77.327669592073676</c:v>
                </c:pt>
                <c:pt idx="89">
                  <c:v>74.788425378274496</c:v>
                </c:pt>
                <c:pt idx="90">
                  <c:v>72.249181164475317</c:v>
                </c:pt>
                <c:pt idx="91">
                  <c:v>69.709936950676024</c:v>
                </c:pt>
                <c:pt idx="92">
                  <c:v>67.170692736876958</c:v>
                </c:pt>
                <c:pt idx="93">
                  <c:v>64.631448523077665</c:v>
                </c:pt>
                <c:pt idx="94">
                  <c:v>62.092204309278486</c:v>
                </c:pt>
                <c:pt idx="95">
                  <c:v>59.552960095479307</c:v>
                </c:pt>
                <c:pt idx="96">
                  <c:v>57.013715881680127</c:v>
                </c:pt>
                <c:pt idx="97">
                  <c:v>54.474471667880835</c:v>
                </c:pt>
                <c:pt idx="98">
                  <c:v>51.935227454081769</c:v>
                </c:pt>
                <c:pt idx="99">
                  <c:v>49.395983240282476</c:v>
                </c:pt>
                <c:pt idx="100">
                  <c:v>46.856739026483353</c:v>
                </c:pt>
                <c:pt idx="101">
                  <c:v>44.317494812684174</c:v>
                </c:pt>
                <c:pt idx="102">
                  <c:v>41.778250598884938</c:v>
                </c:pt>
                <c:pt idx="103">
                  <c:v>39.239006385085759</c:v>
                </c:pt>
                <c:pt idx="104">
                  <c:v>36.699762171286579</c:v>
                </c:pt>
                <c:pt idx="105">
                  <c:v>34.1605179574874</c:v>
                </c:pt>
                <c:pt idx="106">
                  <c:v>31.621273743688164</c:v>
                </c:pt>
                <c:pt idx="107">
                  <c:v>29.082029529888985</c:v>
                </c:pt>
                <c:pt idx="108">
                  <c:v>26.542785316089805</c:v>
                </c:pt>
                <c:pt idx="109">
                  <c:v>24.003541102290569</c:v>
                </c:pt>
                <c:pt idx="110">
                  <c:v>21.46429688849139</c:v>
                </c:pt>
                <c:pt idx="111">
                  <c:v>18.925052674692211</c:v>
                </c:pt>
                <c:pt idx="112">
                  <c:v>16.385808460893031</c:v>
                </c:pt>
                <c:pt idx="113">
                  <c:v>13.846564247093852</c:v>
                </c:pt>
                <c:pt idx="114">
                  <c:v>11.307320033294673</c:v>
                </c:pt>
                <c:pt idx="115">
                  <c:v>8.7680758194954933</c:v>
                </c:pt>
                <c:pt idx="116">
                  <c:v>6.2288316056962572</c:v>
                </c:pt>
                <c:pt idx="117">
                  <c:v>3.6895873918970779</c:v>
                </c:pt>
                <c:pt idx="118">
                  <c:v>1.1503431780978985</c:v>
                </c:pt>
                <c:pt idx="119">
                  <c:v>-1.3889010357012808</c:v>
                </c:pt>
                <c:pt idx="120">
                  <c:v>-3.9281452495005169</c:v>
                </c:pt>
                <c:pt idx="121">
                  <c:v>-6.4673894632996962</c:v>
                </c:pt>
                <c:pt idx="122">
                  <c:v>-9.0066336770988755</c:v>
                </c:pt>
                <c:pt idx="123">
                  <c:v>-11.545877890898112</c:v>
                </c:pt>
                <c:pt idx="124">
                  <c:v>-14.085122104697291</c:v>
                </c:pt>
                <c:pt idx="125">
                  <c:v>-16.62436631849647</c:v>
                </c:pt>
                <c:pt idx="126">
                  <c:v>-19.16361053229565</c:v>
                </c:pt>
                <c:pt idx="127">
                  <c:v>-21.702854746094886</c:v>
                </c:pt>
                <c:pt idx="128">
                  <c:v>-24.242098959894065</c:v>
                </c:pt>
                <c:pt idx="129">
                  <c:v>-26.781343173693244</c:v>
                </c:pt>
                <c:pt idx="130">
                  <c:v>-29.320587387492481</c:v>
                </c:pt>
                <c:pt idx="131">
                  <c:v>-31.85983160129166</c:v>
                </c:pt>
                <c:pt idx="132">
                  <c:v>-34.399075815090839</c:v>
                </c:pt>
                <c:pt idx="133">
                  <c:v>-36.938320028890018</c:v>
                </c:pt>
                <c:pt idx="134">
                  <c:v>-39.477564242689255</c:v>
                </c:pt>
                <c:pt idx="135">
                  <c:v>-42.016808456488434</c:v>
                </c:pt>
                <c:pt idx="136">
                  <c:v>-44.556052670287613</c:v>
                </c:pt>
                <c:pt idx="137">
                  <c:v>-47.095296884086849</c:v>
                </c:pt>
                <c:pt idx="138">
                  <c:v>-49.634541097885972</c:v>
                </c:pt>
                <c:pt idx="139">
                  <c:v>-52.173785311685151</c:v>
                </c:pt>
                <c:pt idx="140">
                  <c:v>-54.71302952548433</c:v>
                </c:pt>
                <c:pt idx="141">
                  <c:v>-57.252273739283567</c:v>
                </c:pt>
                <c:pt idx="142">
                  <c:v>-59.791517953082746</c:v>
                </c:pt>
                <c:pt idx="143">
                  <c:v>-62.330762166881925</c:v>
                </c:pt>
                <c:pt idx="144">
                  <c:v>-64.870006380681161</c:v>
                </c:pt>
                <c:pt idx="145">
                  <c:v>-67.409250594480341</c:v>
                </c:pt>
                <c:pt idx="146">
                  <c:v>-69.94849480827952</c:v>
                </c:pt>
                <c:pt idx="147">
                  <c:v>-72.487739022078699</c:v>
                </c:pt>
                <c:pt idx="148">
                  <c:v>-75.026983235877935</c:v>
                </c:pt>
                <c:pt idx="149">
                  <c:v>-77.566227449677115</c:v>
                </c:pt>
                <c:pt idx="150">
                  <c:v>-80.105471663476294</c:v>
                </c:pt>
                <c:pt idx="151">
                  <c:v>-82.64471587727553</c:v>
                </c:pt>
                <c:pt idx="152">
                  <c:v>-85.183960091074709</c:v>
                </c:pt>
                <c:pt idx="153">
                  <c:v>-87.723204304873889</c:v>
                </c:pt>
                <c:pt idx="154">
                  <c:v>-90.262448518673068</c:v>
                </c:pt>
                <c:pt idx="155">
                  <c:v>-92.801692732472304</c:v>
                </c:pt>
                <c:pt idx="156">
                  <c:v>-95.340936946271484</c:v>
                </c:pt>
                <c:pt idx="157">
                  <c:v>-97.880181160070663</c:v>
                </c:pt>
                <c:pt idx="158">
                  <c:v>-100.4194253738699</c:v>
                </c:pt>
                <c:pt idx="159">
                  <c:v>-102.95866958766908</c:v>
                </c:pt>
                <c:pt idx="160">
                  <c:v>-105.49791380146826</c:v>
                </c:pt>
                <c:pt idx="161">
                  <c:v>-108.03715801526744</c:v>
                </c:pt>
                <c:pt idx="162">
                  <c:v>-110.57640222906667</c:v>
                </c:pt>
                <c:pt idx="163">
                  <c:v>-113.1156464428658</c:v>
                </c:pt>
                <c:pt idx="164">
                  <c:v>-115.65489065666497</c:v>
                </c:pt>
                <c:pt idx="165">
                  <c:v>-118.19413487046421</c:v>
                </c:pt>
                <c:pt idx="166">
                  <c:v>-120.73337908426339</c:v>
                </c:pt>
                <c:pt idx="167">
                  <c:v>-123.27262329806257</c:v>
                </c:pt>
                <c:pt idx="168">
                  <c:v>-125.81186751186175</c:v>
                </c:pt>
                <c:pt idx="169">
                  <c:v>-128.35111172566099</c:v>
                </c:pt>
                <c:pt idx="170">
                  <c:v>-130.89035593946016</c:v>
                </c:pt>
                <c:pt idx="171">
                  <c:v>-133.42960015325934</c:v>
                </c:pt>
                <c:pt idx="172">
                  <c:v>-135.96884436705858</c:v>
                </c:pt>
                <c:pt idx="173">
                  <c:v>-138.50808858085776</c:v>
                </c:pt>
                <c:pt idx="174">
                  <c:v>-141.04733279465694</c:v>
                </c:pt>
                <c:pt idx="175">
                  <c:v>-143.58657700845612</c:v>
                </c:pt>
                <c:pt idx="176">
                  <c:v>-146.12582122225535</c:v>
                </c:pt>
                <c:pt idx="177">
                  <c:v>-148.66506543605453</c:v>
                </c:pt>
                <c:pt idx="178">
                  <c:v>-151.20430964985371</c:v>
                </c:pt>
                <c:pt idx="179">
                  <c:v>-153.74355386365295</c:v>
                </c:pt>
                <c:pt idx="180">
                  <c:v>-156.28279807745213</c:v>
                </c:pt>
                <c:pt idx="181">
                  <c:v>-158.82204229125131</c:v>
                </c:pt>
                <c:pt idx="182">
                  <c:v>-161.36128650505049</c:v>
                </c:pt>
                <c:pt idx="183">
                  <c:v>-163.90053071884972</c:v>
                </c:pt>
                <c:pt idx="184">
                  <c:v>-166.4397749326489</c:v>
                </c:pt>
                <c:pt idx="185">
                  <c:v>-168.97901914644808</c:v>
                </c:pt>
                <c:pt idx="186">
                  <c:v>-171.51826336024732</c:v>
                </c:pt>
                <c:pt idx="187">
                  <c:v>-174.0575075740465</c:v>
                </c:pt>
                <c:pt idx="188">
                  <c:v>-176.59675178784562</c:v>
                </c:pt>
                <c:pt idx="189">
                  <c:v>-179.1359960016448</c:v>
                </c:pt>
                <c:pt idx="190">
                  <c:v>-181.67524021544403</c:v>
                </c:pt>
                <c:pt idx="191">
                  <c:v>-184.21448442924321</c:v>
                </c:pt>
                <c:pt idx="192">
                  <c:v>-186.75372864304239</c:v>
                </c:pt>
                <c:pt idx="193">
                  <c:v>-189.29297285684163</c:v>
                </c:pt>
                <c:pt idx="194">
                  <c:v>-191.83221707064081</c:v>
                </c:pt>
                <c:pt idx="195">
                  <c:v>-194.37146128443999</c:v>
                </c:pt>
                <c:pt idx="196">
                  <c:v>-196.91070549823917</c:v>
                </c:pt>
                <c:pt idx="197">
                  <c:v>-199.4499497120384</c:v>
                </c:pt>
                <c:pt idx="198">
                  <c:v>-201.98919392583758</c:v>
                </c:pt>
                <c:pt idx="199">
                  <c:v>-204.52843813963676</c:v>
                </c:pt>
                <c:pt idx="200">
                  <c:v>-207.06768235343597</c:v>
                </c:pt>
                <c:pt idx="201">
                  <c:v>-209.60692656723518</c:v>
                </c:pt>
                <c:pt idx="202">
                  <c:v>-212.14617078103436</c:v>
                </c:pt>
                <c:pt idx="203">
                  <c:v>-214.68541499483356</c:v>
                </c:pt>
                <c:pt idx="204">
                  <c:v>-217.22465920863274</c:v>
                </c:pt>
                <c:pt idx="205">
                  <c:v>-219.76390342243195</c:v>
                </c:pt>
                <c:pt idx="206">
                  <c:v>-222.30314763623113</c:v>
                </c:pt>
                <c:pt idx="207">
                  <c:v>-224.84239185003031</c:v>
                </c:pt>
                <c:pt idx="208">
                  <c:v>-227.38163606382952</c:v>
                </c:pt>
                <c:pt idx="209">
                  <c:v>-229.9208802776287</c:v>
                </c:pt>
                <c:pt idx="210">
                  <c:v>-232.46012449142791</c:v>
                </c:pt>
                <c:pt idx="211">
                  <c:v>-234.99936870522708</c:v>
                </c:pt>
                <c:pt idx="212">
                  <c:v>-237.53861291902629</c:v>
                </c:pt>
                <c:pt idx="213">
                  <c:v>-240.07785713282547</c:v>
                </c:pt>
                <c:pt idx="214">
                  <c:v>-242.61710134662468</c:v>
                </c:pt>
                <c:pt idx="215">
                  <c:v>-245.15634556042389</c:v>
                </c:pt>
                <c:pt idx="216">
                  <c:v>-247.69558977422307</c:v>
                </c:pt>
                <c:pt idx="217">
                  <c:v>-250.23483398802227</c:v>
                </c:pt>
                <c:pt idx="218">
                  <c:v>-252.77407820182145</c:v>
                </c:pt>
                <c:pt idx="219">
                  <c:v>-255.31332241562063</c:v>
                </c:pt>
                <c:pt idx="220">
                  <c:v>-257.85256662941981</c:v>
                </c:pt>
                <c:pt idx="221">
                  <c:v>-260.39181084321899</c:v>
                </c:pt>
                <c:pt idx="222">
                  <c:v>-262.93105505701823</c:v>
                </c:pt>
                <c:pt idx="223">
                  <c:v>-265.47029927081741</c:v>
                </c:pt>
                <c:pt idx="224">
                  <c:v>-268.00954348461664</c:v>
                </c:pt>
                <c:pt idx="225">
                  <c:v>-270.54878769841582</c:v>
                </c:pt>
                <c:pt idx="226">
                  <c:v>-273.088031912215</c:v>
                </c:pt>
                <c:pt idx="227">
                  <c:v>-275.62727612601418</c:v>
                </c:pt>
                <c:pt idx="228">
                  <c:v>-278.16652033981336</c:v>
                </c:pt>
                <c:pt idx="229">
                  <c:v>-280.7057645536126</c:v>
                </c:pt>
                <c:pt idx="230">
                  <c:v>-283.24500876741178</c:v>
                </c:pt>
                <c:pt idx="231">
                  <c:v>-285.78425298121101</c:v>
                </c:pt>
                <c:pt idx="232">
                  <c:v>-288.32349719501013</c:v>
                </c:pt>
                <c:pt idx="233">
                  <c:v>-290.86274140880937</c:v>
                </c:pt>
                <c:pt idx="234">
                  <c:v>-293.40198562260855</c:v>
                </c:pt>
                <c:pt idx="235">
                  <c:v>-295.94122983640773</c:v>
                </c:pt>
                <c:pt idx="236">
                  <c:v>-298.48047405020691</c:v>
                </c:pt>
                <c:pt idx="237">
                  <c:v>-301.01971826400609</c:v>
                </c:pt>
                <c:pt idx="238">
                  <c:v>-303.55896247780532</c:v>
                </c:pt>
                <c:pt idx="239">
                  <c:v>-306.0982066916045</c:v>
                </c:pt>
                <c:pt idx="240">
                  <c:v>-308.63745090540374</c:v>
                </c:pt>
                <c:pt idx="241">
                  <c:v>-311.17669511920292</c:v>
                </c:pt>
                <c:pt idx="242">
                  <c:v>-313.7159393330021</c:v>
                </c:pt>
                <c:pt idx="243">
                  <c:v>-316.25518354680128</c:v>
                </c:pt>
                <c:pt idx="244">
                  <c:v>-318.79442776060046</c:v>
                </c:pt>
                <c:pt idx="245">
                  <c:v>-321.33367197439964</c:v>
                </c:pt>
                <c:pt idx="246">
                  <c:v>-323.87291618819881</c:v>
                </c:pt>
                <c:pt idx="247">
                  <c:v>-326.41216040199805</c:v>
                </c:pt>
                <c:pt idx="248">
                  <c:v>-328.95140461579723</c:v>
                </c:pt>
                <c:pt idx="249">
                  <c:v>-331.49064882959647</c:v>
                </c:pt>
                <c:pt idx="250">
                  <c:v>-334.02989304339565</c:v>
                </c:pt>
                <c:pt idx="251">
                  <c:v>-336.56913725719482</c:v>
                </c:pt>
                <c:pt idx="252">
                  <c:v>-339.108381470994</c:v>
                </c:pt>
                <c:pt idx="253">
                  <c:v>-341.64762568479318</c:v>
                </c:pt>
                <c:pt idx="254">
                  <c:v>-344.18686989859242</c:v>
                </c:pt>
                <c:pt idx="255">
                  <c:v>-346.7261141123916</c:v>
                </c:pt>
                <c:pt idx="256">
                  <c:v>-349.26535832619078</c:v>
                </c:pt>
                <c:pt idx="257">
                  <c:v>-351.80460253999001</c:v>
                </c:pt>
                <c:pt idx="258">
                  <c:v>-354.34384675378919</c:v>
                </c:pt>
                <c:pt idx="259">
                  <c:v>-356.88309096758837</c:v>
                </c:pt>
                <c:pt idx="260">
                  <c:v>-359.42233518138755</c:v>
                </c:pt>
                <c:pt idx="261">
                  <c:v>-361.96157939518673</c:v>
                </c:pt>
                <c:pt idx="262">
                  <c:v>-364.50082360898597</c:v>
                </c:pt>
                <c:pt idx="263">
                  <c:v>-367.04006782278515</c:v>
                </c:pt>
                <c:pt idx="264">
                  <c:v>-369.57931203658433</c:v>
                </c:pt>
                <c:pt idx="265">
                  <c:v>-372.11855625038356</c:v>
                </c:pt>
                <c:pt idx="266">
                  <c:v>-374.65780046418274</c:v>
                </c:pt>
                <c:pt idx="267">
                  <c:v>-377.19704467798192</c:v>
                </c:pt>
                <c:pt idx="268">
                  <c:v>-379.7362888917811</c:v>
                </c:pt>
                <c:pt idx="269">
                  <c:v>-382.27553310558028</c:v>
                </c:pt>
                <c:pt idx="270">
                  <c:v>-384.81477731937952</c:v>
                </c:pt>
                <c:pt idx="271">
                  <c:v>-387.3540215331787</c:v>
                </c:pt>
                <c:pt idx="272">
                  <c:v>-389.89326574697787</c:v>
                </c:pt>
                <c:pt idx="273">
                  <c:v>-392.43250996077705</c:v>
                </c:pt>
                <c:pt idx="274">
                  <c:v>-394.97175417457629</c:v>
                </c:pt>
                <c:pt idx="275">
                  <c:v>-397.51099838837547</c:v>
                </c:pt>
                <c:pt idx="276">
                  <c:v>-400.05024260217465</c:v>
                </c:pt>
                <c:pt idx="277">
                  <c:v>-402.58948681597383</c:v>
                </c:pt>
                <c:pt idx="278">
                  <c:v>-405.12873102977306</c:v>
                </c:pt>
                <c:pt idx="279">
                  <c:v>-407.66797524357224</c:v>
                </c:pt>
                <c:pt idx="280">
                  <c:v>-410.20721945737142</c:v>
                </c:pt>
                <c:pt idx="281">
                  <c:v>-412.7464636711706</c:v>
                </c:pt>
                <c:pt idx="282">
                  <c:v>-415.28570788496984</c:v>
                </c:pt>
                <c:pt idx="283">
                  <c:v>-417.82495209876902</c:v>
                </c:pt>
                <c:pt idx="284">
                  <c:v>-420.3641963125682</c:v>
                </c:pt>
                <c:pt idx="285">
                  <c:v>-422.90344052636738</c:v>
                </c:pt>
                <c:pt idx="286">
                  <c:v>-425.44268474016656</c:v>
                </c:pt>
                <c:pt idx="287">
                  <c:v>-427.98192895396579</c:v>
                </c:pt>
                <c:pt idx="288">
                  <c:v>-430.52117316776497</c:v>
                </c:pt>
                <c:pt idx="289">
                  <c:v>-433.06041738156415</c:v>
                </c:pt>
                <c:pt idx="290">
                  <c:v>-435.59966159536339</c:v>
                </c:pt>
                <c:pt idx="291">
                  <c:v>-438.13890580916257</c:v>
                </c:pt>
                <c:pt idx="292">
                  <c:v>-440.67815002296174</c:v>
                </c:pt>
                <c:pt idx="293">
                  <c:v>-443.21739423676092</c:v>
                </c:pt>
                <c:pt idx="294">
                  <c:v>-445.75663845056016</c:v>
                </c:pt>
                <c:pt idx="295">
                  <c:v>-448.29588266435934</c:v>
                </c:pt>
                <c:pt idx="296">
                  <c:v>-450.83512687815852</c:v>
                </c:pt>
                <c:pt idx="297">
                  <c:v>-453.3743710919577</c:v>
                </c:pt>
                <c:pt idx="298">
                  <c:v>-455.91361530575693</c:v>
                </c:pt>
                <c:pt idx="299">
                  <c:v>-458.45285951955611</c:v>
                </c:pt>
                <c:pt idx="300">
                  <c:v>-460.99210373335529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D5-4863-8478-F9A74DF71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ForNRevAfterRev500!$T$11:$T$1214</c:f>
              <c:numCache>
                <c:formatCode>0.00E+00</c:formatCode>
                <c:ptCount val="12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B-4FF4-BC5A-840368AA9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ForNRevAfterRev500!$T$11:$T$1214</c:f>
              <c:numCache>
                <c:formatCode>0.00E+00</c:formatCode>
                <c:ptCount val="12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6B-4FF4-BC5A-840368AA9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4504462516176453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ForNRevAfterRev500!$R$11:$R$1214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ForNRevAfterRev500!$S$11:$S$1214</c:f>
              <c:numCache>
                <c:formatCode>0.00E+00</c:formatCode>
                <c:ptCount val="1204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  <c:pt idx="1202">
                  <c:v>1.84E-13</c:v>
                </c:pt>
                <c:pt idx="1203">
                  <c:v>2.1800000000000001E-13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18-44B8-BB5F-ACE694C33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ForNRevAfterRev500!$S$11:$S$1414</c:f>
              <c:numCache>
                <c:formatCode>0.00E+00</c:formatCode>
                <c:ptCount val="1404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  <c:pt idx="1202">
                  <c:v>1.84E-13</c:v>
                </c:pt>
                <c:pt idx="1203">
                  <c:v>2.1800000000000001E-13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18-44B8-BB5F-ACE694C33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-1.0000000000000002E-3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9295015176956563"/>
          <c:y val="0.1320700528648846"/>
          <c:w val="0.1833081261107857"/>
          <c:h val="0.1474084769664521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.emf"/><Relationship Id="rId7" Type="http://schemas.openxmlformats.org/officeDocument/2006/relationships/chart" Target="../charts/chart10.xml"/><Relationship Id="rId2" Type="http://schemas.openxmlformats.org/officeDocument/2006/relationships/image" Target="../media/image1.emf"/><Relationship Id="rId1" Type="http://schemas.openxmlformats.org/officeDocument/2006/relationships/chart" Target="../charts/chart7.xml"/><Relationship Id="rId6" Type="http://schemas.openxmlformats.org/officeDocument/2006/relationships/image" Target="../media/image3.emf"/><Relationship Id="rId11" Type="http://schemas.openxmlformats.org/officeDocument/2006/relationships/chart" Target="../charts/chart14.xml"/><Relationship Id="rId5" Type="http://schemas.openxmlformats.org/officeDocument/2006/relationships/chart" Target="../charts/chart9.xml"/><Relationship Id="rId10" Type="http://schemas.openxmlformats.org/officeDocument/2006/relationships/chart" Target="../charts/chart13.xml"/><Relationship Id="rId4" Type="http://schemas.openxmlformats.org/officeDocument/2006/relationships/chart" Target="../charts/chart8.xml"/><Relationship Id="rId9" Type="http://schemas.openxmlformats.org/officeDocument/2006/relationships/chart" Target="../charts/chart12.xml"/></Relationships>
</file>

<file path=xl/drawings/_rels/drawing17.xml.rels><?xml version="1.0" encoding="UTF-8" standalone="yes"?>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image" Target="../media/image2.emf"/><Relationship Id="rId7" Type="http://schemas.openxmlformats.org/officeDocument/2006/relationships/chart" Target="../charts/chart18.xml"/><Relationship Id="rId2" Type="http://schemas.openxmlformats.org/officeDocument/2006/relationships/image" Target="../media/image1.emf"/><Relationship Id="rId1" Type="http://schemas.openxmlformats.org/officeDocument/2006/relationships/chart" Target="../charts/chart15.xml"/><Relationship Id="rId6" Type="http://schemas.openxmlformats.org/officeDocument/2006/relationships/image" Target="../media/image3.emf"/><Relationship Id="rId11" Type="http://schemas.openxmlformats.org/officeDocument/2006/relationships/chart" Target="../charts/chart22.xml"/><Relationship Id="rId5" Type="http://schemas.openxmlformats.org/officeDocument/2006/relationships/chart" Target="../charts/chart17.xml"/><Relationship Id="rId10" Type="http://schemas.openxmlformats.org/officeDocument/2006/relationships/chart" Target="../charts/chart21.xml"/><Relationship Id="rId4" Type="http://schemas.openxmlformats.org/officeDocument/2006/relationships/chart" Target="../charts/chart16.xml"/><Relationship Id="rId9" Type="http://schemas.openxmlformats.org/officeDocument/2006/relationships/chart" Target="../charts/chart20.xml"/></Relationships>
</file>

<file path=xl/drawings/_rels/drawing26.xml.rels><?xml version="1.0" encoding="UTF-8" standalone="yes"?>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34.xml.rels><?xml version="1.0" encoding="UTF-8" standalone="yes"?>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39.xml.rels><?xml version="1.0" encoding="UTF-8" standalone="yes"?>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42.xml.rels><?xml version="1.0" encoding="UTF-8" standalone="yes"?>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image" Target="../media/image2.emf"/><Relationship Id="rId7" Type="http://schemas.openxmlformats.org/officeDocument/2006/relationships/chart" Target="../charts/chart38.xml"/><Relationship Id="rId2" Type="http://schemas.openxmlformats.org/officeDocument/2006/relationships/image" Target="../media/image1.emf"/><Relationship Id="rId1" Type="http://schemas.openxmlformats.org/officeDocument/2006/relationships/chart" Target="../charts/chart35.xml"/><Relationship Id="rId6" Type="http://schemas.openxmlformats.org/officeDocument/2006/relationships/image" Target="../media/image3.emf"/><Relationship Id="rId11" Type="http://schemas.openxmlformats.org/officeDocument/2006/relationships/chart" Target="../charts/chart42.xml"/><Relationship Id="rId5" Type="http://schemas.openxmlformats.org/officeDocument/2006/relationships/chart" Target="../charts/chart37.xml"/><Relationship Id="rId10" Type="http://schemas.openxmlformats.org/officeDocument/2006/relationships/chart" Target="../charts/chart41.xml"/><Relationship Id="rId4" Type="http://schemas.openxmlformats.org/officeDocument/2006/relationships/chart" Target="../charts/chart36.xml"/><Relationship Id="rId9" Type="http://schemas.openxmlformats.org/officeDocument/2006/relationships/chart" Target="../charts/chart40.xml"/></Relationships>
</file>

<file path=xl/drawings/_rels/drawing51.xml.rels><?xml version="1.0" encoding="UTF-8" standalone="yes"?>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image" Target="../media/image2.emf"/><Relationship Id="rId7" Type="http://schemas.openxmlformats.org/officeDocument/2006/relationships/chart" Target="../charts/chart46.xml"/><Relationship Id="rId2" Type="http://schemas.openxmlformats.org/officeDocument/2006/relationships/image" Target="../media/image1.emf"/><Relationship Id="rId1" Type="http://schemas.openxmlformats.org/officeDocument/2006/relationships/chart" Target="../charts/chart43.xml"/><Relationship Id="rId6" Type="http://schemas.openxmlformats.org/officeDocument/2006/relationships/image" Target="../media/image3.emf"/><Relationship Id="rId11" Type="http://schemas.openxmlformats.org/officeDocument/2006/relationships/chart" Target="../charts/chart50.xml"/><Relationship Id="rId5" Type="http://schemas.openxmlformats.org/officeDocument/2006/relationships/chart" Target="../charts/chart45.xml"/><Relationship Id="rId10" Type="http://schemas.openxmlformats.org/officeDocument/2006/relationships/chart" Target="../charts/chart49.xml"/><Relationship Id="rId4" Type="http://schemas.openxmlformats.org/officeDocument/2006/relationships/chart" Target="../charts/chart44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336777</xdr:colOff>
      <xdr:row>26</xdr:row>
      <xdr:rowOff>156483</xdr:rowOff>
    </xdr:from>
    <xdr:to>
      <xdr:col>34</xdr:col>
      <xdr:colOff>177293</xdr:colOff>
      <xdr:row>68</xdr:row>
      <xdr:rowOff>4082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557893</xdr:colOff>
      <xdr:row>29</xdr:row>
      <xdr:rowOff>54429</xdr:rowOff>
    </xdr:from>
    <xdr:to>
      <xdr:col>19</xdr:col>
      <xdr:colOff>554490</xdr:colOff>
      <xdr:row>70</xdr:row>
      <xdr:rowOff>78241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3279</xdr:colOff>
      <xdr:row>76</xdr:row>
      <xdr:rowOff>0</xdr:rowOff>
    </xdr:from>
    <xdr:to>
      <xdr:col>21</xdr:col>
      <xdr:colOff>427634</xdr:colOff>
      <xdr:row>110</xdr:row>
      <xdr:rowOff>21013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110</xdr:row>
      <xdr:rowOff>138034</xdr:rowOff>
    </xdr:from>
    <xdr:to>
      <xdr:col>21</xdr:col>
      <xdr:colOff>424355</xdr:colOff>
      <xdr:row>144</xdr:row>
      <xdr:rowOff>159047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3279</xdr:colOff>
      <xdr:row>77</xdr:row>
      <xdr:rowOff>0</xdr:rowOff>
    </xdr:from>
    <xdr:to>
      <xdr:col>41</xdr:col>
      <xdr:colOff>468455</xdr:colOff>
      <xdr:row>111</xdr:row>
      <xdr:rowOff>21013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111</xdr:row>
      <xdr:rowOff>138034</xdr:rowOff>
    </xdr:from>
    <xdr:to>
      <xdr:col>41</xdr:col>
      <xdr:colOff>465176</xdr:colOff>
      <xdr:row>145</xdr:row>
      <xdr:rowOff>159047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0B90AAF-A1B7-46C3-8B33-32DC819C5A0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81477A9-FE78-441D-AE6F-9DCC3793BCE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0B90AAF-A1B7-46C3-8B33-32DC819C5A0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81477A9-FE78-441D-AE6F-9DCC3793BCE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33</xdr:col>
      <xdr:colOff>0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8578" y="319367"/>
          <a:ext cx="2566706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32</xdr:col>
      <xdr:colOff>47625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8833" y="1768287"/>
          <a:ext cx="197615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363681</xdr:colOff>
      <xdr:row>76</xdr:row>
      <xdr:rowOff>39834</xdr:rowOff>
    </xdr:from>
    <xdr:to>
      <xdr:col>59</xdr:col>
      <xdr:colOff>411305</xdr:colOff>
      <xdr:row>117</xdr:row>
      <xdr:rowOff>77933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0125" y="818029"/>
          <a:ext cx="4262157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00000000-0008-0000-0200-000001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214313</xdr:colOff>
      <xdr:row>118</xdr:row>
      <xdr:rowOff>129267</xdr:rowOff>
    </xdr:from>
    <xdr:to>
      <xdr:col>42</xdr:col>
      <xdr:colOff>219916</xdr:colOff>
      <xdr:row>159</xdr:row>
      <xdr:rowOff>153079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68036</xdr:colOff>
      <xdr:row>116</xdr:row>
      <xdr:rowOff>163286</xdr:rowOff>
    </xdr:from>
    <xdr:to>
      <xdr:col>59</xdr:col>
      <xdr:colOff>115660</xdr:colOff>
      <xdr:row>158</xdr:row>
      <xdr:rowOff>10885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33</xdr:col>
      <xdr:colOff>0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79578" y="319367"/>
          <a:ext cx="2566706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32</xdr:col>
      <xdr:colOff>47625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09833" y="1768287"/>
          <a:ext cx="197615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373206</xdr:colOff>
      <xdr:row>75</xdr:row>
      <xdr:rowOff>154134</xdr:rowOff>
    </xdr:from>
    <xdr:to>
      <xdr:col>59</xdr:col>
      <xdr:colOff>420830</xdr:colOff>
      <xdr:row>117</xdr:row>
      <xdr:rowOff>1733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1125" y="818029"/>
          <a:ext cx="4262157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31745" name="Button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3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235934</xdr:colOff>
      <xdr:row>120</xdr:row>
      <xdr:rowOff>0</xdr:rowOff>
    </xdr:from>
    <xdr:to>
      <xdr:col>60</xdr:col>
      <xdr:colOff>283559</xdr:colOff>
      <xdr:row>161</xdr:row>
      <xdr:rowOff>38099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120</xdr:row>
      <xdr:rowOff>107803</xdr:rowOff>
    </xdr:from>
    <xdr:to>
      <xdr:col>44</xdr:col>
      <xdr:colOff>5603</xdr:colOff>
      <xdr:row>161</xdr:row>
      <xdr:rowOff>131615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15</xdr:row>
      <xdr:rowOff>107803</xdr:rowOff>
    </xdr:from>
    <xdr:to>
      <xdr:col>21</xdr:col>
      <xdr:colOff>791415</xdr:colOff>
      <xdr:row>56</xdr:row>
      <xdr:rowOff>131615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59</xdr:row>
      <xdr:rowOff>0</xdr:rowOff>
    </xdr:from>
    <xdr:to>
      <xdr:col>21</xdr:col>
      <xdr:colOff>791415</xdr:colOff>
      <xdr:row>100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3288</xdr:colOff>
      <xdr:row>7</xdr:row>
      <xdr:rowOff>25252</xdr:rowOff>
    </xdr:from>
    <xdr:to>
      <xdr:col>38</xdr:col>
      <xdr:colOff>36746</xdr:colOff>
      <xdr:row>41</xdr:row>
      <xdr:rowOff>46265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9</xdr:colOff>
      <xdr:row>41</xdr:row>
      <xdr:rowOff>163286</xdr:rowOff>
    </xdr:from>
    <xdr:to>
      <xdr:col>38</xdr:col>
      <xdr:colOff>33467</xdr:colOff>
      <xdr:row>75</xdr:row>
      <xdr:rowOff>184299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604693</xdr:colOff>
      <xdr:row>6</xdr:row>
      <xdr:rowOff>177654</xdr:rowOff>
    </xdr:from>
    <xdr:to>
      <xdr:col>52</xdr:col>
      <xdr:colOff>311580</xdr:colOff>
      <xdr:row>41</xdr:row>
      <xdr:rowOff>8167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601414</xdr:colOff>
      <xdr:row>41</xdr:row>
      <xdr:rowOff>125188</xdr:rowOff>
    </xdr:from>
    <xdr:to>
      <xdr:col>52</xdr:col>
      <xdr:colOff>308301</xdr:colOff>
      <xdr:row>75</xdr:row>
      <xdr:rowOff>146201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3279</xdr:colOff>
      <xdr:row>11</xdr:row>
      <xdr:rowOff>38098</xdr:rowOff>
    </xdr:from>
    <xdr:to>
      <xdr:col>37</xdr:col>
      <xdr:colOff>346299</xdr:colOff>
      <xdr:row>45</xdr:row>
      <xdr:rowOff>59111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45</xdr:row>
      <xdr:rowOff>176132</xdr:rowOff>
    </xdr:from>
    <xdr:to>
      <xdr:col>37</xdr:col>
      <xdr:colOff>343020</xdr:colOff>
      <xdr:row>80</xdr:row>
      <xdr:rowOff>6645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182861</xdr:colOff>
      <xdr:row>11</xdr:row>
      <xdr:rowOff>0</xdr:rowOff>
    </xdr:from>
    <xdr:to>
      <xdr:col>52</xdr:col>
      <xdr:colOff>8812</xdr:colOff>
      <xdr:row>45</xdr:row>
      <xdr:rowOff>21013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179582</xdr:colOff>
      <xdr:row>45</xdr:row>
      <xdr:rowOff>138034</xdr:rowOff>
    </xdr:from>
    <xdr:to>
      <xdr:col>52</xdr:col>
      <xdr:colOff>5533</xdr:colOff>
      <xdr:row>79</xdr:row>
      <xdr:rowOff>159047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1028700</xdr:colOff>
      <xdr:row>8</xdr:row>
      <xdr:rowOff>114301</xdr:rowOff>
    </xdr:from>
    <xdr:to>
      <xdr:col>24</xdr:col>
      <xdr:colOff>104775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1333500</xdr:colOff>
      <xdr:row>40</xdr:row>
      <xdr:rowOff>161925</xdr:rowOff>
    </xdr:from>
    <xdr:to>
      <xdr:col>24</xdr:col>
      <xdr:colOff>409575</xdr:colOff>
      <xdr:row>75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33</xdr:col>
      <xdr:colOff>0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8578" y="319367"/>
          <a:ext cx="2566706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32</xdr:col>
      <xdr:colOff>47625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8833" y="1768287"/>
          <a:ext cx="197615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363681</xdr:colOff>
      <xdr:row>76</xdr:row>
      <xdr:rowOff>39834</xdr:rowOff>
    </xdr:from>
    <xdr:to>
      <xdr:col>59</xdr:col>
      <xdr:colOff>411305</xdr:colOff>
      <xdr:row>117</xdr:row>
      <xdr:rowOff>77933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0125" y="818029"/>
          <a:ext cx="4262157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58369" name="Button 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0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214313</xdr:colOff>
      <xdr:row>118</xdr:row>
      <xdr:rowOff>129267</xdr:rowOff>
    </xdr:from>
    <xdr:to>
      <xdr:col>42</xdr:col>
      <xdr:colOff>219916</xdr:colOff>
      <xdr:row>159</xdr:row>
      <xdr:rowOff>153079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68036</xdr:colOff>
      <xdr:row>116</xdr:row>
      <xdr:rowOff>163286</xdr:rowOff>
    </xdr:from>
    <xdr:to>
      <xdr:col>59</xdr:col>
      <xdr:colOff>115660</xdr:colOff>
      <xdr:row>158</xdr:row>
      <xdr:rowOff>10885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33</xdr:col>
      <xdr:colOff>0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4353" y="319367"/>
          <a:ext cx="2566705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32</xdr:col>
      <xdr:colOff>47625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4608" y="1768287"/>
          <a:ext cx="1976156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373206</xdr:colOff>
      <xdr:row>75</xdr:row>
      <xdr:rowOff>154134</xdr:rowOff>
    </xdr:from>
    <xdr:to>
      <xdr:col>59</xdr:col>
      <xdr:colOff>420830</xdr:colOff>
      <xdr:row>117</xdr:row>
      <xdr:rowOff>1733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35900" y="818029"/>
          <a:ext cx="4262156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65537" name="Button 1" hidden="1">
              <a:extLst>
                <a:ext uri="{63B3BB69-23CF-44E3-9099-C40C66FF867C}">
                  <a14:compatExt spid="_x0000_s65537"/>
                </a:ext>
                <a:ext uri="{FF2B5EF4-FFF2-40B4-BE49-F238E27FC236}">
                  <a16:creationId xmlns:a16="http://schemas.microsoft.com/office/drawing/2014/main" id="{00000000-0008-0000-0900-000001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235934</xdr:colOff>
      <xdr:row>120</xdr:row>
      <xdr:rowOff>0</xdr:rowOff>
    </xdr:from>
    <xdr:to>
      <xdr:col>60</xdr:col>
      <xdr:colOff>283559</xdr:colOff>
      <xdr:row>161</xdr:row>
      <xdr:rowOff>38099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120</xdr:row>
      <xdr:rowOff>107803</xdr:rowOff>
    </xdr:from>
    <xdr:to>
      <xdr:col>44</xdr:col>
      <xdr:colOff>5603</xdr:colOff>
      <xdr:row>161</xdr:row>
      <xdr:rowOff>131615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7" xr16:uid="{E51E76F2-AB05-42E3-815D-BB3F597E42ED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_1" connectionId="1" xr16:uid="{B112F991-E24E-4AEF-8F17-2420A830A0F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3" xr16:uid="{AB267941-8BC4-4395-97A2-46DA19256CAA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4" xr16:uid="{C94E9B84-A0C3-4296-A6F7-6EA782B15EF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7" connectionId="23" xr16:uid="{A241CCFC-221D-4BF8-B62C-7ED1EE32C1A5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3" connectionId="22" xr16:uid="{E6860DBF-DC1A-41CE-A3E8-6EF6454BAF4D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2" connectionId="19" xr16:uid="{195C0722-4591-47BA-B3C2-8FF5DD41FBBE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6" connectionId="21" xr16:uid="{03592744-EAAE-425B-9768-17A90C8B61F6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5" connectionId="16" xr16:uid="{129FB812-578B-4AD4-9153-9287380B1B31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4" connectionId="24" xr16:uid="{B0EB0328-F7F8-4469-B2A9-F761E9DD364E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1" connectionId="17" xr16:uid="{9C07A603-56C2-46AA-8098-4E507365C435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5" connectionId="9" xr16:uid="{94D48B44-EF74-415A-9706-584F9C899341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7" connectionId="18" xr16:uid="{853484C1-5C2F-45A6-9800-40439667A33C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2" connectionId="13" xr16:uid="{B5581A01-B2C2-4AA3-8F70-D0E0F789B401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8" connectionId="20" xr16:uid="{91CD17F8-EFFD-4BD8-A96D-26FAE1607C3D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3" connectionId="14" xr16:uid="{7A22C4AE-F988-4BE3-AF28-D00E25C91957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6" connectionId="12" xr16:uid="{4A40D08B-3D37-4C96-A879-1D22F4CC5673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1" connectionId="11" xr16:uid="{E79B51B8-E768-490F-9445-B99910EC3834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4" connectionId="15" xr16:uid="{BBA4FF07-4C6C-4B6F-84D0-0AC28B8A0FD7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6" xr16:uid="{8626DABC-7D14-4E4D-869F-594BC146E965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1" connectionId="10" xr16:uid="{9745A54A-BE2E-4189-96E3-15A21B671055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8" xr16:uid="{B7990772-6078-4321-8CF4-A9F49E2954C7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5" xr16:uid="{C63F3ECA-EB56-4E64-9E43-5BD79D359765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_1" connectionId="2" xr16:uid="{C2328716-2C46-4FAA-8264-4E851AD6FF0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TNR font">
      <a:majorFont>
        <a:latin typeface="Times New Roman"/>
        <a:ea typeface=""/>
        <a:cs typeface=""/>
      </a:majorFont>
      <a:minorFont>
        <a:latin typeface="Times New Roman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1.xml"/><Relationship Id="rId4" Type="http://schemas.openxmlformats.org/officeDocument/2006/relationships/hyperlink" Target="mailto:J@3v" TargetMode="External"/><Relationship Id="rId5" Type="http://schemas.openxmlformats.org/officeDocument/2006/relationships/hyperlink" Target="mailto:J@3v" TargetMode="External"/></Relationships>
</file>

<file path=xl/worksheets/_rels/sheet3.xml.rels><?xml version="1.0" encoding="UTF-8" standalone="yes"?>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5" Type="http://schemas.openxmlformats.org/officeDocument/2006/relationships/queryTable" Target="../queryTables/queryTable1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7.xml"/><Relationship Id="rId5" Type="http://schemas.openxmlformats.org/officeDocument/2006/relationships/queryTable" Target="../queryTables/queryTable3.xml"/><Relationship Id="rId4" Type="http://schemas.openxmlformats.org/officeDocument/2006/relationships/queryTable" Target="../queryTables/queryTable2.xml"/></Relationships>
</file>

<file path=xl/worksheets/_rels/sheet5.xml.rels><?xml version="1.0" encoding="UTF-8" standalone="yes"?>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6.xml"/></Relationships>
</file>

<file path=xl/worksheets/_rels/sheet6.xml.rels><?xml version="1.0" encoding="UTF-8" standalone="yes"?><Relationships xmlns="http://schemas.openxmlformats.org/package/2006/relationships"><Relationship Id="rId8" Type="http://schemas.openxmlformats.org/officeDocument/2006/relationships/queryTable" Target="../queryTables/queryTable11.xml"/><Relationship Id="rId3" Type="http://schemas.openxmlformats.org/officeDocument/2006/relationships/queryTable" Target="../queryTables/queryTable6.xml"/><Relationship Id="rId7" Type="http://schemas.openxmlformats.org/officeDocument/2006/relationships/queryTable" Target="../queryTables/queryTable10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29.xml"/><Relationship Id="rId6" Type="http://schemas.openxmlformats.org/officeDocument/2006/relationships/queryTable" Target="../queryTables/queryTable9.xml"/><Relationship Id="rId5" Type="http://schemas.openxmlformats.org/officeDocument/2006/relationships/queryTable" Target="../queryTables/queryTable8.xml"/><Relationship Id="rId4" Type="http://schemas.openxmlformats.org/officeDocument/2006/relationships/queryTable" Target="../queryTables/queryTable7.xml"/></Relationships>
</file>

<file path=xl/worksheets/_rels/sheet7.xml.rels><?xml version="1.0" encoding="UTF-8" standalone="yes"?><Relationships xmlns="http://schemas.openxmlformats.org/package/2006/relationships"><Relationship Id="rId8" Type="http://schemas.openxmlformats.org/officeDocument/2006/relationships/queryTable" Target="../queryTables/queryTable18.xml"/><Relationship Id="rId3" Type="http://schemas.openxmlformats.org/officeDocument/2006/relationships/queryTable" Target="../queryTables/queryTable13.xml"/><Relationship Id="rId7" Type="http://schemas.openxmlformats.org/officeDocument/2006/relationships/queryTable" Target="../queryTables/queryTable17.xml"/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34.xml"/><Relationship Id="rId6" Type="http://schemas.openxmlformats.org/officeDocument/2006/relationships/queryTable" Target="../queryTables/queryTable16.xml"/><Relationship Id="rId5" Type="http://schemas.openxmlformats.org/officeDocument/2006/relationships/queryTable" Target="../queryTables/queryTable15.xml"/><Relationship Id="rId4" Type="http://schemas.openxmlformats.org/officeDocument/2006/relationships/queryTable" Target="../queryTables/queryTable14.xml"/><Relationship Id="rId9" Type="http://schemas.openxmlformats.org/officeDocument/2006/relationships/queryTable" Target="../queryTables/queryTable19.xml"/></Relationships>
</file>

<file path=xl/worksheets/_rels/sheet8.xml.rels><?xml version="1.0" encoding="UTF-8" standalone="yes"?><Relationships xmlns="http://schemas.openxmlformats.org/package/2006/relationships"><Relationship Id="rId3" Type="http://schemas.openxmlformats.org/officeDocument/2006/relationships/queryTable" Target="../queryTables/queryTable21.xml"/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39.xml"/></Relationships>
</file>

<file path=xl/worksheets/_rels/sheet9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2.xml"/><Relationship Id="rId4" Type="http://schemas.openxmlformats.org/officeDocument/2006/relationships/queryTable" Target="../queryTables/queryTable22.xml"/></Relationships>
</file>

<file path=xl/worksheets/_rels/sheet10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1.xml"/><Relationship Id="rId5" Type="http://schemas.openxmlformats.org/officeDocument/2006/relationships/queryTable" Target="../queryTables/queryTable24.xml"/><Relationship Id="rId4" Type="http://schemas.openxmlformats.org/officeDocument/2006/relationships/queryTable" Target="../queryTables/query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E3A4C-BDCE-4EDC-B3CD-91196C530803}">
  <sheetPr codeName="Sheet4"/>
  <dimension ref="A1:AA154"/>
  <sheetViews>
    <sheetView zoomScaleNormal="100" workbookViewId="0">
      <selection activeCell="B17" sqref="B17"/>
    </sheetView>
  </sheetViews>
  <sheetFormatPr defaultRowHeight="15" x14ac:dyDescent="0.25"/>
  <cols>
    <col min="1" max="1" width="14" customWidth="1"/>
    <col min="3" max="3" width="15.7109375" customWidth="1"/>
    <col min="4" max="4" bestFit="1" width="9.7109375" customWidth="1"/>
  </cols>
  <sheetData>
    <row r="1">
      <c r="A1" s="0" t="s">
        <v>0</v>
      </c>
      <c r="B1" s="0">
        <v>5</v>
      </c>
      <c r="C1" s="0">
        <v>10</v>
      </c>
      <c r="D1" s="0">
        <v>15</v>
      </c>
      <c r="E1" s="0">
        <v>20</v>
      </c>
      <c r="F1" s="0">
        <v>25</v>
      </c>
    </row>
    <row r="2">
      <c r="A2" s="0">
        <v>10</v>
      </c>
      <c r="B2" s="0">
        <f ref="B2:B6" t="shared" si="0">A2/$B$1</f>
        <v>2</v>
      </c>
      <c r="C2" s="0">
        <f ref="C2:C6" t="shared" si="1">B2/$B$2</f>
        <v>1</v>
      </c>
      <c r="D2" s="0">
        <f ref="D2:D7" t="shared" si="2">A2/$D$1</f>
        <v>0.6666666666666666</v>
      </c>
      <c r="E2" s="0">
        <f ref="E2:E7" t="shared" si="3">A2/$E$1</f>
        <v>0.5</v>
      </c>
      <c r="F2" s="0">
        <f ref="F2:F7" t="shared" si="4">A2/$F$1</f>
        <v>0.4</v>
      </c>
      <c r="H2" s="1"/>
      <c r="I2" s="1"/>
      <c r="J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0">
        <v>20</v>
      </c>
      <c r="B3" s="0">
        <f t="shared" si="0"/>
        <v>4</v>
      </c>
      <c r="C3" s="0">
        <f t="shared" si="1"/>
        <v>2</v>
      </c>
      <c r="D3" s="0">
        <f t="shared" si="2"/>
        <v>1.3333333333333333</v>
      </c>
      <c r="E3" s="0">
        <f t="shared" si="3"/>
        <v>1</v>
      </c>
      <c r="F3" s="0">
        <f t="shared" si="4"/>
        <v>0.8</v>
      </c>
      <c r="H3" s="1"/>
      <c r="I3" s="1"/>
      <c r="J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0">
        <v>30</v>
      </c>
      <c r="B4" s="0">
        <f t="shared" si="0"/>
        <v>6</v>
      </c>
      <c r="C4" s="0">
        <f t="shared" si="1"/>
        <v>3</v>
      </c>
      <c r="D4" s="0">
        <f t="shared" si="2"/>
        <v>2</v>
      </c>
      <c r="E4" s="0">
        <f t="shared" si="3"/>
        <v>1.5</v>
      </c>
      <c r="F4" s="0">
        <f t="shared" si="4"/>
        <v>1.2</v>
      </c>
      <c r="H4" s="1"/>
      <c r="I4" s="1"/>
      <c r="J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0">
        <v>40</v>
      </c>
      <c r="B5" s="0">
        <f t="shared" si="0"/>
        <v>8</v>
      </c>
      <c r="C5" s="0">
        <f t="shared" si="1"/>
        <v>4</v>
      </c>
      <c r="D5" s="0">
        <f t="shared" si="2"/>
        <v>2.6666666666666665</v>
      </c>
      <c r="E5" s="0">
        <f t="shared" si="3"/>
        <v>2</v>
      </c>
      <c r="F5" s="0">
        <f t="shared" si="4"/>
        <v>1.6</v>
      </c>
      <c r="H5" s="1"/>
      <c r="I5" s="1"/>
      <c r="J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0">
        <v>50</v>
      </c>
      <c r="B6" s="0">
        <f t="shared" si="0"/>
        <v>10</v>
      </c>
      <c r="C6" s="0">
        <f t="shared" si="1"/>
        <v>5</v>
      </c>
      <c r="D6" s="0">
        <f t="shared" si="2"/>
        <v>3.3333333333333335</v>
      </c>
      <c r="E6" s="0">
        <f t="shared" si="3"/>
        <v>2.5</v>
      </c>
      <c r="F6" s="0">
        <f t="shared" si="4"/>
        <v>2</v>
      </c>
      <c r="H6" s="1"/>
      <c r="I6" s="1"/>
      <c r="J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0">
        <v>100</v>
      </c>
      <c r="B7" s="0">
        <f>A7/$B$1</f>
        <v>20</v>
      </c>
      <c r="C7" s="0">
        <f>B7/$B$2</f>
        <v>10</v>
      </c>
      <c r="D7" s="0">
        <f t="shared" si="2"/>
        <v>6.666666666666667</v>
      </c>
      <c r="E7" s="0">
        <f t="shared" si="3"/>
        <v>5</v>
      </c>
      <c r="F7" s="0">
        <f t="shared" si="4"/>
        <v>4</v>
      </c>
      <c r="H7" s="1"/>
      <c r="I7" s="1"/>
      <c r="J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0">
        <v>200</v>
      </c>
      <c r="B8" s="0">
        <f>A8/$B$1</f>
        <v>40</v>
      </c>
      <c r="C8" s="0">
        <f>B8/$B$2</f>
        <v>20</v>
      </c>
      <c r="D8" s="0">
        <f>A8/15</f>
        <v>13.333333333333334</v>
      </c>
      <c r="E8" s="0">
        <f>A8/20</f>
        <v>10</v>
      </c>
      <c r="F8" s="0">
        <f>A8/25</f>
        <v>8</v>
      </c>
      <c r="H8" s="1"/>
      <c r="I8" s="1"/>
      <c r="J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0">
        <f>PI()*2*50*5/6</f>
        <v>261.79938779914943</v>
      </c>
      <c r="B9" s="0">
        <f ref="B9:F11" t="shared" si="5">$A9/B$1</f>
        <v>52.35987755982988</v>
      </c>
      <c r="C9" s="0">
        <f t="shared" si="5"/>
        <v>26.17993877991494</v>
      </c>
      <c r="D9" s="0">
        <f t="shared" si="5"/>
        <v>17.453292519943297</v>
      </c>
      <c r="E9" s="0">
        <f t="shared" si="5"/>
        <v>13.08996938995747</v>
      </c>
      <c r="F9" s="0">
        <f t="shared" si="5"/>
        <v>10.471975511965978</v>
      </c>
      <c r="H9" s="1"/>
      <c r="I9" s="1"/>
      <c r="J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0">
        <f>PI()*2*100*5/6</f>
        <v>523.5987755982989</v>
      </c>
      <c r="B10" s="0">
        <f t="shared" si="5"/>
        <v>104.71975511965977</v>
      </c>
      <c r="C10" s="0">
        <f t="shared" si="5"/>
        <v>52.35987755982988</v>
      </c>
      <c r="D10" s="0">
        <f t="shared" si="5"/>
        <v>34.90658503988659</v>
      </c>
      <c r="E10" s="0">
        <f t="shared" si="5"/>
        <v>26.17993877991494</v>
      </c>
      <c r="F10" s="0">
        <f t="shared" si="5"/>
        <v>20.943951023931955</v>
      </c>
      <c r="H10" s="1"/>
      <c r="I10" s="1"/>
      <c r="J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0">
        <f>PI()*2*150*5/6</f>
        <v>785.3981633974482</v>
      </c>
      <c r="B11" s="0">
        <f t="shared" si="5"/>
        <v>157.07963267948963</v>
      </c>
      <c r="C11" s="0">
        <f t="shared" si="5"/>
        <v>78.53981633974482</v>
      </c>
      <c r="D11" s="0">
        <f t="shared" si="5"/>
        <v>52.35987755982988</v>
      </c>
      <c r="E11" s="0">
        <f t="shared" si="5"/>
        <v>39.26990816987241</v>
      </c>
      <c r="F11" s="0">
        <f t="shared" si="5"/>
        <v>31.415926535897928</v>
      </c>
      <c r="G11" s="1"/>
      <c r="H11" s="1"/>
      <c r="I11" s="1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0" t="s">
        <v>1</v>
      </c>
      <c r="B12" s="0">
        <f>E12*G17/0.34</f>
        <v>41.241176470588236</v>
      </c>
      <c r="C12" s="0" t="s">
        <v>2</v>
      </c>
      <c r="D12" s="1">
        <v>0.0038</v>
      </c>
      <c r="E12" s="0">
        <v>41</v>
      </c>
      <c r="F12" s="0" t="s">
        <v>3</v>
      </c>
      <c r="H12" s="1"/>
      <c r="I12" s="1"/>
      <c r="J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0" t="s">
        <v>4</v>
      </c>
      <c r="B13" s="0">
        <v>1.6E-19</v>
      </c>
      <c r="C13" s="0" t="s">
        <v>5</v>
      </c>
      <c r="D13" s="0" t="e">
        <f>#REF!</f>
        <v>#REF!</v>
      </c>
      <c r="H13" s="1"/>
      <c r="I13" s="1"/>
      <c r="J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0" t="s">
        <v>6</v>
      </c>
      <c r="B14" s="0">
        <f>B13/(B15*B16)</f>
        <v>39.28387089445692</v>
      </c>
      <c r="C14" s="0" t="s">
        <v>7</v>
      </c>
      <c r="D14" s="0">
        <v>10</v>
      </c>
      <c r="E14" s="0">
        <v>1</v>
      </c>
      <c r="F14" s="0" t="s">
        <v>8</v>
      </c>
      <c r="H14" s="1"/>
      <c r="I14" s="1"/>
      <c r="J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0" t="s">
        <v>9</v>
      </c>
      <c r="B15" s="0">
        <v>1.3806503E-23</v>
      </c>
      <c r="C15" s="2" t="s">
        <v>10</v>
      </c>
      <c r="D15" s="1">
        <v>8.85E-12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0" t="s">
        <v>11</v>
      </c>
      <c r="B16" s="0">
        <v>295</v>
      </c>
      <c r="C16" s="2" t="s">
        <v>12</v>
      </c>
      <c r="D16" s="0">
        <v>0.9</v>
      </c>
      <c r="F16" s="0" t="s">
        <v>13</v>
      </c>
      <c r="G16" s="0">
        <v>0.276</v>
      </c>
      <c r="H16" s="0" t="s">
        <v>3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0" t="s">
        <v>14</v>
      </c>
      <c r="B17" s="0">
        <v>0.32</v>
      </c>
      <c r="C17" s="0" t="s">
        <v>15</v>
      </c>
      <c r="D17" s="0">
        <v>2.5</v>
      </c>
      <c r="F17" s="0" t="s">
        <v>16</v>
      </c>
      <c r="G17" s="0">
        <v>0.342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0" t="s">
        <v>17</v>
      </c>
      <c r="B18" s="0">
        <f>B17*9.1E-31</f>
        <v>2.912E-31</v>
      </c>
      <c r="C18" s="0" t="s">
        <v>18</v>
      </c>
      <c r="D18" s="0">
        <v>0.6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0" t="s">
        <v>19</v>
      </c>
      <c r="B19" s="0">
        <v>11.5</v>
      </c>
      <c r="C19" s="0" t="s">
        <v>20</v>
      </c>
      <c r="D19" s="0">
        <v>0.1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0" t="s">
        <v>10</v>
      </c>
      <c r="B20" s="1">
        <v>8.85E-12</v>
      </c>
      <c r="C20" s="0" t="s">
        <v>21</v>
      </c>
      <c r="D20" s="1">
        <v>18000000000000000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0" t="s">
        <v>22</v>
      </c>
      <c r="B21" s="0">
        <f>0.000001*2*(2*PI()*B18*B24/B25^2)^1.5</f>
        <v>4.5355150053257165E+18</v>
      </c>
      <c r="C21" s="0" t="s">
        <v>23</v>
      </c>
      <c r="D21" s="1" t="e">
        <f>#REF!</f>
        <v>#REF!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0" t="s">
        <v>24</v>
      </c>
      <c r="B22" s="0">
        <v>1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0" t="s">
        <v>25</v>
      </c>
      <c r="B23" s="0">
        <v>2.3860015815991112E-17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0" t="s">
        <v>26</v>
      </c>
      <c r="B24" s="0">
        <v>4.1419509E-21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0" t="s">
        <v>27</v>
      </c>
      <c r="B25" s="0">
        <v>6.626068E-34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0" t="s">
        <v>28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X154" s="1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X10"/>
  <sheetViews>
    <sheetView zoomScale="70" zoomScaleNormal="70" workbookViewId="0">
      <selection activeCell="B5" sqref="B5:X5"/>
    </sheetView>
  </sheetViews>
  <sheetFormatPr defaultRowHeight="15" x14ac:dyDescent="0.25"/>
  <cols>
    <col min="4" max="4" bestFit="1" width="13.5703125" customWidth="1"/>
    <col min="6" max="6" width="12.5703125" customWidth="1"/>
    <col min="10" max="10" width="11" customWidth="1"/>
    <col min="11" max="11" width="10" customWidth="1"/>
    <col min="12" max="12" bestFit="1" width="14.85546875" customWidth="1"/>
    <col min="13" max="13" width="11.5703125" customWidth="1"/>
    <col min="15" max="15" bestFit="1" width="13.5703125" customWidth="1"/>
    <col min="16" max="16" bestFit="1" width="9.7109375" customWidth="1"/>
    <col min="17" max="18" width="14.7109375" customWidth="1"/>
    <col min="19" max="19" width="16.28515625" customWidth="1"/>
    <col min="22" max="22" width="13.85546875" customWidth="1"/>
    <col min="23" max="23" width="13" customWidth="1"/>
    <col min="24" max="24" width="11.5703125" customWidth="1"/>
  </cols>
  <sheetData>
    <row r="1">
      <c r="E1" s="0" t="s">
        <v>29</v>
      </c>
      <c r="K1" s="0" t="s">
        <v>30</v>
      </c>
      <c r="P1" s="0" t="s">
        <v>29</v>
      </c>
      <c r="Q1" s="5"/>
      <c r="S1" s="0" t="s">
        <v>29</v>
      </c>
      <c r="T1" s="5"/>
    </row>
    <row r="2">
      <c r="B2" s="0" t="s">
        <v>31</v>
      </c>
      <c r="C2" s="0" t="s">
        <v>32</v>
      </c>
      <c r="D2" s="0" t="s">
        <v>33</v>
      </c>
      <c r="E2" s="0" t="s">
        <v>34</v>
      </c>
      <c r="P2" s="0" t="s">
        <v>35</v>
      </c>
      <c r="R2" s="0" t="s">
        <v>36</v>
      </c>
      <c r="S2" s="0" t="s">
        <v>35</v>
      </c>
    </row>
    <row r="3">
      <c r="C3" s="0" t="s">
        <v>37</v>
      </c>
      <c r="D3" s="0" t="s">
        <v>38</v>
      </c>
      <c r="E3" s="0" t="s">
        <v>39</v>
      </c>
      <c r="F3" s="0" t="s">
        <v>40</v>
      </c>
      <c r="G3" s="0" t="s">
        <v>41</v>
      </c>
      <c r="H3" s="0" t="s">
        <v>42</v>
      </c>
      <c r="I3" s="0" t="s">
        <v>43</v>
      </c>
      <c r="J3" s="11" t="s">
        <v>44</v>
      </c>
      <c r="K3" s="0" t="s">
        <v>40</v>
      </c>
      <c r="L3" s="0" t="s">
        <v>41</v>
      </c>
      <c r="M3" s="0" t="s">
        <v>42</v>
      </c>
      <c r="N3" s="0" t="s">
        <v>43</v>
      </c>
      <c r="O3" s="11" t="s">
        <v>44</v>
      </c>
      <c r="P3" s="0" t="s">
        <v>45</v>
      </c>
      <c r="Q3" s="0" t="s">
        <v>46</v>
      </c>
      <c r="R3" s="0" t="s">
        <v>47</v>
      </c>
      <c r="S3" s="0" t="s">
        <v>45</v>
      </c>
      <c r="T3" s="0" t="s">
        <v>46</v>
      </c>
      <c r="U3" s="0" t="s">
        <v>36</v>
      </c>
      <c r="V3" s="0" t="s">
        <v>48</v>
      </c>
      <c r="W3" s="0" t="s">
        <v>49</v>
      </c>
      <c r="X3" s="0" t="s">
        <v>50</v>
      </c>
    </row>
    <row r="4">
      <c r="A4" s="12"/>
      <c r="E4" s="0" t="s">
        <v>51</v>
      </c>
      <c r="G4" s="6" t="s">
        <v>52</v>
      </c>
      <c r="H4" s="0" t="s">
        <v>53</v>
      </c>
      <c r="J4" s="0" t="s">
        <v>54</v>
      </c>
      <c r="L4" s="6" t="s">
        <v>52</v>
      </c>
      <c r="M4" s="0" t="s">
        <v>53</v>
      </c>
      <c r="O4" s="0" t="s">
        <v>54</v>
      </c>
      <c r="P4" s="0" t="s">
        <v>53</v>
      </c>
      <c r="Q4" s="1" t="s">
        <v>55</v>
      </c>
      <c r="R4" s="1"/>
      <c r="S4" s="0" t="s">
        <v>53</v>
      </c>
      <c r="T4" s="1" t="s">
        <v>55</v>
      </c>
      <c r="U4" s="0" t="s">
        <v>47</v>
      </c>
      <c r="V4" s="0" t="s">
        <v>56</v>
      </c>
      <c r="W4" s="0" t="s">
        <v>57</v>
      </c>
      <c r="X4" s="0" t="s">
        <v>58</v>
      </c>
    </row>
    <row r="5">
      <c r="A5" s="13"/>
      <c r="B5" s="0" t="s">
        <v>59</v>
      </c>
      <c r="C5" s="8">
        <v>50</v>
      </c>
      <c r="D5" s="0">
        <f>PI()*(C5/2)^2*0.00000001</f>
        <v>1.9634954084936207E-05</v>
      </c>
      <c r="E5" s="0">
        <f>'Rev500'!N7</f>
        <v>431</v>
      </c>
      <c r="F5" s="1">
        <f>ForNRev!$X$5</f>
        <v>40406500000</v>
      </c>
      <c r="G5" s="0">
        <f>ForNRev!$Y$4</f>
        <v>2.8643811154123227</v>
      </c>
      <c r="H5" s="0">
        <f>ForNRev!$V$5</f>
        <v>2.005254662421849</v>
      </c>
      <c r="I5" s="0">
        <f>ForNRev!$V$6</f>
        <v>1.0352704963768566</v>
      </c>
      <c r="J5" s="1">
        <f>ForNRev!$Z$5</f>
        <v>411.5772293147308</v>
      </c>
      <c r="K5" s="1">
        <f>ForNRevAfterRev500!$X$5</f>
        <v>16679661016.949154</v>
      </c>
      <c r="L5" s="0">
        <f>ForNRevAfterRev500!$Y$4</f>
        <v>3.938179693649117</v>
      </c>
      <c r="M5" s="0">
        <f>ForNRevAfterRev500!$V$5</f>
        <v>1.0833940331569845</v>
      </c>
      <c r="N5" s="0">
        <f>ForNRevAfterRev500!$V$6</f>
        <v>2.186277263352741</v>
      </c>
      <c r="O5" s="1">
        <f>ForNRevAfterRev500!$Z$5</f>
        <v>300.7188086337297</v>
      </c>
      <c r="P5" s="0">
        <f>CVbIV!M9</f>
        <v>2.5560027679763655</v>
      </c>
      <c r="Q5" s="0">
        <f>CVbIV!M6</f>
        <v>41770776819669896</v>
      </c>
      <c r="R5" s="1">
        <f>CVbIV!B14</f>
        <v>1.24374E-12</v>
      </c>
      <c r="S5" s="0">
        <f>CVaIV!M9</f>
        <v>2.5968908247558167</v>
      </c>
      <c r="T5" s="0">
        <f>CVaIV!M6</f>
        <v>41725875788793570</v>
      </c>
      <c r="U5" s="1">
        <f>CVaIV!B14</f>
        <v>1.20549E-12</v>
      </c>
      <c r="V5" s="1">
        <f>U5/D5</f>
        <v>6.139510155131165E-08</v>
      </c>
      <c r="W5" s="1">
        <f>J5*D5</f>
        <v>0.0080813</v>
      </c>
      <c r="X5" s="1">
        <f>E5^2/G5*0.001</f>
        <v>64.85205442825999</v>
      </c>
    </row>
    <row r="6">
      <c r="F6" s="1"/>
      <c r="J6" s="1"/>
      <c r="M6" s="1"/>
      <c r="P6" s="1"/>
      <c r="Q6" s="1"/>
      <c r="R6" s="1"/>
      <c r="S6" s="1"/>
    </row>
    <row r="7">
      <c r="F7" s="1"/>
      <c r="J7" s="1"/>
      <c r="M7" s="1"/>
      <c r="P7" s="1"/>
      <c r="Q7" s="1"/>
      <c r="R7" s="1"/>
      <c r="S7" s="1"/>
    </row>
    <row r="8">
      <c r="F8" s="1"/>
      <c r="J8" s="1"/>
      <c r="M8" s="1"/>
      <c r="P8" s="1"/>
      <c r="Q8" s="1"/>
      <c r="R8" s="1"/>
      <c r="S8" s="1"/>
    </row>
    <row r="9">
      <c r="F9" s="1"/>
      <c r="J9" s="1"/>
      <c r="M9" s="1"/>
      <c r="P9" s="1"/>
      <c r="Q9" s="1"/>
      <c r="R9" s="1"/>
      <c r="S9" s="1"/>
    </row>
    <row r="10">
      <c r="F10" s="1"/>
      <c r="J10" s="1"/>
      <c r="L10" s="1"/>
      <c r="M10" s="1"/>
      <c r="O10" s="1"/>
      <c r="P10" s="1"/>
      <c r="Q10" s="1"/>
      <c r="R10" s="1"/>
      <c r="S10" s="1"/>
    </row>
  </sheetData>
  <hyperlinks>
    <hyperlink ref="J3" r:id="rId4"/>
    <hyperlink ref="O3" r:id="rId5"/>
  </hyperlinks>
  <pageMargins left="0.7" right="0.7" top="0.75" bottom="0.75" header="0.3" footer="0.3"/>
  <headerFooter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419F-9A83-4F2E-BE62-008012F35943}">
  <sheetPr codeName="Sheet85"/>
  <dimension ref="A1:AB1854"/>
  <sheetViews>
    <sheetView tabSelected="1" zoomScale="85" zoomScaleNormal="85" workbookViewId="0">
      <selection activeCell="E11" sqref="E11"/>
    </sheetView>
  </sheetViews>
  <sheetFormatPr defaultRowHeight="15" x14ac:dyDescent="0.25"/>
  <cols>
    <col min="1" max="1" bestFit="1" width="5.7109375" customWidth="1"/>
    <col min="2" max="2" bestFit="1" width="9" customWidth="1"/>
    <col min="3" max="3" width="12.28515625" customWidth="1"/>
    <col min="4" max="4" width="9.28515625" customWidth="1"/>
    <col min="5" max="5" width="8.5703125" customWidth="1"/>
    <col min="6" max="6" width="5.7109375" customWidth="1"/>
    <col min="7" max="7" width="11.7109375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60</v>
      </c>
      <c r="F1" s="0" t="s">
        <v>61</v>
      </c>
      <c r="G1" s="0" t="s">
        <v>62</v>
      </c>
      <c r="H1" s="0" t="s">
        <v>63</v>
      </c>
      <c r="J1" s="0" t="s">
        <v>64</v>
      </c>
      <c r="K1" s="8">
        <v>50</v>
      </c>
      <c r="L1" s="0" t="s">
        <v>65</v>
      </c>
      <c r="M1" s="0" t="e">
        <f>INTERCEPT((OFFSET(K11,AB25-1,0,AB26-AB25+1,1)),(OFFSET($A$11,AB25-1,0,AB26-AB25+1,1)))</f>
        <v>#N/A</v>
      </c>
      <c r="N1" s="0">
        <v>-38.342</v>
      </c>
      <c r="O1" s="0" t="s">
        <v>66</v>
      </c>
      <c r="P1" s="0" t="e">
        <f>SLOPE((OFFSET(G11,AB59,0,AB60-AB59+1,1)),(OFFSET($A$11,AB59,0,AB60-AB59+1,1)))</f>
        <v>#N/A</v>
      </c>
      <c r="U1" s="0" t="s">
        <v>65</v>
      </c>
      <c r="V1" s="0" t="e">
        <f>INTERCEPT((OFFSET(K612,AB27-1,0,AB28-AB27+1,1)),(OFFSET($A$612,AB27-1,0,AB28-AB27+1,1)))</f>
        <v>#N/A</v>
      </c>
      <c r="W1" s="0">
        <v>-38.342</v>
      </c>
      <c r="X1" s="0" t="s">
        <v>66</v>
      </c>
      <c r="Y1" s="0" t="e">
        <f>SLOPE((OFFSET(G612,AB61,0,AB62-AB61+1,1)),(OFFSET($A$612,AB61,0,AB62-AB61+1,1)))</f>
        <v>#N/A</v>
      </c>
    </row>
    <row r="2">
      <c r="E2" s="0" t="s">
        <v>67</v>
      </c>
      <c r="F2" s="0">
        <v>612</v>
      </c>
      <c r="G2" s="0" t="s">
        <v>67</v>
      </c>
      <c r="H2" s="0">
        <v>612</v>
      </c>
      <c r="L2" s="0" t="s">
        <v>68</v>
      </c>
      <c r="M2" s="1" t="e">
        <f>M$3*$K$3</f>
        <v>#N/A</v>
      </c>
      <c r="N2" s="0">
        <v>2.3E-17</v>
      </c>
      <c r="O2" s="0" t="s">
        <v>69</v>
      </c>
      <c r="P2" s="0" t="e">
        <f>INTERCEPT((OFFSET(G11,AB59,0,AB60-AB59+1,1)),(OFFSET($A$11,AB59,0,AB60-AB59+1,1)))</f>
        <v>#N/A</v>
      </c>
      <c r="Q2" s="1"/>
      <c r="U2" s="0" t="s">
        <v>68</v>
      </c>
      <c r="V2" s="1" t="e">
        <f>V$3*$K$3</f>
        <v>#N/A</v>
      </c>
      <c r="W2" s="0">
        <v>2.3E-17</v>
      </c>
      <c r="X2" s="0" t="s">
        <v>69</v>
      </c>
      <c r="Y2" s="0" t="e">
        <f>INTERCEPT((OFFSET(G612,AB61,0,AB62-AB61+1,1)),(OFFSET($A$612,AB61,0,AB62-AB61+1,1)))</f>
        <v>#N/A</v>
      </c>
      <c r="Z2" s="1"/>
    </row>
    <row r="3">
      <c r="E3" s="0" t="s">
        <v>70</v>
      </c>
      <c r="F3" s="0">
        <v>1212</v>
      </c>
      <c r="G3" s="0" t="s">
        <v>70</v>
      </c>
      <c r="H3" s="0">
        <v>1212</v>
      </c>
      <c r="J3" s="0" t="s">
        <v>71</v>
      </c>
      <c r="K3" s="0">
        <f>PI()*(K1/2)^2*0.00000001</f>
        <v>1.9634954084936207E-05</v>
      </c>
      <c r="L3" s="0" t="s">
        <v>72</v>
      </c>
      <c r="M3" s="0" t="e">
        <f>EXP(M$1)</f>
        <v>#N/A</v>
      </c>
      <c r="O3" s="0" t="s">
        <v>73</v>
      </c>
      <c r="P3" s="7" t="e">
        <f>1/P1</f>
        <v>#N/A</v>
      </c>
      <c r="Q3" s="1"/>
      <c r="U3" s="0" t="s">
        <v>72</v>
      </c>
      <c r="V3" s="0" t="e">
        <f>EXP(V$1)</f>
        <v>#N/A</v>
      </c>
      <c r="X3" s="0" t="s">
        <v>74</v>
      </c>
      <c r="Y3" s="7" t="e">
        <f>1/Y1</f>
        <v>#N/A</v>
      </c>
      <c r="Z3" s="1"/>
    </row>
    <row r="4">
      <c r="G4" s="1">
        <f>MIN(G11:G611)</f>
        <v>0</v>
      </c>
      <c r="L4" s="0" t="s">
        <v>75</v>
      </c>
      <c r="M4" s="0" t="e">
        <f>SLOPE((OFFSET(K11,AB25-1,0,AB26-AB25+1,1)),(OFFSET($A$11,AB25-1,0,AB26-AB25+1,1)))</f>
        <v>#N/A</v>
      </c>
      <c r="N4" s="0">
        <v>29.075</v>
      </c>
      <c r="O4" s="0" t="s">
        <v>76</v>
      </c>
      <c r="P4" s="0" t="e">
        <f>P3*1000</f>
        <v>#N/A</v>
      </c>
      <c r="U4" s="0" t="s">
        <v>77</v>
      </c>
      <c r="V4" s="0" t="e">
        <f>SLOPE((OFFSET(K612,AB27-1,0,AB28-AB27+1,1)),(OFFSET($A$612,AB27-1,0,AB28-AB27+1,1)))</f>
        <v>#N/A</v>
      </c>
      <c r="W4" s="0">
        <v>29.075</v>
      </c>
      <c r="X4" s="0" t="s">
        <v>76</v>
      </c>
      <c r="Y4" s="0" t="e">
        <f>Y3*1000</f>
        <v>#N/A</v>
      </c>
    </row>
    <row r="5">
      <c r="G5" s="1">
        <f>MAX(G11:G611)</f>
        <v>0</v>
      </c>
      <c r="K5" s="2"/>
      <c r="L5" s="0" t="s">
        <v>78</v>
      </c>
      <c r="M5" s="7" t="e">
        <f>1/Par!$B$14*LN(Par!$B$12*Par!$B$16^2/M$3)</f>
        <v>#N/A</v>
      </c>
      <c r="N5" s="1" t="s">
        <v>79</v>
      </c>
      <c r="O5" s="9" t="e">
        <f>G611/G11</f>
        <v>#DIV/0!</v>
      </c>
      <c r="P5" s="0" t="s">
        <v>80</v>
      </c>
      <c r="Q5" s="9">
        <f>MAX(G11:G611)</f>
        <v>0</v>
      </c>
      <c r="R5" s="1"/>
      <c r="T5" s="2"/>
      <c r="U5" s="0" t="s">
        <v>78</v>
      </c>
      <c r="V5" s="7" t="e">
        <f>1/Par!$B$14*LN(Par!$B$12*Par!$B$16^2/V$3)</f>
        <v>#N/A</v>
      </c>
      <c r="W5" s="1" t="s">
        <v>79</v>
      </c>
      <c r="X5" s="9" t="e">
        <f>G612/G1212</f>
        <v>#DIV/0!</v>
      </c>
      <c r="Y5" s="0" t="s">
        <v>80</v>
      </c>
      <c r="Z5" s="9">
        <f>MAX($G$612:$G$1212)</f>
        <v>0</v>
      </c>
    </row>
    <row r="6">
      <c r="G6" s="0" t="s">
        <v>81</v>
      </c>
      <c r="H6" s="0" t="s">
        <v>82</v>
      </c>
      <c r="K6" s="2"/>
      <c r="L6" s="4" t="s">
        <v>27</v>
      </c>
      <c r="M6" s="7" t="e">
        <f>Par!$B$14/M$4</f>
        <v>#N/A</v>
      </c>
      <c r="N6" s="0" t="s">
        <v>83</v>
      </c>
      <c r="O6" s="9">
        <f>$B$11</f>
        <v>0</v>
      </c>
      <c r="P6" s="0" t="s">
        <v>84</v>
      </c>
      <c r="Q6" s="9">
        <f>$B$611</f>
        <v>0</v>
      </c>
      <c r="T6" s="2"/>
      <c r="U6" s="1" t="s">
        <v>27</v>
      </c>
      <c r="V6" s="7" t="e">
        <f>Par!$B$14/V$4</f>
        <v>#N/A</v>
      </c>
      <c r="W6" s="0" t="s">
        <v>83</v>
      </c>
      <c r="X6" s="9">
        <f>$B$1212</f>
        <v>0</v>
      </c>
      <c r="Y6" s="0" t="s">
        <v>84</v>
      </c>
      <c r="Z6" s="9">
        <f>$B$612</f>
        <v>0</v>
      </c>
    </row>
    <row r="7">
      <c r="A7" s="0" t="s">
        <v>85</v>
      </c>
      <c r="B7" s="0" t="s">
        <v>85</v>
      </c>
      <c r="G7" s="0" t="s">
        <v>54</v>
      </c>
      <c r="H7" s="0" t="s">
        <v>54</v>
      </c>
      <c r="J7" s="0" t="s">
        <v>86</v>
      </c>
      <c r="K7" s="0" t="s">
        <v>87</v>
      </c>
      <c r="S7" s="0" t="s">
        <v>86</v>
      </c>
      <c r="T7" s="0" t="s">
        <v>87</v>
      </c>
    </row>
    <row r="8">
      <c r="A8" s="0" t="s">
        <v>88</v>
      </c>
      <c r="B8" s="1" t="s">
        <v>88</v>
      </c>
      <c r="C8" s="1"/>
      <c r="G8" s="1"/>
      <c r="J8" s="1"/>
      <c r="K8" s="1"/>
      <c r="M8" s="1"/>
      <c r="N8" s="1"/>
      <c r="S8" s="1"/>
      <c r="T8" s="1"/>
      <c r="V8" s="1"/>
    </row>
    <row r="9">
      <c r="A9" s="0" t="s">
        <v>89</v>
      </c>
      <c r="B9" s="1" t="s">
        <v>90</v>
      </c>
      <c r="C9" s="1"/>
      <c r="J9" s="1"/>
      <c r="K9" s="1"/>
      <c r="M9" s="1"/>
      <c r="N9" s="1"/>
      <c r="O9" s="1"/>
      <c r="S9" s="1"/>
      <c r="T9" s="1"/>
      <c r="V9" s="1"/>
    </row>
    <row r="10">
      <c r="A10" s="0" t="s">
        <v>51</v>
      </c>
      <c r="B10" s="1" t="s">
        <v>57</v>
      </c>
      <c r="C10" s="1"/>
      <c r="G10" s="1"/>
      <c r="J10" s="1"/>
      <c r="K10" s="1"/>
      <c r="M10" s="1"/>
      <c r="N10" s="1"/>
      <c r="S10" s="1"/>
      <c r="T10" s="1"/>
      <c r="V10" s="1"/>
    </row>
    <row r="11">
      <c r="A11" s="0" t="s">
        <v>91</v>
      </c>
      <c r="B11" s="1" t="s">
        <v>92</v>
      </c>
      <c r="C11" s="1"/>
      <c r="G11" s="1">
        <f>B11/$K$3</f>
        <v>0</v>
      </c>
      <c r="I11" s="0">
        <v>-2.97</v>
      </c>
      <c r="J11" s="1">
        <v>1.4E-11</v>
      </c>
      <c r="K11" s="1" t="e">
        <f ref="K11:K74" t="shared" si="0">LN($G11)</f>
        <v>#NUM!</v>
      </c>
      <c r="L11" s="0" t="e">
        <f ref="L11:L74" t="shared" si="1" ca="1">$A11*M$4+M$1</f>
        <v>#N/A</v>
      </c>
      <c r="M11" s="1" t="e">
        <f>$A11*P$1+P$2</f>
        <v>#N/A</v>
      </c>
      <c r="N11" s="1"/>
      <c r="O11" s="1"/>
      <c r="R11" s="0">
        <v>-2.97</v>
      </c>
      <c r="S11" s="1">
        <v>1.4E-11</v>
      </c>
      <c r="T11" s="1" t="e">
        <f ref="T11:T74" t="shared" si="2">LN($B11)</f>
        <v>#NUM!</v>
      </c>
      <c r="U11" s="0" t="e">
        <f ref="U11:U74" t="shared" si="3" ca="1">$A11*V$4+V$1</f>
        <v>#N/A</v>
      </c>
      <c r="V11" s="1" t="e">
        <f>$A11*Y$1+Y$2</f>
        <v>#N/A</v>
      </c>
    </row>
    <row r="12">
      <c r="A12" s="0" t="s">
        <v>93</v>
      </c>
      <c r="B12" s="1" t="s">
        <v>94</v>
      </c>
      <c r="C12" s="1"/>
      <c r="G12" s="1">
        <f ref="G12:G75" t="shared" si="4">B12/$K$3</f>
        <v>0</v>
      </c>
      <c r="I12" s="0">
        <v>-2.97</v>
      </c>
      <c r="J12" s="1">
        <v>1.4E-11</v>
      </c>
      <c r="K12" s="1" t="e">
        <f t="shared" si="0"/>
        <v>#NUM!</v>
      </c>
      <c r="L12" s="0" t="e">
        <f t="shared" si="1" ca="1"/>
        <v>#N/A</v>
      </c>
      <c r="M12" s="1" t="e">
        <f ref="M12:M75" t="shared" si="5" ca="1">$A12*P$1+P$2</f>
        <v>#N/A</v>
      </c>
      <c r="N12" s="1"/>
      <c r="R12" s="0">
        <v>-2.96</v>
      </c>
      <c r="S12" s="1">
        <v>1.378E-11</v>
      </c>
      <c r="T12" s="1" t="e">
        <f t="shared" si="2"/>
        <v>#NUM!</v>
      </c>
      <c r="U12" s="0" t="e">
        <f t="shared" si="3" ca="1"/>
        <v>#N/A</v>
      </c>
      <c r="V12" s="1" t="e">
        <f ref="V12:V75" t="shared" si="6" ca="1">$A12*Y$1+Y$2</f>
        <v>#N/A</v>
      </c>
    </row>
    <row r="13">
      <c r="A13" s="0" t="s">
        <v>95</v>
      </c>
      <c r="B13" s="1" t="s">
        <v>96</v>
      </c>
      <c r="C13" s="1"/>
      <c r="G13" s="1">
        <f t="shared" si="4"/>
        <v>0</v>
      </c>
      <c r="I13" s="0">
        <v>-2.97</v>
      </c>
      <c r="J13" s="1">
        <v>1.4E-11</v>
      </c>
      <c r="K13" s="1" t="e">
        <f t="shared" si="0"/>
        <v>#NUM!</v>
      </c>
      <c r="L13" s="0" t="e">
        <f t="shared" si="1" ca="1"/>
        <v>#N/A</v>
      </c>
      <c r="M13" s="1" t="e">
        <f t="shared" si="5" ca="1"/>
        <v>#N/A</v>
      </c>
      <c r="N13" s="1"/>
      <c r="O13" s="1"/>
      <c r="R13" s="0">
        <v>-2.95</v>
      </c>
      <c r="S13" s="1">
        <v>1.338E-11</v>
      </c>
      <c r="T13" s="1" t="e">
        <f t="shared" si="2"/>
        <v>#NUM!</v>
      </c>
      <c r="U13" s="0" t="e">
        <f t="shared" si="3" ca="1"/>
        <v>#N/A</v>
      </c>
      <c r="V13" s="1" t="e">
        <f t="shared" si="6" ca="1"/>
        <v>#N/A</v>
      </c>
    </row>
    <row r="14">
      <c r="A14" s="0" t="s">
        <v>97</v>
      </c>
      <c r="B14" s="1" t="s">
        <v>98</v>
      </c>
      <c r="C14" s="1"/>
      <c r="G14" s="1">
        <f t="shared" si="4"/>
        <v>0</v>
      </c>
      <c r="I14" s="0">
        <v>-2.97</v>
      </c>
      <c r="J14" s="1">
        <v>1.4E-11</v>
      </c>
      <c r="K14" s="1" t="e">
        <f t="shared" si="0"/>
        <v>#NUM!</v>
      </c>
      <c r="L14" s="0" t="e">
        <f t="shared" si="1" ca="1"/>
        <v>#N/A</v>
      </c>
      <c r="M14" s="1" t="e">
        <f t="shared" si="5" ca="1"/>
        <v>#N/A</v>
      </c>
      <c r="N14" s="1"/>
      <c r="R14" s="0">
        <v>-2.94</v>
      </c>
      <c r="S14" s="1">
        <v>1.316E-11</v>
      </c>
      <c r="T14" s="1" t="e">
        <f>LN($B14)</f>
        <v>#NUM!</v>
      </c>
      <c r="U14" s="0" t="e">
        <f t="shared" si="3" ca="1"/>
        <v>#N/A</v>
      </c>
      <c r="V14" s="1" t="e">
        <f t="shared" si="6" ca="1"/>
        <v>#N/A</v>
      </c>
    </row>
    <row r="15">
      <c r="A15" s="0" t="s">
        <v>99</v>
      </c>
      <c r="B15" s="1" t="s">
        <v>100</v>
      </c>
      <c r="C15" s="1"/>
      <c r="G15" s="1">
        <f t="shared" si="4"/>
        <v>0</v>
      </c>
      <c r="I15" s="0">
        <v>-2.97</v>
      </c>
      <c r="J15" s="1">
        <v>1.4E-11</v>
      </c>
      <c r="K15" s="1" t="e">
        <f t="shared" si="0"/>
        <v>#NUM!</v>
      </c>
      <c r="L15" s="0" t="e">
        <f t="shared" si="1" ca="1"/>
        <v>#N/A</v>
      </c>
      <c r="M15" s="1" t="e">
        <f t="shared" si="5" ca="1"/>
        <v>#N/A</v>
      </c>
      <c r="N15" s="1"/>
      <c r="O15" s="1"/>
      <c r="R15" s="0">
        <v>-2.93</v>
      </c>
      <c r="S15" s="1">
        <v>1.281E-11</v>
      </c>
      <c r="T15" s="1" t="e">
        <f t="shared" si="2"/>
        <v>#NUM!</v>
      </c>
      <c r="U15" s="0" t="e">
        <f t="shared" si="3" ca="1"/>
        <v>#N/A</v>
      </c>
      <c r="V15" s="1" t="e">
        <f t="shared" si="6" ca="1"/>
        <v>#N/A</v>
      </c>
    </row>
    <row r="16">
      <c r="A16" s="0" t="s">
        <v>101</v>
      </c>
      <c r="B16" s="1" t="s">
        <v>102</v>
      </c>
      <c r="C16" s="1"/>
      <c r="G16" s="1">
        <f t="shared" si="4"/>
        <v>0</v>
      </c>
      <c r="I16" s="0">
        <v>-2.97</v>
      </c>
      <c r="J16" s="1">
        <v>1.4E-11</v>
      </c>
      <c r="K16" s="1" t="e">
        <f t="shared" si="0"/>
        <v>#NUM!</v>
      </c>
      <c r="L16" s="0" t="e">
        <f t="shared" si="1" ca="1"/>
        <v>#N/A</v>
      </c>
      <c r="M16" s="1" t="e">
        <f t="shared" si="5" ca="1"/>
        <v>#N/A</v>
      </c>
      <c r="N16" s="1"/>
      <c r="R16" s="0">
        <v>-2.92</v>
      </c>
      <c r="S16" s="1">
        <v>1.253E-11</v>
      </c>
      <c r="T16" s="1" t="e">
        <f t="shared" si="2"/>
        <v>#NUM!</v>
      </c>
      <c r="U16" s="0" t="e">
        <f t="shared" si="3" ca="1"/>
        <v>#N/A</v>
      </c>
      <c r="V16" s="1" t="e">
        <f t="shared" si="6" ca="1"/>
        <v>#N/A</v>
      </c>
    </row>
    <row r="17">
      <c r="A17" s="0" t="s">
        <v>103</v>
      </c>
      <c r="B17" s="1" t="s">
        <v>104</v>
      </c>
      <c r="C17" s="1"/>
      <c r="G17" s="1">
        <f t="shared" si="4"/>
        <v>0</v>
      </c>
      <c r="I17" s="0">
        <v>-2.97</v>
      </c>
      <c r="J17" s="1">
        <v>1.4E-11</v>
      </c>
      <c r="K17" s="1" t="e">
        <f t="shared" si="0"/>
        <v>#NUM!</v>
      </c>
      <c r="L17" s="0" t="e">
        <f t="shared" si="1" ca="1"/>
        <v>#N/A</v>
      </c>
      <c r="M17" s="1" t="e">
        <f t="shared" si="5" ca="1"/>
        <v>#N/A</v>
      </c>
      <c r="N17" s="1"/>
      <c r="O17" s="1"/>
      <c r="R17" s="0">
        <v>-2.91</v>
      </c>
      <c r="S17" s="1">
        <v>1.224E-11</v>
      </c>
      <c r="T17" s="1" t="e">
        <f t="shared" si="2"/>
        <v>#NUM!</v>
      </c>
      <c r="U17" s="0" t="e">
        <f t="shared" si="3" ca="1"/>
        <v>#N/A</v>
      </c>
      <c r="V17" s="1" t="e">
        <f t="shared" si="6" ca="1"/>
        <v>#N/A</v>
      </c>
    </row>
    <row r="18">
      <c r="A18" s="0" t="s">
        <v>105</v>
      </c>
      <c r="B18" s="1" t="s">
        <v>106</v>
      </c>
      <c r="C18" s="1"/>
      <c r="G18" s="1">
        <f t="shared" si="4"/>
        <v>0</v>
      </c>
      <c r="I18" s="0">
        <v>-2.97</v>
      </c>
      <c r="J18" s="1">
        <v>1.4E-11</v>
      </c>
      <c r="K18" s="1" t="e">
        <f t="shared" si="0"/>
        <v>#NUM!</v>
      </c>
      <c r="L18" s="0" t="e">
        <f t="shared" si="1" ca="1"/>
        <v>#N/A</v>
      </c>
      <c r="M18" s="1" t="e">
        <f t="shared" si="5" ca="1"/>
        <v>#N/A</v>
      </c>
      <c r="N18" s="1"/>
      <c r="R18" s="0">
        <v>-2.9</v>
      </c>
      <c r="S18" s="1">
        <v>1.2E-11</v>
      </c>
      <c r="T18" s="1" t="e">
        <f t="shared" si="2"/>
        <v>#NUM!</v>
      </c>
      <c r="U18" s="0" t="e">
        <f t="shared" si="3" ca="1"/>
        <v>#N/A</v>
      </c>
      <c r="V18" s="1" t="e">
        <f t="shared" si="6" ca="1"/>
        <v>#N/A</v>
      </c>
    </row>
    <row r="19">
      <c r="A19" s="0" t="s">
        <v>107</v>
      </c>
      <c r="B19" s="1" t="s">
        <v>108</v>
      </c>
      <c r="C19" s="1"/>
      <c r="G19" s="1">
        <f t="shared" si="4"/>
        <v>0</v>
      </c>
      <c r="I19" s="0">
        <v>-2.97</v>
      </c>
      <c r="J19" s="1">
        <v>1.4E-11</v>
      </c>
      <c r="K19" s="1" t="e">
        <f t="shared" si="0"/>
        <v>#NUM!</v>
      </c>
      <c r="L19" s="0" t="e">
        <f t="shared" si="1" ca="1"/>
        <v>#N/A</v>
      </c>
      <c r="M19" s="1" t="e">
        <f t="shared" si="5" ca="1"/>
        <v>#N/A</v>
      </c>
      <c r="N19" s="1"/>
      <c r="O19" s="1"/>
      <c r="R19" s="0">
        <v>-2.89</v>
      </c>
      <c r="S19" s="1">
        <v>1.141E-11</v>
      </c>
      <c r="T19" s="1" t="e">
        <f t="shared" si="2"/>
        <v>#NUM!</v>
      </c>
      <c r="U19" s="0" t="e">
        <f t="shared" si="3" ca="1"/>
        <v>#N/A</v>
      </c>
      <c r="V19" s="1" t="e">
        <f t="shared" si="6" ca="1"/>
        <v>#N/A</v>
      </c>
    </row>
    <row r="20">
      <c r="A20" s="0" t="s">
        <v>109</v>
      </c>
      <c r="B20" s="1" t="s">
        <v>110</v>
      </c>
      <c r="C20" s="1"/>
      <c r="G20" s="1">
        <f t="shared" si="4"/>
        <v>0</v>
      </c>
      <c r="I20" s="0">
        <v>-2.97</v>
      </c>
      <c r="J20" s="1">
        <v>1.4E-11</v>
      </c>
      <c r="K20" s="1" t="e">
        <f t="shared" si="0"/>
        <v>#NUM!</v>
      </c>
      <c r="L20" s="0" t="e">
        <f t="shared" si="1" ca="1"/>
        <v>#N/A</v>
      </c>
      <c r="M20" s="1" t="e">
        <f t="shared" si="5" ca="1"/>
        <v>#N/A</v>
      </c>
      <c r="N20" s="1"/>
      <c r="R20" s="0">
        <v>-2.88</v>
      </c>
      <c r="S20" s="1">
        <v>1.123E-11</v>
      </c>
      <c r="T20" s="1" t="e">
        <f t="shared" si="2"/>
        <v>#NUM!</v>
      </c>
      <c r="U20" s="0" t="e">
        <f t="shared" si="3" ca="1"/>
        <v>#N/A</v>
      </c>
      <c r="V20" s="1" t="e">
        <f t="shared" si="6" ca="1"/>
        <v>#N/A</v>
      </c>
    </row>
    <row r="21">
      <c r="A21" s="0" t="s">
        <v>111</v>
      </c>
      <c r="B21" s="1" t="s">
        <v>112</v>
      </c>
      <c r="C21" s="1"/>
      <c r="G21" s="1">
        <f t="shared" si="4"/>
        <v>0</v>
      </c>
      <c r="I21" s="0">
        <v>-2.97</v>
      </c>
      <c r="J21" s="1">
        <v>1.4E-11</v>
      </c>
      <c r="K21" s="1" t="e">
        <f t="shared" si="0"/>
        <v>#NUM!</v>
      </c>
      <c r="L21" s="0" t="e">
        <f t="shared" si="1" ca="1"/>
        <v>#N/A</v>
      </c>
      <c r="M21" s="1" t="e">
        <f t="shared" si="5" ca="1"/>
        <v>#N/A</v>
      </c>
      <c r="N21" s="1"/>
      <c r="O21" s="1"/>
      <c r="R21" s="0">
        <v>-2.87</v>
      </c>
      <c r="S21" s="1">
        <v>1.1E-11</v>
      </c>
      <c r="T21" s="1" t="e">
        <f t="shared" si="2"/>
        <v>#NUM!</v>
      </c>
      <c r="U21" s="0" t="e">
        <f t="shared" si="3" ca="1"/>
        <v>#N/A</v>
      </c>
      <c r="V21" s="1" t="e">
        <f t="shared" si="6" ca="1"/>
        <v>#N/A</v>
      </c>
    </row>
    <row r="22">
      <c r="A22" s="0" t="s">
        <v>113</v>
      </c>
      <c r="B22" s="1" t="s">
        <v>114</v>
      </c>
      <c r="C22" s="1"/>
      <c r="G22" s="1">
        <f t="shared" si="4"/>
        <v>0</v>
      </c>
      <c r="I22" s="0">
        <v>-2.97</v>
      </c>
      <c r="J22" s="1">
        <v>1.4E-11</v>
      </c>
      <c r="K22" s="1" t="e">
        <f t="shared" si="0"/>
        <v>#NUM!</v>
      </c>
      <c r="L22" s="0" t="e">
        <f t="shared" si="1" ca="1"/>
        <v>#N/A</v>
      </c>
      <c r="M22" s="1" t="e">
        <f t="shared" si="5" ca="1"/>
        <v>#N/A</v>
      </c>
      <c r="N22" s="1"/>
      <c r="R22" s="0">
        <v>-2.86</v>
      </c>
      <c r="S22" s="1">
        <v>1.08E-11</v>
      </c>
      <c r="T22" s="1" t="e">
        <f t="shared" si="2"/>
        <v>#NUM!</v>
      </c>
      <c r="U22" s="0" t="e">
        <f t="shared" si="3" ca="1"/>
        <v>#N/A</v>
      </c>
      <c r="V22" s="1" t="e">
        <f t="shared" si="6" ca="1"/>
        <v>#N/A</v>
      </c>
    </row>
    <row r="23">
      <c r="A23" s="0" t="s">
        <v>115</v>
      </c>
      <c r="B23" s="1" t="s">
        <v>116</v>
      </c>
      <c r="C23" s="1"/>
      <c r="G23" s="1">
        <f t="shared" si="4"/>
        <v>0</v>
      </c>
      <c r="I23" s="0">
        <v>-2.97</v>
      </c>
      <c r="J23" s="1">
        <v>1.4E-11</v>
      </c>
      <c r="K23" s="1" t="e">
        <f t="shared" si="0"/>
        <v>#NUM!</v>
      </c>
      <c r="L23" s="0" t="e">
        <f t="shared" si="1" ca="1"/>
        <v>#N/A</v>
      </c>
      <c r="M23" s="1" t="e">
        <f t="shared" si="5" ca="1"/>
        <v>#N/A</v>
      </c>
      <c r="N23" s="1"/>
      <c r="O23" s="1"/>
      <c r="R23" s="0">
        <v>-2.85</v>
      </c>
      <c r="S23" s="1">
        <v>1.047E-11</v>
      </c>
      <c r="T23" s="1" t="e">
        <f t="shared" si="2"/>
        <v>#NUM!</v>
      </c>
      <c r="U23" s="0" t="e">
        <f t="shared" si="3" ca="1"/>
        <v>#N/A</v>
      </c>
      <c r="V23" s="1" t="e">
        <f t="shared" si="6" ca="1"/>
        <v>#N/A</v>
      </c>
    </row>
    <row r="24">
      <c r="A24" s="0" t="s">
        <v>117</v>
      </c>
      <c r="B24" s="1" t="s">
        <v>100</v>
      </c>
      <c r="C24" s="1"/>
      <c r="G24" s="1">
        <f t="shared" si="4"/>
        <v>0</v>
      </c>
      <c r="I24" s="0">
        <v>-2.97</v>
      </c>
      <c r="J24" s="1">
        <v>1.4E-11</v>
      </c>
      <c r="K24" s="1" t="e">
        <f t="shared" si="0"/>
        <v>#NUM!</v>
      </c>
      <c r="L24" s="0" t="e">
        <f t="shared" si="1" ca="1"/>
        <v>#N/A</v>
      </c>
      <c r="M24" s="1" t="e">
        <f t="shared" si="5" ca="1"/>
        <v>#N/A</v>
      </c>
      <c r="N24" s="1"/>
      <c r="R24" s="0">
        <v>-2.84</v>
      </c>
      <c r="S24" s="1">
        <v>1.033E-11</v>
      </c>
      <c r="T24" s="1" t="e">
        <f t="shared" si="2"/>
        <v>#NUM!</v>
      </c>
      <c r="U24" s="0" t="e">
        <f t="shared" si="3" ca="1"/>
        <v>#N/A</v>
      </c>
      <c r="V24" s="1" t="e">
        <f t="shared" si="6" ca="1"/>
        <v>#N/A</v>
      </c>
    </row>
    <row r="25">
      <c r="A25" s="0" t="s">
        <v>118</v>
      </c>
      <c r="B25" s="1" t="s">
        <v>119</v>
      </c>
      <c r="C25" s="1"/>
      <c r="G25" s="1">
        <f t="shared" si="4"/>
        <v>0</v>
      </c>
      <c r="I25" s="0">
        <v>-2.97</v>
      </c>
      <c r="J25" s="1">
        <v>1.4E-11</v>
      </c>
      <c r="K25" s="1" t="e">
        <f t="shared" si="0"/>
        <v>#NUM!</v>
      </c>
      <c r="L25" s="0" t="e">
        <f t="shared" si="1" ca="1"/>
        <v>#N/A</v>
      </c>
      <c r="M25" s="1" t="e">
        <f t="shared" si="5" ca="1"/>
        <v>#N/A</v>
      </c>
      <c r="N25" s="1"/>
      <c r="O25" s="1"/>
      <c r="R25" s="0">
        <v>-2.83</v>
      </c>
      <c r="S25" s="1">
        <v>9.96E-12</v>
      </c>
      <c r="T25" s="1" t="e">
        <f t="shared" si="2"/>
        <v>#NUM!</v>
      </c>
      <c r="U25" s="0" t="e">
        <f t="shared" si="3" ca="1"/>
        <v>#N/A</v>
      </c>
      <c r="V25" s="1" t="e">
        <f t="shared" si="6" ca="1"/>
        <v>#N/A</v>
      </c>
      <c r="Y25" s="5" t="s">
        <v>120</v>
      </c>
      <c r="Z25" s="0" t="s">
        <v>121</v>
      </c>
      <c r="AA25" s="8">
        <v>1.3</v>
      </c>
      <c r="AB25" s="0" t="e">
        <f>MATCH(AA25,A$11:A$611,1)</f>
        <v>#N/A</v>
      </c>
    </row>
    <row r="26">
      <c r="A26" s="0" t="s">
        <v>122</v>
      </c>
      <c r="B26" s="1" t="s">
        <v>123</v>
      </c>
      <c r="C26" s="1"/>
      <c r="G26" s="1">
        <f t="shared" si="4"/>
        <v>0</v>
      </c>
      <c r="I26" s="0">
        <v>-2.97</v>
      </c>
      <c r="J26" s="1">
        <v>1.4E-11</v>
      </c>
      <c r="K26" s="1" t="e">
        <f t="shared" si="0"/>
        <v>#NUM!</v>
      </c>
      <c r="L26" s="0" t="e">
        <f t="shared" si="1" ca="1"/>
        <v>#N/A</v>
      </c>
      <c r="M26" s="1" t="e">
        <f t="shared" si="5" ca="1"/>
        <v>#N/A</v>
      </c>
      <c r="N26" s="1"/>
      <c r="R26" s="0">
        <v>-2.82</v>
      </c>
      <c r="S26" s="1">
        <v>9.69E-12</v>
      </c>
      <c r="T26" s="1" t="e">
        <f t="shared" si="2"/>
        <v>#NUM!</v>
      </c>
      <c r="U26" s="0" t="e">
        <f t="shared" si="3" ca="1"/>
        <v>#N/A</v>
      </c>
      <c r="V26" s="1" t="e">
        <f t="shared" si="6" ca="1"/>
        <v>#N/A</v>
      </c>
      <c r="Y26" s="5"/>
      <c r="Z26" s="0" t="s">
        <v>124</v>
      </c>
      <c r="AA26" s="8">
        <v>1.6</v>
      </c>
      <c r="AB26" s="0" t="e">
        <f>MATCH(AA26,A$11:A$611,1)</f>
        <v>#N/A</v>
      </c>
    </row>
    <row r="27">
      <c r="A27" s="0" t="s">
        <v>125</v>
      </c>
      <c r="B27" s="1" t="s">
        <v>126</v>
      </c>
      <c r="C27" s="1"/>
      <c r="G27" s="1">
        <f t="shared" si="4"/>
        <v>0</v>
      </c>
      <c r="I27" s="0">
        <v>-2.97</v>
      </c>
      <c r="J27" s="1">
        <v>1.4E-11</v>
      </c>
      <c r="K27" s="1" t="e">
        <f t="shared" si="0"/>
        <v>#NUM!</v>
      </c>
      <c r="L27" s="0" t="e">
        <f t="shared" si="1" ca="1"/>
        <v>#N/A</v>
      </c>
      <c r="M27" s="1" t="e">
        <f t="shared" si="5" ca="1"/>
        <v>#N/A</v>
      </c>
      <c r="N27" s="1"/>
      <c r="O27" s="1"/>
      <c r="R27" s="0">
        <v>-2.81</v>
      </c>
      <c r="S27" s="1">
        <v>9.25E-12</v>
      </c>
      <c r="T27" s="1" t="e">
        <f t="shared" si="2"/>
        <v>#NUM!</v>
      </c>
      <c r="U27" s="0" t="e">
        <f t="shared" si="3" ca="1"/>
        <v>#N/A</v>
      </c>
      <c r="V27" s="1" t="e">
        <f t="shared" si="6" ca="1"/>
        <v>#N/A</v>
      </c>
      <c r="Y27" s="5"/>
      <c r="Z27" s="0" t="s">
        <v>121</v>
      </c>
      <c r="AA27" s="8">
        <v>1.3</v>
      </c>
      <c r="AB27" s="0" t="e">
        <f>MATCH(AA27,A$612:A$1212,-1)</f>
        <v>#N/A</v>
      </c>
    </row>
    <row r="28">
      <c r="A28" s="0" t="s">
        <v>127</v>
      </c>
      <c r="B28" s="1" t="s">
        <v>128</v>
      </c>
      <c r="C28" s="1"/>
      <c r="G28" s="1">
        <f t="shared" si="4"/>
        <v>0</v>
      </c>
      <c r="I28" s="0">
        <v>-2.97</v>
      </c>
      <c r="J28" s="1">
        <v>1.4E-11</v>
      </c>
      <c r="K28" s="1" t="e">
        <f t="shared" si="0"/>
        <v>#NUM!</v>
      </c>
      <c r="L28" s="0" t="e">
        <f t="shared" si="1" ca="1"/>
        <v>#N/A</v>
      </c>
      <c r="M28" s="1" t="e">
        <f t="shared" si="5" ca="1"/>
        <v>#N/A</v>
      </c>
      <c r="N28" s="1"/>
      <c r="R28" s="0">
        <v>-2.8</v>
      </c>
      <c r="S28" s="1">
        <v>9.02E-12</v>
      </c>
      <c r="T28" s="1" t="e">
        <f t="shared" si="2"/>
        <v>#NUM!</v>
      </c>
      <c r="U28" s="0" t="e">
        <f t="shared" si="3" ca="1"/>
        <v>#N/A</v>
      </c>
      <c r="V28" s="1" t="e">
        <f t="shared" si="6" ca="1"/>
        <v>#N/A</v>
      </c>
      <c r="Y28" s="5"/>
      <c r="Z28" s="0" t="s">
        <v>124</v>
      </c>
      <c r="AA28" s="8">
        <v>1.6</v>
      </c>
      <c r="AB28" s="0" t="e">
        <f>MATCH(AA28,A$612:A$1212,-1)</f>
        <v>#N/A</v>
      </c>
    </row>
    <row r="29">
      <c r="A29" s="0" t="s">
        <v>129</v>
      </c>
      <c r="B29" s="1" t="s">
        <v>130</v>
      </c>
      <c r="C29" s="1"/>
      <c r="G29" s="1">
        <f t="shared" si="4"/>
        <v>0</v>
      </c>
      <c r="I29" s="0">
        <v>-2.97</v>
      </c>
      <c r="J29" s="1">
        <v>1.4E-11</v>
      </c>
      <c r="K29" s="1" t="e">
        <f t="shared" si="0"/>
        <v>#NUM!</v>
      </c>
      <c r="L29" s="0" t="e">
        <f t="shared" si="1" ca="1"/>
        <v>#N/A</v>
      </c>
      <c r="M29" s="1" t="e">
        <f t="shared" si="5" ca="1"/>
        <v>#N/A</v>
      </c>
      <c r="N29" s="1"/>
      <c r="O29" s="1"/>
      <c r="R29" s="0">
        <v>-2.79</v>
      </c>
      <c r="S29" s="1">
        <v>8.78E-12</v>
      </c>
      <c r="T29" s="1" t="e">
        <f t="shared" si="2"/>
        <v>#NUM!</v>
      </c>
      <c r="U29" s="0" t="e">
        <f t="shared" si="3" ca="1"/>
        <v>#N/A</v>
      </c>
      <c r="V29" s="1" t="e">
        <f t="shared" si="6" ca="1"/>
        <v>#N/A</v>
      </c>
    </row>
    <row r="30">
      <c r="A30" s="0" t="s">
        <v>131</v>
      </c>
      <c r="B30" s="1" t="s">
        <v>132</v>
      </c>
      <c r="C30" s="1"/>
      <c r="G30" s="1">
        <f t="shared" si="4"/>
        <v>0</v>
      </c>
      <c r="I30" s="0">
        <v>-2.97</v>
      </c>
      <c r="J30" s="1">
        <v>1.4E-11</v>
      </c>
      <c r="K30" s="1" t="e">
        <f t="shared" si="0"/>
        <v>#NUM!</v>
      </c>
      <c r="L30" s="0" t="e">
        <f t="shared" si="1" ca="1"/>
        <v>#N/A</v>
      </c>
      <c r="M30" s="1" t="e">
        <f t="shared" si="5" ca="1"/>
        <v>#N/A</v>
      </c>
      <c r="N30" s="1"/>
      <c r="R30" s="0">
        <v>-2.78</v>
      </c>
      <c r="S30" s="1">
        <v>8.57E-12</v>
      </c>
      <c r="T30" s="1" t="e">
        <f t="shared" si="2"/>
        <v>#NUM!</v>
      </c>
      <c r="U30" s="0" t="e">
        <f t="shared" si="3" ca="1"/>
        <v>#N/A</v>
      </c>
      <c r="V30" s="1" t="e">
        <f t="shared" si="6" ca="1"/>
        <v>#N/A</v>
      </c>
    </row>
    <row r="31">
      <c r="A31" s="0" t="s">
        <v>133</v>
      </c>
      <c r="B31" s="1" t="s">
        <v>134</v>
      </c>
      <c r="C31" s="1"/>
      <c r="G31" s="1">
        <f t="shared" si="4"/>
        <v>0</v>
      </c>
      <c r="I31" s="0">
        <v>-2.97</v>
      </c>
      <c r="J31" s="1">
        <v>1.4E-11</v>
      </c>
      <c r="K31" s="1" t="e">
        <f t="shared" si="0"/>
        <v>#NUM!</v>
      </c>
      <c r="L31" s="0" t="e">
        <f t="shared" si="1" ca="1"/>
        <v>#N/A</v>
      </c>
      <c r="M31" s="1" t="e">
        <f t="shared" si="5" ca="1"/>
        <v>#N/A</v>
      </c>
      <c r="N31" s="1"/>
      <c r="O31" s="1"/>
      <c r="R31" s="0">
        <v>-2.77</v>
      </c>
      <c r="S31" s="1">
        <v>8.33E-12</v>
      </c>
      <c r="T31" s="1" t="e">
        <f t="shared" si="2"/>
        <v>#NUM!</v>
      </c>
      <c r="U31" s="0" t="e">
        <f t="shared" si="3" ca="1"/>
        <v>#N/A</v>
      </c>
      <c r="V31" s="1" t="e">
        <f t="shared" si="6" ca="1"/>
        <v>#N/A</v>
      </c>
    </row>
    <row r="32">
      <c r="A32" s="0" t="s">
        <v>135</v>
      </c>
      <c r="B32" s="1" t="s">
        <v>136</v>
      </c>
      <c r="C32" s="1"/>
      <c r="G32" s="1">
        <f t="shared" si="4"/>
        <v>0</v>
      </c>
      <c r="I32" s="0">
        <v>-2.97</v>
      </c>
      <c r="J32" s="1">
        <v>1.4E-11</v>
      </c>
      <c r="K32" s="1" t="e">
        <f t="shared" si="0"/>
        <v>#NUM!</v>
      </c>
      <c r="L32" s="0" t="e">
        <f t="shared" si="1" ca="1"/>
        <v>#N/A</v>
      </c>
      <c r="M32" s="1" t="e">
        <f t="shared" si="5" ca="1"/>
        <v>#N/A</v>
      </c>
      <c r="N32" s="1"/>
      <c r="R32" s="0">
        <v>-2.76</v>
      </c>
      <c r="S32" s="1">
        <v>8.54E-12</v>
      </c>
      <c r="T32" s="1" t="e">
        <f t="shared" si="2"/>
        <v>#NUM!</v>
      </c>
      <c r="U32" s="0" t="e">
        <f t="shared" si="3" ca="1"/>
        <v>#N/A</v>
      </c>
      <c r="V32" s="1" t="e">
        <f t="shared" si="6" ca="1"/>
        <v>#N/A</v>
      </c>
    </row>
    <row r="33">
      <c r="A33" s="0" t="s">
        <v>137</v>
      </c>
      <c r="B33" s="1" t="s">
        <v>112</v>
      </c>
      <c r="C33" s="1"/>
      <c r="G33" s="1">
        <f t="shared" si="4"/>
        <v>0</v>
      </c>
      <c r="I33" s="0">
        <v>-2.97</v>
      </c>
      <c r="J33" s="1">
        <v>1.4E-11</v>
      </c>
      <c r="K33" s="1" t="e">
        <f t="shared" si="0"/>
        <v>#NUM!</v>
      </c>
      <c r="L33" s="0" t="e">
        <f t="shared" si="1" ca="1"/>
        <v>#N/A</v>
      </c>
      <c r="M33" s="1" t="e">
        <f t="shared" si="5" ca="1"/>
        <v>#N/A</v>
      </c>
      <c r="N33" s="1"/>
      <c r="O33" s="1"/>
      <c r="R33" s="0">
        <v>-2.75</v>
      </c>
      <c r="S33" s="1">
        <v>8.28E-12</v>
      </c>
      <c r="T33" s="1" t="e">
        <f t="shared" si="2"/>
        <v>#NUM!</v>
      </c>
      <c r="U33" s="0" t="e">
        <f t="shared" si="3" ca="1"/>
        <v>#N/A</v>
      </c>
      <c r="V33" s="1" t="e">
        <f t="shared" si="6" ca="1"/>
        <v>#N/A</v>
      </c>
    </row>
    <row r="34">
      <c r="A34" s="0" t="s">
        <v>138</v>
      </c>
      <c r="B34" s="1" t="s">
        <v>139</v>
      </c>
      <c r="C34" s="1"/>
      <c r="G34" s="1">
        <f t="shared" si="4"/>
        <v>0</v>
      </c>
      <c r="I34" s="0">
        <v>-2.97</v>
      </c>
      <c r="J34" s="1">
        <v>1.4E-11</v>
      </c>
      <c r="K34" s="1" t="e">
        <f t="shared" si="0"/>
        <v>#NUM!</v>
      </c>
      <c r="L34" s="0" t="e">
        <f t="shared" si="1" ca="1"/>
        <v>#N/A</v>
      </c>
      <c r="M34" s="1" t="e">
        <f t="shared" si="5" ca="1"/>
        <v>#N/A</v>
      </c>
      <c r="N34" s="1"/>
      <c r="R34" s="0">
        <v>-2.74</v>
      </c>
      <c r="S34" s="1">
        <v>8E-12</v>
      </c>
      <c r="T34" s="1" t="e">
        <f t="shared" si="2"/>
        <v>#NUM!</v>
      </c>
      <c r="U34" s="0" t="e">
        <f t="shared" si="3" ca="1"/>
        <v>#N/A</v>
      </c>
      <c r="V34" s="1" t="e">
        <f t="shared" si="6" ca="1"/>
        <v>#N/A</v>
      </c>
    </row>
    <row r="35">
      <c r="A35" s="0" t="s">
        <v>140</v>
      </c>
      <c r="B35" s="1" t="s">
        <v>141</v>
      </c>
      <c r="C35" s="1"/>
      <c r="G35" s="1">
        <f t="shared" si="4"/>
        <v>0</v>
      </c>
      <c r="I35" s="0">
        <v>-2.97</v>
      </c>
      <c r="J35" s="1">
        <v>1.4E-11</v>
      </c>
      <c r="K35" s="1" t="e">
        <f t="shared" si="0"/>
        <v>#NUM!</v>
      </c>
      <c r="L35" s="0" t="e">
        <f t="shared" si="1" ca="1"/>
        <v>#N/A</v>
      </c>
      <c r="M35" s="1" t="e">
        <f t="shared" si="5" ca="1"/>
        <v>#N/A</v>
      </c>
      <c r="N35" s="1"/>
      <c r="O35" s="1"/>
      <c r="R35" s="0">
        <v>-2.73</v>
      </c>
      <c r="S35" s="1">
        <v>7.99E-12</v>
      </c>
      <c r="T35" s="1" t="e">
        <f t="shared" si="2"/>
        <v>#NUM!</v>
      </c>
      <c r="U35" s="0" t="e">
        <f t="shared" si="3" ca="1"/>
        <v>#N/A</v>
      </c>
      <c r="V35" s="1" t="e">
        <f t="shared" si="6" ca="1"/>
        <v>#N/A</v>
      </c>
    </row>
    <row r="36">
      <c r="A36" s="0" t="s">
        <v>142</v>
      </c>
      <c r="B36" s="1" t="s">
        <v>143</v>
      </c>
      <c r="C36" s="1"/>
      <c r="G36" s="1">
        <f t="shared" si="4"/>
        <v>0</v>
      </c>
      <c r="I36" s="0">
        <v>-2.97</v>
      </c>
      <c r="J36" s="1">
        <v>1.4E-11</v>
      </c>
      <c r="K36" s="1" t="e">
        <f t="shared" si="0"/>
        <v>#NUM!</v>
      </c>
      <c r="L36" s="0" t="e">
        <f t="shared" si="1" ca="1"/>
        <v>#N/A</v>
      </c>
      <c r="M36" s="1" t="e">
        <f t="shared" si="5" ca="1"/>
        <v>#N/A</v>
      </c>
      <c r="N36" s="1"/>
      <c r="R36" s="0">
        <v>-2.72</v>
      </c>
      <c r="S36" s="1">
        <v>7.85E-12</v>
      </c>
      <c r="T36" s="1" t="e">
        <f t="shared" si="2"/>
        <v>#NUM!</v>
      </c>
      <c r="U36" s="0" t="e">
        <f t="shared" si="3" ca="1"/>
        <v>#N/A</v>
      </c>
      <c r="V36" s="1" t="e">
        <f t="shared" si="6" ca="1"/>
        <v>#N/A</v>
      </c>
    </row>
    <row r="37">
      <c r="A37" s="0" t="s">
        <v>144</v>
      </c>
      <c r="B37" s="1" t="s">
        <v>145</v>
      </c>
      <c r="C37" s="1"/>
      <c r="G37" s="1">
        <f t="shared" si="4"/>
        <v>0</v>
      </c>
      <c r="I37" s="0">
        <v>-2.97</v>
      </c>
      <c r="J37" s="1">
        <v>1.4E-11</v>
      </c>
      <c r="K37" s="1" t="e">
        <f t="shared" si="0"/>
        <v>#NUM!</v>
      </c>
      <c r="L37" s="0" t="e">
        <f t="shared" si="1" ca="1"/>
        <v>#N/A</v>
      </c>
      <c r="M37" s="1" t="e">
        <f t="shared" si="5" ca="1"/>
        <v>#N/A</v>
      </c>
      <c r="N37" s="1"/>
      <c r="O37" s="1"/>
      <c r="R37" s="0">
        <v>-2.71</v>
      </c>
      <c r="S37" s="1">
        <v>7.65E-12</v>
      </c>
      <c r="T37" s="1" t="e">
        <f t="shared" si="2"/>
        <v>#NUM!</v>
      </c>
      <c r="U37" s="0" t="e">
        <f t="shared" si="3" ca="1"/>
        <v>#N/A</v>
      </c>
      <c r="V37" s="1" t="e">
        <f t="shared" si="6" ca="1"/>
        <v>#N/A</v>
      </c>
    </row>
    <row r="38">
      <c r="A38" s="0" t="s">
        <v>146</v>
      </c>
      <c r="B38" s="1" t="s">
        <v>147</v>
      </c>
      <c r="C38" s="1"/>
      <c r="G38" s="1">
        <f t="shared" si="4"/>
        <v>0</v>
      </c>
      <c r="I38" s="0">
        <v>-2.97</v>
      </c>
      <c r="J38" s="1">
        <v>1.4E-11</v>
      </c>
      <c r="K38" s="1" t="e">
        <f t="shared" si="0"/>
        <v>#NUM!</v>
      </c>
      <c r="L38" s="0" t="e">
        <f t="shared" si="1" ca="1"/>
        <v>#N/A</v>
      </c>
      <c r="M38" s="1" t="e">
        <f t="shared" si="5" ca="1"/>
        <v>#N/A</v>
      </c>
      <c r="N38" s="1"/>
      <c r="R38" s="0">
        <v>-2.7</v>
      </c>
      <c r="S38" s="1">
        <v>7.62E-12</v>
      </c>
      <c r="T38" s="1" t="e">
        <f t="shared" si="2"/>
        <v>#NUM!</v>
      </c>
      <c r="U38" s="0" t="e">
        <f t="shared" si="3" ca="1"/>
        <v>#N/A</v>
      </c>
      <c r="V38" s="1" t="e">
        <f t="shared" si="6" ca="1"/>
        <v>#N/A</v>
      </c>
    </row>
    <row r="39">
      <c r="A39" s="0" t="s">
        <v>148</v>
      </c>
      <c r="B39" s="1" t="s">
        <v>149</v>
      </c>
      <c r="C39" s="1"/>
      <c r="G39" s="1">
        <f t="shared" si="4"/>
        <v>0</v>
      </c>
      <c r="I39" s="0">
        <v>-2.97</v>
      </c>
      <c r="J39" s="1">
        <v>1.4E-11</v>
      </c>
      <c r="K39" s="1" t="e">
        <f t="shared" si="0"/>
        <v>#NUM!</v>
      </c>
      <c r="L39" s="0" t="e">
        <f t="shared" si="1" ca="1"/>
        <v>#N/A</v>
      </c>
      <c r="M39" s="1" t="e">
        <f t="shared" si="5" ca="1"/>
        <v>#N/A</v>
      </c>
      <c r="N39" s="1"/>
      <c r="O39" s="1"/>
      <c r="R39" s="0">
        <v>-2.69</v>
      </c>
      <c r="S39" s="1">
        <v>7.31E-12</v>
      </c>
      <c r="T39" s="1" t="e">
        <f t="shared" si="2"/>
        <v>#NUM!</v>
      </c>
      <c r="U39" s="0" t="e">
        <f t="shared" si="3" ca="1"/>
        <v>#N/A</v>
      </c>
      <c r="V39" s="1" t="e">
        <f t="shared" si="6" ca="1"/>
        <v>#N/A</v>
      </c>
    </row>
    <row r="40">
      <c r="A40" s="0" t="s">
        <v>150</v>
      </c>
      <c r="B40" s="1" t="s">
        <v>151</v>
      </c>
      <c r="C40" s="1"/>
      <c r="G40" s="1">
        <f t="shared" si="4"/>
        <v>0</v>
      </c>
      <c r="I40" s="0">
        <v>-2.97</v>
      </c>
      <c r="J40" s="1">
        <v>1.4E-11</v>
      </c>
      <c r="K40" s="1" t="e">
        <f t="shared" si="0"/>
        <v>#NUM!</v>
      </c>
      <c r="L40" s="0" t="e">
        <f t="shared" si="1" ca="1"/>
        <v>#N/A</v>
      </c>
      <c r="M40" s="1" t="e">
        <f t="shared" si="5" ca="1"/>
        <v>#N/A</v>
      </c>
      <c r="N40" s="1"/>
      <c r="R40" s="0">
        <v>-2.68</v>
      </c>
      <c r="S40" s="1">
        <v>7.13E-12</v>
      </c>
      <c r="T40" s="1" t="e">
        <f t="shared" si="2"/>
        <v>#NUM!</v>
      </c>
      <c r="U40" s="0" t="e">
        <f t="shared" si="3" ca="1"/>
        <v>#N/A</v>
      </c>
      <c r="V40" s="1" t="e">
        <f t="shared" si="6" ca="1"/>
        <v>#N/A</v>
      </c>
    </row>
    <row r="41">
      <c r="A41" s="0" t="s">
        <v>152</v>
      </c>
      <c r="B41" s="1" t="s">
        <v>104</v>
      </c>
      <c r="C41" s="1"/>
      <c r="G41" s="1">
        <f t="shared" si="4"/>
        <v>0</v>
      </c>
      <c r="I41" s="0">
        <v>-2.97</v>
      </c>
      <c r="J41" s="1">
        <v>1.4E-11</v>
      </c>
      <c r="K41" s="1" t="e">
        <f t="shared" si="0"/>
        <v>#NUM!</v>
      </c>
      <c r="L41" s="0" t="e">
        <f t="shared" si="1" ca="1"/>
        <v>#N/A</v>
      </c>
      <c r="M41" s="1" t="e">
        <f t="shared" si="5" ca="1"/>
        <v>#N/A</v>
      </c>
      <c r="N41" s="1"/>
      <c r="O41" s="1"/>
      <c r="R41" s="0">
        <v>-2.67</v>
      </c>
      <c r="S41" s="1">
        <v>7.17E-12</v>
      </c>
      <c r="T41" s="1" t="e">
        <f t="shared" si="2"/>
        <v>#NUM!</v>
      </c>
      <c r="U41" s="0" t="e">
        <f t="shared" si="3" ca="1"/>
        <v>#N/A</v>
      </c>
      <c r="V41" s="1" t="e">
        <f t="shared" si="6" ca="1"/>
        <v>#N/A</v>
      </c>
    </row>
    <row r="42">
      <c r="A42" s="0" t="s">
        <v>153</v>
      </c>
      <c r="B42" s="1" t="s">
        <v>108</v>
      </c>
      <c r="C42" s="1"/>
      <c r="G42" s="1">
        <f t="shared" si="4"/>
        <v>0</v>
      </c>
      <c r="I42" s="0">
        <v>-2.97</v>
      </c>
      <c r="J42" s="1">
        <v>1.4E-11</v>
      </c>
      <c r="K42" s="1" t="e">
        <f t="shared" si="0"/>
        <v>#NUM!</v>
      </c>
      <c r="L42" s="0" t="e">
        <f t="shared" si="1" ca="1"/>
        <v>#N/A</v>
      </c>
      <c r="M42" s="1" t="e">
        <f t="shared" si="5" ca="1"/>
        <v>#N/A</v>
      </c>
      <c r="N42" s="1"/>
      <c r="R42" s="0">
        <v>-2.66</v>
      </c>
      <c r="S42" s="1">
        <v>6.97E-12</v>
      </c>
      <c r="T42" s="1" t="e">
        <f t="shared" si="2"/>
        <v>#NUM!</v>
      </c>
      <c r="U42" s="0" t="e">
        <f t="shared" si="3" ca="1"/>
        <v>#N/A</v>
      </c>
      <c r="V42" s="1" t="e">
        <f t="shared" si="6" ca="1"/>
        <v>#N/A</v>
      </c>
    </row>
    <row r="43">
      <c r="A43" s="0" t="s">
        <v>154</v>
      </c>
      <c r="B43" s="1" t="s">
        <v>155</v>
      </c>
      <c r="C43" s="1"/>
      <c r="G43" s="1">
        <f t="shared" si="4"/>
        <v>0</v>
      </c>
      <c r="I43" s="0">
        <v>-2.97</v>
      </c>
      <c r="J43" s="1">
        <v>1.4E-11</v>
      </c>
      <c r="K43" s="1" t="e">
        <f t="shared" si="0"/>
        <v>#NUM!</v>
      </c>
      <c r="L43" s="0" t="e">
        <f t="shared" si="1" ca="1"/>
        <v>#N/A</v>
      </c>
      <c r="M43" s="1" t="e">
        <f t="shared" si="5" ca="1"/>
        <v>#N/A</v>
      </c>
      <c r="N43" s="1"/>
      <c r="O43" s="1"/>
      <c r="R43" s="0">
        <v>-2.65</v>
      </c>
      <c r="S43" s="1">
        <v>6.83E-12</v>
      </c>
      <c r="T43" s="1" t="e">
        <f t="shared" si="2"/>
        <v>#NUM!</v>
      </c>
      <c r="U43" s="0" t="e">
        <f t="shared" si="3" ca="1"/>
        <v>#N/A</v>
      </c>
      <c r="V43" s="1" t="e">
        <f t="shared" si="6" ca="1"/>
        <v>#N/A</v>
      </c>
    </row>
    <row r="44">
      <c r="A44" s="0" t="s">
        <v>156</v>
      </c>
      <c r="B44" s="1" t="s">
        <v>157</v>
      </c>
      <c r="C44" s="1"/>
      <c r="G44" s="1">
        <f t="shared" si="4"/>
        <v>0</v>
      </c>
      <c r="I44" s="0">
        <v>-2.97</v>
      </c>
      <c r="J44" s="1">
        <v>1.4E-11</v>
      </c>
      <c r="K44" s="1" t="e">
        <f t="shared" si="0"/>
        <v>#NUM!</v>
      </c>
      <c r="L44" s="0" t="e">
        <f t="shared" si="1" ca="1"/>
        <v>#N/A</v>
      </c>
      <c r="M44" s="1" t="e">
        <f t="shared" si="5" ca="1"/>
        <v>#N/A</v>
      </c>
      <c r="N44" s="1"/>
      <c r="R44" s="0">
        <v>-2.64</v>
      </c>
      <c r="S44" s="1">
        <v>6.75E-12</v>
      </c>
      <c r="T44" s="1" t="e">
        <f t="shared" si="2"/>
        <v>#NUM!</v>
      </c>
      <c r="U44" s="0" t="e">
        <f t="shared" si="3" ca="1"/>
        <v>#N/A</v>
      </c>
      <c r="V44" s="1" t="e">
        <f t="shared" si="6" ca="1"/>
        <v>#N/A</v>
      </c>
    </row>
    <row r="45">
      <c r="A45" s="0" t="s">
        <v>158</v>
      </c>
      <c r="B45" s="1" t="s">
        <v>159</v>
      </c>
      <c r="C45" s="1"/>
      <c r="G45" s="1">
        <f t="shared" si="4"/>
        <v>0</v>
      </c>
      <c r="I45" s="0">
        <v>-2.97</v>
      </c>
      <c r="J45" s="1">
        <v>1.4E-11</v>
      </c>
      <c r="K45" s="1" t="e">
        <f t="shared" si="0"/>
        <v>#NUM!</v>
      </c>
      <c r="L45" s="0" t="e">
        <f t="shared" si="1" ca="1"/>
        <v>#N/A</v>
      </c>
      <c r="M45" s="1" t="e">
        <f t="shared" si="5" ca="1"/>
        <v>#N/A</v>
      </c>
      <c r="N45" s="1"/>
      <c r="O45" s="1"/>
      <c r="R45" s="0">
        <v>-2.63</v>
      </c>
      <c r="S45" s="1">
        <v>6.65E-12</v>
      </c>
      <c r="T45" s="1" t="e">
        <f t="shared" si="2"/>
        <v>#NUM!</v>
      </c>
      <c r="U45" s="0" t="e">
        <f t="shared" si="3" ca="1"/>
        <v>#N/A</v>
      </c>
      <c r="V45" s="1" t="e">
        <f t="shared" si="6" ca="1"/>
        <v>#N/A</v>
      </c>
    </row>
    <row r="46">
      <c r="A46" s="0" t="s">
        <v>160</v>
      </c>
      <c r="B46" s="1" t="s">
        <v>161</v>
      </c>
      <c r="C46" s="1"/>
      <c r="G46" s="1">
        <f t="shared" si="4"/>
        <v>0</v>
      </c>
      <c r="I46" s="0">
        <v>-2.97</v>
      </c>
      <c r="J46" s="1">
        <v>1.4E-11</v>
      </c>
      <c r="K46" s="1" t="e">
        <f t="shared" si="0"/>
        <v>#NUM!</v>
      </c>
      <c r="L46" s="0" t="e">
        <f t="shared" si="1" ca="1"/>
        <v>#N/A</v>
      </c>
      <c r="M46" s="1" t="e">
        <f t="shared" si="5" ca="1"/>
        <v>#N/A</v>
      </c>
      <c r="N46" s="1"/>
      <c r="R46" s="0">
        <v>-2.62</v>
      </c>
      <c r="S46" s="1">
        <v>6.41E-12</v>
      </c>
      <c r="T46" s="1" t="e">
        <f t="shared" si="2"/>
        <v>#NUM!</v>
      </c>
      <c r="U46" s="0" t="e">
        <f t="shared" si="3" ca="1"/>
        <v>#N/A</v>
      </c>
      <c r="V46" s="1" t="e">
        <f t="shared" si="6" ca="1"/>
        <v>#N/A</v>
      </c>
    </row>
    <row r="47">
      <c r="A47" s="0" t="s">
        <v>162</v>
      </c>
      <c r="B47" s="1" t="s">
        <v>163</v>
      </c>
      <c r="C47" s="1"/>
      <c r="G47" s="1">
        <f t="shared" si="4"/>
        <v>0</v>
      </c>
      <c r="I47" s="0">
        <v>-2.97</v>
      </c>
      <c r="J47" s="1">
        <v>1.4E-11</v>
      </c>
      <c r="K47" s="1" t="e">
        <f t="shared" si="0"/>
        <v>#NUM!</v>
      </c>
      <c r="L47" s="0" t="e">
        <f t="shared" si="1" ca="1"/>
        <v>#N/A</v>
      </c>
      <c r="M47" s="1" t="e">
        <f t="shared" si="5" ca="1"/>
        <v>#N/A</v>
      </c>
      <c r="N47" s="1"/>
      <c r="O47" s="1"/>
      <c r="R47" s="0">
        <v>-2.61</v>
      </c>
      <c r="S47" s="1">
        <v>6.18E-12</v>
      </c>
      <c r="T47" s="1" t="e">
        <f t="shared" si="2"/>
        <v>#NUM!</v>
      </c>
      <c r="U47" s="0" t="e">
        <f t="shared" si="3" ca="1"/>
        <v>#N/A</v>
      </c>
      <c r="V47" s="1" t="e">
        <f t="shared" si="6" ca="1"/>
        <v>#N/A</v>
      </c>
    </row>
    <row r="48">
      <c r="A48" s="0" t="s">
        <v>164</v>
      </c>
      <c r="B48" s="1" t="s">
        <v>165</v>
      </c>
      <c r="C48" s="1"/>
      <c r="G48" s="1">
        <f t="shared" si="4"/>
        <v>0</v>
      </c>
      <c r="I48" s="0">
        <v>-2.97</v>
      </c>
      <c r="J48" s="1">
        <v>1.4E-11</v>
      </c>
      <c r="K48" s="1" t="e">
        <f t="shared" si="0"/>
        <v>#NUM!</v>
      </c>
      <c r="L48" s="0" t="e">
        <f t="shared" si="1" ca="1"/>
        <v>#N/A</v>
      </c>
      <c r="M48" s="1" t="e">
        <f t="shared" si="5" ca="1"/>
        <v>#N/A</v>
      </c>
      <c r="N48" s="1"/>
      <c r="R48" s="0">
        <v>-2.6</v>
      </c>
      <c r="S48" s="1">
        <v>6.04E-12</v>
      </c>
      <c r="T48" s="1" t="e">
        <f t="shared" si="2"/>
        <v>#NUM!</v>
      </c>
      <c r="U48" s="0" t="e">
        <f t="shared" si="3" ca="1"/>
        <v>#N/A</v>
      </c>
      <c r="V48" s="1" t="e">
        <f t="shared" si="6" ca="1"/>
        <v>#N/A</v>
      </c>
    </row>
    <row r="49">
      <c r="A49" s="0" t="s">
        <v>166</v>
      </c>
      <c r="B49" s="1" t="s">
        <v>167</v>
      </c>
      <c r="C49" s="1"/>
      <c r="G49" s="1">
        <f t="shared" si="4"/>
        <v>0</v>
      </c>
      <c r="I49" s="0">
        <v>-2.97</v>
      </c>
      <c r="J49" s="1">
        <v>1.4E-11</v>
      </c>
      <c r="K49" s="1" t="e">
        <f t="shared" si="0"/>
        <v>#NUM!</v>
      </c>
      <c r="L49" s="0" t="e">
        <f t="shared" si="1" ca="1"/>
        <v>#N/A</v>
      </c>
      <c r="M49" s="1" t="e">
        <f t="shared" si="5" ca="1"/>
        <v>#N/A</v>
      </c>
      <c r="N49" s="1"/>
      <c r="O49" s="1"/>
      <c r="R49" s="0">
        <v>-2.59</v>
      </c>
      <c r="S49" s="1">
        <v>5.97E-12</v>
      </c>
      <c r="T49" s="1" t="e">
        <f t="shared" si="2"/>
        <v>#NUM!</v>
      </c>
      <c r="U49" s="0" t="e">
        <f t="shared" si="3" ca="1"/>
        <v>#N/A</v>
      </c>
      <c r="V49" s="1" t="e">
        <f t="shared" si="6" ca="1"/>
        <v>#N/A</v>
      </c>
    </row>
    <row r="50">
      <c r="A50" s="0" t="s">
        <v>168</v>
      </c>
      <c r="B50" s="1" t="s">
        <v>98</v>
      </c>
      <c r="C50" s="1"/>
      <c r="G50" s="1">
        <f t="shared" si="4"/>
        <v>0</v>
      </c>
      <c r="I50" s="0">
        <v>-2.97</v>
      </c>
      <c r="J50" s="1">
        <v>1.4E-11</v>
      </c>
      <c r="K50" s="1" t="e">
        <f t="shared" si="0"/>
        <v>#NUM!</v>
      </c>
      <c r="L50" s="0" t="e">
        <f t="shared" si="1" ca="1"/>
        <v>#N/A</v>
      </c>
      <c r="M50" s="1" t="e">
        <f t="shared" si="5" ca="1"/>
        <v>#N/A</v>
      </c>
      <c r="N50" s="1"/>
      <c r="R50" s="0">
        <v>-2.58</v>
      </c>
      <c r="S50" s="1">
        <v>5.88E-12</v>
      </c>
      <c r="T50" s="1" t="e">
        <f t="shared" si="2"/>
        <v>#NUM!</v>
      </c>
      <c r="U50" s="0" t="e">
        <f t="shared" si="3" ca="1"/>
        <v>#N/A</v>
      </c>
      <c r="V50" s="1" t="e">
        <f t="shared" si="6" ca="1"/>
        <v>#N/A</v>
      </c>
    </row>
    <row r="51">
      <c r="A51" s="0" t="s">
        <v>169</v>
      </c>
      <c r="B51" s="1" t="s">
        <v>170</v>
      </c>
      <c r="C51" s="1"/>
      <c r="G51" s="1">
        <f t="shared" si="4"/>
        <v>0</v>
      </c>
      <c r="I51" s="0">
        <v>-2.97</v>
      </c>
      <c r="J51" s="1">
        <v>1.4E-11</v>
      </c>
      <c r="K51" s="1" t="e">
        <f t="shared" si="0"/>
        <v>#NUM!</v>
      </c>
      <c r="L51" s="0" t="e">
        <f t="shared" si="1" ca="1"/>
        <v>#N/A</v>
      </c>
      <c r="M51" s="1" t="e">
        <f t="shared" si="5" ca="1"/>
        <v>#N/A</v>
      </c>
      <c r="N51" s="1"/>
      <c r="O51" s="1"/>
      <c r="R51" s="0">
        <v>-2.57</v>
      </c>
      <c r="S51" s="1">
        <v>5.83E-12</v>
      </c>
      <c r="T51" s="1" t="e">
        <f t="shared" si="2"/>
        <v>#NUM!</v>
      </c>
      <c r="U51" s="0" t="e">
        <f t="shared" si="3" ca="1"/>
        <v>#N/A</v>
      </c>
      <c r="V51" s="1" t="e">
        <f t="shared" si="6" ca="1"/>
        <v>#N/A</v>
      </c>
    </row>
    <row r="52">
      <c r="A52" s="0" t="s">
        <v>171</v>
      </c>
      <c r="B52" s="1" t="s">
        <v>172</v>
      </c>
      <c r="C52" s="1"/>
      <c r="G52" s="1">
        <f t="shared" si="4"/>
        <v>0</v>
      </c>
      <c r="I52" s="0">
        <v>-2.97</v>
      </c>
      <c r="J52" s="1">
        <v>1.4E-11</v>
      </c>
      <c r="K52" s="1" t="e">
        <f t="shared" si="0"/>
        <v>#NUM!</v>
      </c>
      <c r="L52" s="0" t="e">
        <f t="shared" si="1" ca="1"/>
        <v>#N/A</v>
      </c>
      <c r="M52" s="1" t="e">
        <f t="shared" si="5" ca="1"/>
        <v>#N/A</v>
      </c>
      <c r="N52" s="1"/>
      <c r="R52" s="0">
        <v>-2.56</v>
      </c>
      <c r="S52" s="1">
        <v>5.63E-12</v>
      </c>
      <c r="T52" s="1" t="e">
        <f t="shared" si="2"/>
        <v>#NUM!</v>
      </c>
      <c r="U52" s="0" t="e">
        <f t="shared" si="3" ca="1"/>
        <v>#N/A</v>
      </c>
      <c r="V52" s="1" t="e">
        <f t="shared" si="6" ca="1"/>
        <v>#N/A</v>
      </c>
    </row>
    <row r="53">
      <c r="A53" s="0" t="s">
        <v>173</v>
      </c>
      <c r="B53" s="1" t="s">
        <v>174</v>
      </c>
      <c r="C53" s="1"/>
      <c r="G53" s="1">
        <f t="shared" si="4"/>
        <v>0</v>
      </c>
      <c r="I53" s="0">
        <v>-2.97</v>
      </c>
      <c r="J53" s="1">
        <v>1.4E-11</v>
      </c>
      <c r="K53" s="1" t="e">
        <f t="shared" si="0"/>
        <v>#NUM!</v>
      </c>
      <c r="L53" s="0" t="e">
        <f t="shared" si="1" ca="1"/>
        <v>#N/A</v>
      </c>
      <c r="M53" s="1" t="e">
        <f t="shared" si="5" ca="1"/>
        <v>#N/A</v>
      </c>
      <c r="N53" s="1"/>
      <c r="O53" s="1"/>
      <c r="R53" s="0">
        <v>-2.55</v>
      </c>
      <c r="S53" s="1">
        <v>5.64E-12</v>
      </c>
      <c r="T53" s="1" t="e">
        <f t="shared" si="2"/>
        <v>#NUM!</v>
      </c>
      <c r="U53" s="0" t="e">
        <f t="shared" si="3" ca="1"/>
        <v>#N/A</v>
      </c>
      <c r="V53" s="1" t="e">
        <f t="shared" si="6" ca="1"/>
        <v>#N/A</v>
      </c>
    </row>
    <row r="54">
      <c r="A54" s="0" t="s">
        <v>175</v>
      </c>
      <c r="B54" s="1" t="s">
        <v>104</v>
      </c>
      <c r="C54" s="1"/>
      <c r="G54" s="1">
        <f t="shared" si="4"/>
        <v>0</v>
      </c>
      <c r="I54" s="0">
        <v>-2.97</v>
      </c>
      <c r="J54" s="1">
        <v>1.4E-11</v>
      </c>
      <c r="K54" s="1" t="e">
        <f t="shared" si="0"/>
        <v>#NUM!</v>
      </c>
      <c r="L54" s="0" t="e">
        <f t="shared" si="1" ca="1"/>
        <v>#N/A</v>
      </c>
      <c r="M54" s="1" t="e">
        <f t="shared" si="5" ca="1"/>
        <v>#N/A</v>
      </c>
      <c r="N54" s="1"/>
      <c r="R54" s="0">
        <v>-2.54</v>
      </c>
      <c r="S54" s="1">
        <v>5.44E-12</v>
      </c>
      <c r="T54" s="1" t="e">
        <f t="shared" si="2"/>
        <v>#NUM!</v>
      </c>
      <c r="U54" s="0" t="e">
        <f t="shared" si="3" ca="1"/>
        <v>#N/A</v>
      </c>
      <c r="V54" s="1" t="e">
        <f t="shared" si="6" ca="1"/>
        <v>#N/A</v>
      </c>
    </row>
    <row r="55">
      <c r="A55" s="0" t="s">
        <v>176</v>
      </c>
      <c r="B55" s="1" t="s">
        <v>177</v>
      </c>
      <c r="C55" s="1"/>
      <c r="G55" s="1">
        <f t="shared" si="4"/>
        <v>0</v>
      </c>
      <c r="I55" s="0">
        <v>-2.97</v>
      </c>
      <c r="J55" s="1">
        <v>1.4E-11</v>
      </c>
      <c r="K55" s="1" t="e">
        <f t="shared" si="0"/>
        <v>#NUM!</v>
      </c>
      <c r="L55" s="0" t="e">
        <f t="shared" si="1" ca="1"/>
        <v>#N/A</v>
      </c>
      <c r="M55" s="1" t="e">
        <f t="shared" si="5" ca="1"/>
        <v>#N/A</v>
      </c>
      <c r="N55" s="1"/>
      <c r="O55" s="1"/>
      <c r="R55" s="0">
        <v>-2.53</v>
      </c>
      <c r="S55" s="1">
        <v>5.45E-12</v>
      </c>
      <c r="T55" s="1" t="e">
        <f t="shared" si="2"/>
        <v>#NUM!</v>
      </c>
      <c r="U55" s="0" t="e">
        <f t="shared" si="3" ca="1"/>
        <v>#N/A</v>
      </c>
      <c r="V55" s="1" t="e">
        <f t="shared" si="6" ca="1"/>
        <v>#N/A</v>
      </c>
    </row>
    <row r="56">
      <c r="A56" s="0" t="s">
        <v>178</v>
      </c>
      <c r="B56" s="1" t="s">
        <v>179</v>
      </c>
      <c r="C56" s="1"/>
      <c r="G56" s="1">
        <f t="shared" si="4"/>
        <v>0</v>
      </c>
      <c r="I56" s="0">
        <v>-2.97</v>
      </c>
      <c r="J56" s="1">
        <v>1.4E-11</v>
      </c>
      <c r="K56" s="1" t="e">
        <f t="shared" si="0"/>
        <v>#NUM!</v>
      </c>
      <c r="L56" s="0" t="e">
        <f t="shared" si="1" ca="1"/>
        <v>#N/A</v>
      </c>
      <c r="M56" s="1" t="e">
        <f t="shared" si="5" ca="1"/>
        <v>#N/A</v>
      </c>
      <c r="N56" s="1"/>
      <c r="R56" s="0">
        <v>-2.52</v>
      </c>
      <c r="S56" s="1">
        <v>5.42E-12</v>
      </c>
      <c r="T56" s="1" t="e">
        <f t="shared" si="2"/>
        <v>#NUM!</v>
      </c>
      <c r="U56" s="0" t="e">
        <f t="shared" si="3" ca="1"/>
        <v>#N/A</v>
      </c>
      <c r="V56" s="1" t="e">
        <f t="shared" si="6" ca="1"/>
        <v>#N/A</v>
      </c>
    </row>
    <row r="57">
      <c r="A57" s="0" t="s">
        <v>180</v>
      </c>
      <c r="B57" s="1" t="s">
        <v>181</v>
      </c>
      <c r="C57" s="1"/>
      <c r="G57" s="1">
        <f t="shared" si="4"/>
        <v>0</v>
      </c>
      <c r="I57" s="0">
        <v>-2.97</v>
      </c>
      <c r="J57" s="1">
        <v>1.4E-11</v>
      </c>
      <c r="K57" s="1" t="e">
        <f t="shared" si="0"/>
        <v>#NUM!</v>
      </c>
      <c r="L57" s="0" t="e">
        <f t="shared" si="1" ca="1"/>
        <v>#N/A</v>
      </c>
      <c r="M57" s="1" t="e">
        <f t="shared" si="5" ca="1"/>
        <v>#N/A</v>
      </c>
      <c r="N57" s="1"/>
      <c r="O57" s="1"/>
      <c r="R57" s="0">
        <v>-2.51</v>
      </c>
      <c r="S57" s="1">
        <v>5.32E-12</v>
      </c>
      <c r="T57" s="1" t="e">
        <f t="shared" si="2"/>
        <v>#NUM!</v>
      </c>
      <c r="U57" s="0" t="e">
        <f t="shared" si="3" ca="1"/>
        <v>#N/A</v>
      </c>
      <c r="V57" s="1" t="e">
        <f t="shared" si="6" ca="1"/>
        <v>#N/A</v>
      </c>
    </row>
    <row r="58">
      <c r="A58" s="0" t="s">
        <v>182</v>
      </c>
      <c r="B58" s="1" t="s">
        <v>183</v>
      </c>
      <c r="C58" s="1"/>
      <c r="G58" s="1">
        <f t="shared" si="4"/>
        <v>0</v>
      </c>
      <c r="I58" s="0">
        <v>-2.97</v>
      </c>
      <c r="J58" s="1">
        <v>1.4E-11</v>
      </c>
      <c r="K58" s="1" t="e">
        <f t="shared" si="0"/>
        <v>#NUM!</v>
      </c>
      <c r="L58" s="0" t="e">
        <f t="shared" si="1" ca="1"/>
        <v>#N/A</v>
      </c>
      <c r="M58" s="1" t="e">
        <f t="shared" si="5" ca="1"/>
        <v>#N/A</v>
      </c>
      <c r="N58" s="1"/>
      <c r="R58" s="0">
        <v>-2.5</v>
      </c>
      <c r="S58" s="1">
        <v>5.36E-12</v>
      </c>
      <c r="T58" s="1" t="e">
        <f t="shared" si="2"/>
        <v>#NUM!</v>
      </c>
      <c r="U58" s="0" t="e">
        <f t="shared" si="3" ca="1"/>
        <v>#N/A</v>
      </c>
      <c r="V58" s="1" t="e">
        <f t="shared" si="6" ca="1"/>
        <v>#N/A</v>
      </c>
    </row>
    <row r="59">
      <c r="A59" s="0" t="s">
        <v>184</v>
      </c>
      <c r="B59" s="1" t="s">
        <v>185</v>
      </c>
      <c r="C59" s="1"/>
      <c r="G59" s="1">
        <f t="shared" si="4"/>
        <v>0</v>
      </c>
      <c r="I59" s="0">
        <v>-2.97</v>
      </c>
      <c r="J59" s="1">
        <v>1.4E-11</v>
      </c>
      <c r="K59" s="1" t="e">
        <f t="shared" si="0"/>
        <v>#NUM!</v>
      </c>
      <c r="L59" s="0" t="e">
        <f t="shared" si="1" ca="1"/>
        <v>#N/A</v>
      </c>
      <c r="M59" s="1" t="e">
        <f t="shared" si="5" ca="1"/>
        <v>#N/A</v>
      </c>
      <c r="N59" s="1"/>
      <c r="O59" s="1"/>
      <c r="R59" s="0">
        <v>-2.49</v>
      </c>
      <c r="S59" s="1">
        <v>5.22E-12</v>
      </c>
      <c r="T59" s="1" t="e">
        <f t="shared" si="2"/>
        <v>#NUM!</v>
      </c>
      <c r="U59" s="0" t="e">
        <f t="shared" si="3" ca="1"/>
        <v>#N/A</v>
      </c>
      <c r="V59" s="1" t="e">
        <f t="shared" si="6" ca="1"/>
        <v>#N/A</v>
      </c>
      <c r="Y59" s="5" t="s">
        <v>120</v>
      </c>
      <c r="Z59" s="0" t="s">
        <v>121</v>
      </c>
      <c r="AA59" s="8">
        <v>2</v>
      </c>
      <c r="AB59" s="0" t="e">
        <f>MATCH(AA59,A$11:A$611,1)</f>
        <v>#N/A</v>
      </c>
    </row>
    <row r="60">
      <c r="A60" s="0" t="s">
        <v>186</v>
      </c>
      <c r="B60" s="1" t="s">
        <v>187</v>
      </c>
      <c r="C60" s="1"/>
      <c r="G60" s="1">
        <f t="shared" si="4"/>
        <v>0</v>
      </c>
      <c r="I60" s="0">
        <v>-2.97</v>
      </c>
      <c r="J60" s="1">
        <v>1.4E-11</v>
      </c>
      <c r="K60" s="1" t="e">
        <f t="shared" si="0"/>
        <v>#NUM!</v>
      </c>
      <c r="L60" s="0" t="e">
        <f t="shared" si="1" ca="1"/>
        <v>#N/A</v>
      </c>
      <c r="M60" s="1" t="e">
        <f t="shared" si="5" ca="1"/>
        <v>#N/A</v>
      </c>
      <c r="N60" s="1"/>
      <c r="P60" s="3"/>
      <c r="R60" s="0">
        <v>-2.48</v>
      </c>
      <c r="S60" s="1">
        <v>5.14E-12</v>
      </c>
      <c r="T60" s="1" t="e">
        <f t="shared" si="2"/>
        <v>#NUM!</v>
      </c>
      <c r="U60" s="0" t="e">
        <f t="shared" si="3" ca="1"/>
        <v>#N/A</v>
      </c>
      <c r="V60" s="1" t="e">
        <f t="shared" si="6" ca="1"/>
        <v>#N/A</v>
      </c>
      <c r="Y60" s="5"/>
      <c r="Z60" s="0" t="s">
        <v>124</v>
      </c>
      <c r="AA60" s="8">
        <v>2.52</v>
      </c>
      <c r="AB60" s="0" t="e">
        <f>MATCH(AA60,A$11:A$611,1)</f>
        <v>#N/A</v>
      </c>
    </row>
    <row r="61">
      <c r="A61" s="0" t="s">
        <v>188</v>
      </c>
      <c r="B61" s="1" t="s">
        <v>189</v>
      </c>
      <c r="C61" s="1"/>
      <c r="G61" s="1">
        <f t="shared" si="4"/>
        <v>0</v>
      </c>
      <c r="I61" s="0">
        <v>-2.97</v>
      </c>
      <c r="J61" s="1">
        <v>1.4E-11</v>
      </c>
      <c r="K61" s="1" t="e">
        <f t="shared" si="0"/>
        <v>#NUM!</v>
      </c>
      <c r="L61" s="0" t="e">
        <f t="shared" si="1" ca="1"/>
        <v>#N/A</v>
      </c>
      <c r="M61" s="1" t="e">
        <f t="shared" si="5" ca="1"/>
        <v>#N/A</v>
      </c>
      <c r="N61" s="1"/>
      <c r="O61" s="1"/>
      <c r="R61" s="0">
        <v>-2.47</v>
      </c>
      <c r="S61" s="1">
        <v>5.12E-12</v>
      </c>
      <c r="T61" s="1" t="e">
        <f t="shared" si="2"/>
        <v>#NUM!</v>
      </c>
      <c r="U61" s="0" t="e">
        <f t="shared" si="3" ca="1"/>
        <v>#N/A</v>
      </c>
      <c r="V61" s="1" t="e">
        <f t="shared" si="6" ca="1"/>
        <v>#N/A</v>
      </c>
      <c r="Y61" s="5"/>
      <c r="Z61" s="0" t="s">
        <v>121</v>
      </c>
      <c r="AA61" s="8">
        <v>2</v>
      </c>
      <c r="AB61" s="0" t="e">
        <f>MATCH(AA61,A$612:A$1212,-1)</f>
        <v>#N/A</v>
      </c>
    </row>
    <row r="62">
      <c r="A62" s="0" t="s">
        <v>190</v>
      </c>
      <c r="B62" s="1" t="s">
        <v>191</v>
      </c>
      <c r="C62" s="1"/>
      <c r="G62" s="1">
        <f t="shared" si="4"/>
        <v>0</v>
      </c>
      <c r="I62" s="0">
        <v>-2.97</v>
      </c>
      <c r="J62" s="1">
        <v>1.4E-11</v>
      </c>
      <c r="K62" s="1" t="e">
        <f t="shared" si="0"/>
        <v>#NUM!</v>
      </c>
      <c r="L62" s="0" t="e">
        <f t="shared" si="1" ca="1"/>
        <v>#N/A</v>
      </c>
      <c r="M62" s="1" t="e">
        <f t="shared" si="5" ca="1"/>
        <v>#N/A</v>
      </c>
      <c r="N62" s="1"/>
      <c r="R62" s="0">
        <v>-2.46</v>
      </c>
      <c r="S62" s="1">
        <v>4.97E-12</v>
      </c>
      <c r="T62" s="1" t="e">
        <f t="shared" si="2"/>
        <v>#NUM!</v>
      </c>
      <c r="U62" s="0" t="e">
        <f t="shared" si="3" ca="1"/>
        <v>#N/A</v>
      </c>
      <c r="V62" s="1" t="e">
        <f t="shared" si="6" ca="1"/>
        <v>#N/A</v>
      </c>
      <c r="Y62" s="5"/>
      <c r="Z62" s="0" t="s">
        <v>124</v>
      </c>
      <c r="AA62" s="8">
        <v>2.52</v>
      </c>
      <c r="AB62" s="0" t="e">
        <f>MATCH(AA62,A$612:A$1212,-1)</f>
        <v>#N/A</v>
      </c>
    </row>
    <row r="63">
      <c r="A63" s="0" t="s">
        <v>192</v>
      </c>
      <c r="B63" s="1" t="s">
        <v>102</v>
      </c>
      <c r="C63" s="1"/>
      <c r="G63" s="1">
        <f t="shared" si="4"/>
        <v>0</v>
      </c>
      <c r="I63" s="0">
        <v>-2.97</v>
      </c>
      <c r="J63" s="1">
        <v>1.4E-11</v>
      </c>
      <c r="K63" s="1" t="e">
        <f t="shared" si="0"/>
        <v>#NUM!</v>
      </c>
      <c r="L63" s="0" t="e">
        <f t="shared" si="1" ca="1"/>
        <v>#N/A</v>
      </c>
      <c r="M63" s="1" t="e">
        <f t="shared" si="5" ca="1"/>
        <v>#N/A</v>
      </c>
      <c r="N63" s="1"/>
      <c r="O63" s="1"/>
      <c r="R63" s="0">
        <v>-2.45</v>
      </c>
      <c r="S63" s="1">
        <v>4.92E-12</v>
      </c>
      <c r="T63" s="1" t="e">
        <f t="shared" si="2"/>
        <v>#NUM!</v>
      </c>
      <c r="U63" s="0" t="e">
        <f t="shared" si="3" ca="1"/>
        <v>#N/A</v>
      </c>
      <c r="V63" s="1" t="e">
        <f t="shared" si="6" ca="1"/>
        <v>#N/A</v>
      </c>
    </row>
    <row r="64">
      <c r="A64" s="0" t="s">
        <v>193</v>
      </c>
      <c r="B64" s="1" t="s">
        <v>194</v>
      </c>
      <c r="C64" s="1"/>
      <c r="G64" s="1">
        <f t="shared" si="4"/>
        <v>0</v>
      </c>
      <c r="I64" s="0">
        <v>-2.97</v>
      </c>
      <c r="J64" s="1">
        <v>1.4E-11</v>
      </c>
      <c r="K64" s="1" t="e">
        <f t="shared" si="0"/>
        <v>#NUM!</v>
      </c>
      <c r="L64" s="0" t="e">
        <f t="shared" si="1" ca="1"/>
        <v>#N/A</v>
      </c>
      <c r="M64" s="1" t="e">
        <f t="shared" si="5" ca="1"/>
        <v>#N/A</v>
      </c>
      <c r="N64" s="1"/>
      <c r="R64" s="0">
        <v>-2.44</v>
      </c>
      <c r="S64" s="1">
        <v>4.85E-12</v>
      </c>
      <c r="T64" s="1" t="e">
        <f t="shared" si="2"/>
        <v>#NUM!</v>
      </c>
      <c r="U64" s="0" t="e">
        <f t="shared" si="3" ca="1"/>
        <v>#N/A</v>
      </c>
      <c r="V64" s="1" t="e">
        <f t="shared" si="6" ca="1"/>
        <v>#N/A</v>
      </c>
    </row>
    <row r="65">
      <c r="A65" s="0" t="s">
        <v>195</v>
      </c>
      <c r="B65" s="1" t="s">
        <v>196</v>
      </c>
      <c r="C65" s="1"/>
      <c r="G65" s="1">
        <f t="shared" si="4"/>
        <v>0</v>
      </c>
      <c r="I65" s="0">
        <v>-2.97</v>
      </c>
      <c r="J65" s="1">
        <v>1.4E-11</v>
      </c>
      <c r="K65" s="1" t="e">
        <f t="shared" si="0"/>
        <v>#NUM!</v>
      </c>
      <c r="L65" s="0" t="e">
        <f t="shared" si="1" ca="1"/>
        <v>#N/A</v>
      </c>
      <c r="M65" s="1" t="e">
        <f t="shared" si="5" ca="1"/>
        <v>#N/A</v>
      </c>
      <c r="N65" s="1"/>
      <c r="O65" s="1"/>
      <c r="P65" s="3"/>
      <c r="R65" s="0">
        <v>-2.43</v>
      </c>
      <c r="S65" s="1">
        <v>4.79E-12</v>
      </c>
      <c r="T65" s="1" t="e">
        <f t="shared" si="2"/>
        <v>#NUM!</v>
      </c>
      <c r="U65" s="0" t="e">
        <f t="shared" si="3" ca="1"/>
        <v>#N/A</v>
      </c>
      <c r="V65" s="1" t="e">
        <f t="shared" si="6" ca="1"/>
        <v>#N/A</v>
      </c>
    </row>
    <row r="66">
      <c r="A66" s="0" t="s">
        <v>197</v>
      </c>
      <c r="B66" s="1" t="s">
        <v>147</v>
      </c>
      <c r="C66" s="1"/>
      <c r="G66" s="1">
        <f t="shared" si="4"/>
        <v>0</v>
      </c>
      <c r="I66" s="0">
        <v>-2.97</v>
      </c>
      <c r="J66" s="1">
        <v>1.4E-11</v>
      </c>
      <c r="K66" s="1" t="e">
        <f t="shared" si="0"/>
        <v>#NUM!</v>
      </c>
      <c r="L66" s="0" t="e">
        <f t="shared" si="1" ca="1"/>
        <v>#N/A</v>
      </c>
      <c r="M66" s="1" t="e">
        <f t="shared" si="5" ca="1"/>
        <v>#N/A</v>
      </c>
      <c r="N66" s="1"/>
      <c r="R66" s="0">
        <v>-2.42</v>
      </c>
      <c r="S66" s="1">
        <v>4.79E-12</v>
      </c>
      <c r="T66" s="1" t="e">
        <f t="shared" si="2"/>
        <v>#NUM!</v>
      </c>
      <c r="U66" s="0" t="e">
        <f t="shared" si="3" ca="1"/>
        <v>#N/A</v>
      </c>
      <c r="V66" s="1" t="e">
        <f t="shared" si="6" ca="1"/>
        <v>#N/A</v>
      </c>
    </row>
    <row r="67">
      <c r="A67" s="0" t="s">
        <v>198</v>
      </c>
      <c r="B67" s="1" t="s">
        <v>199</v>
      </c>
      <c r="C67" s="1"/>
      <c r="G67" s="1">
        <f t="shared" si="4"/>
        <v>0</v>
      </c>
      <c r="I67" s="0">
        <v>-2.97</v>
      </c>
      <c r="J67" s="1">
        <v>1.4E-11</v>
      </c>
      <c r="K67" s="1" t="e">
        <f t="shared" si="0"/>
        <v>#NUM!</v>
      </c>
      <c r="L67" s="0" t="e">
        <f t="shared" si="1" ca="1"/>
        <v>#N/A</v>
      </c>
      <c r="M67" s="1" t="e">
        <f t="shared" si="5" ca="1"/>
        <v>#N/A</v>
      </c>
      <c r="N67" s="1"/>
      <c r="O67" s="1"/>
      <c r="R67" s="0">
        <v>-2.41</v>
      </c>
      <c r="S67" s="1">
        <v>4.57E-12</v>
      </c>
      <c r="T67" s="1" t="e">
        <f t="shared" si="2"/>
        <v>#NUM!</v>
      </c>
      <c r="U67" s="0" t="e">
        <f t="shared" si="3" ca="1"/>
        <v>#N/A</v>
      </c>
      <c r="V67" s="1" t="e">
        <f t="shared" si="6" ca="1"/>
        <v>#N/A</v>
      </c>
    </row>
    <row r="68">
      <c r="A68" s="0" t="s">
        <v>200</v>
      </c>
      <c r="B68" s="1" t="s">
        <v>201</v>
      </c>
      <c r="C68" s="1"/>
      <c r="G68" s="1">
        <f t="shared" si="4"/>
        <v>0</v>
      </c>
      <c r="I68" s="0">
        <v>-2.97</v>
      </c>
      <c r="J68" s="1">
        <v>1.4E-11</v>
      </c>
      <c r="K68" s="1" t="e">
        <f t="shared" si="0"/>
        <v>#NUM!</v>
      </c>
      <c r="L68" s="0" t="e">
        <f t="shared" si="1" ca="1"/>
        <v>#N/A</v>
      </c>
      <c r="M68" s="1" t="e">
        <f t="shared" si="5" ca="1"/>
        <v>#N/A</v>
      </c>
      <c r="N68" s="1"/>
      <c r="R68" s="0">
        <v>-2.4</v>
      </c>
      <c r="S68" s="1">
        <v>4.53E-12</v>
      </c>
      <c r="T68" s="1" t="e">
        <f t="shared" si="2"/>
        <v>#NUM!</v>
      </c>
      <c r="U68" s="0" t="e">
        <f t="shared" si="3" ca="1"/>
        <v>#N/A</v>
      </c>
      <c r="V68" s="1" t="e">
        <f t="shared" si="6" ca="1"/>
        <v>#N/A</v>
      </c>
    </row>
    <row r="69">
      <c r="A69" s="0" t="s">
        <v>202</v>
      </c>
      <c r="B69" s="1" t="s">
        <v>203</v>
      </c>
      <c r="C69" s="1"/>
      <c r="G69" s="1">
        <f t="shared" si="4"/>
        <v>0</v>
      </c>
      <c r="I69" s="0">
        <v>-2.97</v>
      </c>
      <c r="J69" s="1">
        <v>1.4E-11</v>
      </c>
      <c r="K69" s="1" t="e">
        <f t="shared" si="0"/>
        <v>#NUM!</v>
      </c>
      <c r="L69" s="0" t="e">
        <f t="shared" si="1" ca="1"/>
        <v>#N/A</v>
      </c>
      <c r="M69" s="1" t="e">
        <f t="shared" si="5" ca="1"/>
        <v>#N/A</v>
      </c>
      <c r="N69" s="1"/>
      <c r="O69" s="1"/>
      <c r="R69" s="0">
        <v>-2.39</v>
      </c>
      <c r="S69" s="1">
        <v>4.5E-12</v>
      </c>
      <c r="T69" s="1" t="e">
        <f t="shared" si="2"/>
        <v>#NUM!</v>
      </c>
      <c r="U69" s="0" t="e">
        <f t="shared" si="3" ca="1"/>
        <v>#N/A</v>
      </c>
      <c r="V69" s="1" t="e">
        <f t="shared" si="6" ca="1"/>
        <v>#N/A</v>
      </c>
    </row>
    <row r="70">
      <c r="A70" s="0" t="s">
        <v>204</v>
      </c>
      <c r="B70" s="1" t="s">
        <v>205</v>
      </c>
      <c r="C70" s="1"/>
      <c r="G70" s="1">
        <f t="shared" si="4"/>
        <v>0</v>
      </c>
      <c r="I70" s="0">
        <v>-2.97</v>
      </c>
      <c r="J70" s="1">
        <v>1.4E-11</v>
      </c>
      <c r="K70" s="1" t="e">
        <f t="shared" si="0"/>
        <v>#NUM!</v>
      </c>
      <c r="L70" s="0" t="e">
        <f t="shared" si="1" ca="1"/>
        <v>#N/A</v>
      </c>
      <c r="M70" s="1" t="e">
        <f t="shared" si="5" ca="1"/>
        <v>#N/A</v>
      </c>
      <c r="N70" s="1"/>
      <c r="R70" s="0">
        <v>-2.38</v>
      </c>
      <c r="S70" s="1">
        <v>4.34E-12</v>
      </c>
      <c r="T70" s="1" t="e">
        <f t="shared" si="2"/>
        <v>#NUM!</v>
      </c>
      <c r="U70" s="0" t="e">
        <f t="shared" si="3" ca="1"/>
        <v>#N/A</v>
      </c>
      <c r="V70" s="1" t="e">
        <f t="shared" si="6" ca="1"/>
        <v>#N/A</v>
      </c>
    </row>
    <row r="71">
      <c r="A71" s="0" t="s">
        <v>206</v>
      </c>
      <c r="B71" s="1" t="s">
        <v>207</v>
      </c>
      <c r="C71" s="1"/>
      <c r="G71" s="1">
        <f t="shared" si="4"/>
        <v>0</v>
      </c>
      <c r="I71" s="0">
        <v>-2.97</v>
      </c>
      <c r="J71" s="1">
        <v>1.4E-11</v>
      </c>
      <c r="K71" s="1" t="e">
        <f t="shared" si="0"/>
        <v>#NUM!</v>
      </c>
      <c r="L71" s="0" t="e">
        <f t="shared" si="1" ca="1"/>
        <v>#N/A</v>
      </c>
      <c r="M71" s="1" t="e">
        <f t="shared" si="5" ca="1"/>
        <v>#N/A</v>
      </c>
      <c r="N71" s="1"/>
      <c r="O71" s="1"/>
      <c r="R71" s="0">
        <v>-2.37</v>
      </c>
      <c r="S71" s="1">
        <v>4.26E-12</v>
      </c>
      <c r="T71" s="1" t="e">
        <f t="shared" si="2"/>
        <v>#NUM!</v>
      </c>
      <c r="U71" s="0" t="e">
        <f t="shared" si="3" ca="1"/>
        <v>#N/A</v>
      </c>
      <c r="V71" s="1" t="e">
        <f t="shared" si="6" ca="1"/>
        <v>#N/A</v>
      </c>
    </row>
    <row r="72">
      <c r="A72" s="0" t="s">
        <v>208</v>
      </c>
      <c r="B72" s="1" t="s">
        <v>108</v>
      </c>
      <c r="C72" s="1"/>
      <c r="G72" s="1">
        <f t="shared" si="4"/>
        <v>0</v>
      </c>
      <c r="I72" s="0">
        <v>-2.97</v>
      </c>
      <c r="J72" s="1">
        <v>1.4E-11</v>
      </c>
      <c r="K72" s="1" t="e">
        <f t="shared" si="0"/>
        <v>#NUM!</v>
      </c>
      <c r="L72" s="0" t="e">
        <f t="shared" si="1" ca="1"/>
        <v>#N/A</v>
      </c>
      <c r="M72" s="1" t="e">
        <f t="shared" si="5" ca="1"/>
        <v>#N/A</v>
      </c>
      <c r="N72" s="1"/>
      <c r="R72" s="0">
        <v>-2.36</v>
      </c>
      <c r="S72" s="1">
        <v>4.15E-12</v>
      </c>
      <c r="T72" s="1" t="e">
        <f t="shared" si="2"/>
        <v>#NUM!</v>
      </c>
      <c r="U72" s="0" t="e">
        <f t="shared" si="3" ca="1"/>
        <v>#N/A</v>
      </c>
      <c r="V72" s="1" t="e">
        <f t="shared" si="6" ca="1"/>
        <v>#N/A</v>
      </c>
    </row>
    <row r="73">
      <c r="A73" s="0" t="s">
        <v>209</v>
      </c>
      <c r="B73" s="1" t="s">
        <v>94</v>
      </c>
      <c r="C73" s="1"/>
      <c r="G73" s="1">
        <f t="shared" si="4"/>
        <v>0</v>
      </c>
      <c r="I73" s="0">
        <v>-2.97</v>
      </c>
      <c r="J73" s="1">
        <v>1.4E-11</v>
      </c>
      <c r="K73" s="1" t="e">
        <f t="shared" si="0"/>
        <v>#NUM!</v>
      </c>
      <c r="L73" s="0" t="e">
        <f t="shared" si="1" ca="1"/>
        <v>#N/A</v>
      </c>
      <c r="M73" s="1" t="e">
        <f t="shared" si="5" ca="1"/>
        <v>#N/A</v>
      </c>
      <c r="N73" s="1"/>
      <c r="O73" s="1"/>
      <c r="R73" s="0">
        <v>-2.35</v>
      </c>
      <c r="S73" s="1">
        <v>4.12E-12</v>
      </c>
      <c r="T73" s="1" t="e">
        <f t="shared" si="2"/>
        <v>#NUM!</v>
      </c>
      <c r="U73" s="0" t="e">
        <f t="shared" si="3" ca="1"/>
        <v>#N/A</v>
      </c>
      <c r="V73" s="1" t="e">
        <f t="shared" si="6" ca="1"/>
        <v>#N/A</v>
      </c>
    </row>
    <row r="74">
      <c r="A74" s="0" t="s">
        <v>210</v>
      </c>
      <c r="B74" s="1" t="s">
        <v>211</v>
      </c>
      <c r="C74" s="1"/>
      <c r="G74" s="1">
        <f t="shared" si="4"/>
        <v>0</v>
      </c>
      <c r="I74" s="0">
        <v>-2.97</v>
      </c>
      <c r="J74" s="1">
        <v>1.4E-11</v>
      </c>
      <c r="K74" s="1" t="e">
        <f t="shared" si="0"/>
        <v>#NUM!</v>
      </c>
      <c r="L74" s="0" t="e">
        <f t="shared" si="1" ca="1"/>
        <v>#N/A</v>
      </c>
      <c r="M74" s="1" t="e">
        <f t="shared" si="5" ca="1"/>
        <v>#N/A</v>
      </c>
      <c r="N74" s="1"/>
      <c r="R74" s="0">
        <v>-2.34</v>
      </c>
      <c r="S74" s="1">
        <v>4.01E-12</v>
      </c>
      <c r="T74" s="1" t="e">
        <f t="shared" si="2"/>
        <v>#NUM!</v>
      </c>
      <c r="U74" s="0" t="e">
        <f t="shared" si="3" ca="1"/>
        <v>#N/A</v>
      </c>
      <c r="V74" s="1" t="e">
        <f t="shared" si="6" ca="1"/>
        <v>#N/A</v>
      </c>
    </row>
    <row r="75">
      <c r="A75" s="0" t="s">
        <v>212</v>
      </c>
      <c r="B75" s="1" t="s">
        <v>213</v>
      </c>
      <c r="C75" s="1"/>
      <c r="G75" s="1">
        <f t="shared" si="4"/>
        <v>0</v>
      </c>
      <c r="I75" s="0">
        <v>-2.97</v>
      </c>
      <c r="J75" s="1">
        <v>1.4E-11</v>
      </c>
      <c r="K75" s="1" t="e">
        <f ref="K75:K138" t="shared" si="7">LN($G75)</f>
        <v>#NUM!</v>
      </c>
      <c r="L75" s="0" t="e">
        <f ref="L75:L138" t="shared" si="8" ca="1">$A75*M$4+M$1</f>
        <v>#N/A</v>
      </c>
      <c r="M75" s="1" t="e">
        <f t="shared" si="5" ca="1"/>
        <v>#N/A</v>
      </c>
      <c r="N75" s="1"/>
      <c r="O75" s="1"/>
      <c r="R75" s="0">
        <v>-2.33</v>
      </c>
      <c r="S75" s="1">
        <v>4E-12</v>
      </c>
      <c r="T75" s="1" t="e">
        <f ref="T75:T138" t="shared" si="9">LN($B75)</f>
        <v>#NUM!</v>
      </c>
      <c r="U75" s="0" t="e">
        <f ref="U75:U138" t="shared" si="10" ca="1">$A75*V$4+V$1</f>
        <v>#N/A</v>
      </c>
      <c r="V75" s="1" t="e">
        <f t="shared" si="6" ca="1"/>
        <v>#N/A</v>
      </c>
    </row>
    <row r="76">
      <c r="A76" s="0" t="s">
        <v>214</v>
      </c>
      <c r="B76" s="1" t="s">
        <v>215</v>
      </c>
      <c r="C76" s="1"/>
      <c r="G76" s="1">
        <f ref="G76:G139" t="shared" si="11">B76/$K$3</f>
        <v>0</v>
      </c>
      <c r="I76" s="0">
        <v>-2.97</v>
      </c>
      <c r="J76" s="1">
        <v>1.4E-11</v>
      </c>
      <c r="K76" s="1" t="e">
        <f t="shared" si="7"/>
        <v>#NUM!</v>
      </c>
      <c r="L76" s="0" t="e">
        <f t="shared" si="8" ca="1"/>
        <v>#N/A</v>
      </c>
      <c r="M76" s="1" t="e">
        <f ref="M76:M139" t="shared" si="12" ca="1">$A76*P$1+P$2</f>
        <v>#N/A</v>
      </c>
      <c r="N76" s="1"/>
      <c r="R76" s="0">
        <v>-2.32</v>
      </c>
      <c r="S76" s="1">
        <v>4E-12</v>
      </c>
      <c r="T76" s="1" t="e">
        <f t="shared" si="9"/>
        <v>#NUM!</v>
      </c>
      <c r="U76" s="0" t="e">
        <f t="shared" si="10" ca="1"/>
        <v>#N/A</v>
      </c>
      <c r="V76" s="1" t="e">
        <f ref="V76:V139" t="shared" si="13" ca="1">$A76*Y$1+Y$2</f>
        <v>#N/A</v>
      </c>
    </row>
    <row r="77">
      <c r="A77" s="0" t="s">
        <v>216</v>
      </c>
      <c r="B77" s="1" t="s">
        <v>217</v>
      </c>
      <c r="C77" s="1"/>
      <c r="G77" s="1">
        <f t="shared" si="11"/>
        <v>0</v>
      </c>
      <c r="I77" s="0">
        <v>-2.97</v>
      </c>
      <c r="J77" s="1">
        <v>1.4E-11</v>
      </c>
      <c r="K77" s="1" t="e">
        <f t="shared" si="7"/>
        <v>#NUM!</v>
      </c>
      <c r="L77" s="0" t="e">
        <f t="shared" si="8" ca="1"/>
        <v>#N/A</v>
      </c>
      <c r="M77" s="1" t="e">
        <f t="shared" si="12" ca="1"/>
        <v>#N/A</v>
      </c>
      <c r="N77" s="1"/>
      <c r="O77" s="1"/>
      <c r="R77" s="0">
        <v>-2.31</v>
      </c>
      <c r="S77" s="1">
        <v>3.95E-12</v>
      </c>
      <c r="T77" s="1" t="e">
        <f t="shared" si="9"/>
        <v>#NUM!</v>
      </c>
      <c r="U77" s="0" t="e">
        <f t="shared" si="10" ca="1"/>
        <v>#N/A</v>
      </c>
      <c r="V77" s="1" t="e">
        <f t="shared" si="13" ca="1"/>
        <v>#N/A</v>
      </c>
    </row>
    <row r="78">
      <c r="A78" s="0" t="s">
        <v>218</v>
      </c>
      <c r="B78" s="1" t="s">
        <v>219</v>
      </c>
      <c r="C78" s="1"/>
      <c r="G78" s="1">
        <f t="shared" si="11"/>
        <v>0</v>
      </c>
      <c r="I78" s="0">
        <v>-2.97</v>
      </c>
      <c r="J78" s="1">
        <v>1.4E-11</v>
      </c>
      <c r="K78" s="1" t="e">
        <f t="shared" si="7"/>
        <v>#NUM!</v>
      </c>
      <c r="L78" s="0" t="e">
        <f t="shared" si="8" ca="1"/>
        <v>#N/A</v>
      </c>
      <c r="M78" s="1" t="e">
        <f t="shared" si="12" ca="1"/>
        <v>#N/A</v>
      </c>
      <c r="N78" s="1"/>
      <c r="R78" s="0">
        <v>-2.3</v>
      </c>
      <c r="S78" s="1">
        <v>3.92E-12</v>
      </c>
      <c r="T78" s="1" t="e">
        <f t="shared" si="9"/>
        <v>#NUM!</v>
      </c>
      <c r="U78" s="0" t="e">
        <f t="shared" si="10" ca="1"/>
        <v>#N/A</v>
      </c>
      <c r="V78" s="1" t="e">
        <f t="shared" si="13" ca="1"/>
        <v>#N/A</v>
      </c>
    </row>
    <row r="79">
      <c r="A79" s="0" t="s">
        <v>220</v>
      </c>
      <c r="B79" s="1" t="s">
        <v>143</v>
      </c>
      <c r="C79" s="1"/>
      <c r="G79" s="1">
        <f t="shared" si="11"/>
        <v>0</v>
      </c>
      <c r="I79" s="0">
        <v>-2.97</v>
      </c>
      <c r="J79" s="1">
        <v>1.4E-11</v>
      </c>
      <c r="K79" s="1" t="e">
        <f t="shared" si="7"/>
        <v>#NUM!</v>
      </c>
      <c r="L79" s="0" t="e">
        <f t="shared" si="8" ca="1"/>
        <v>#N/A</v>
      </c>
      <c r="M79" s="1" t="e">
        <f t="shared" si="12" ca="1"/>
        <v>#N/A</v>
      </c>
      <c r="N79" s="1"/>
      <c r="O79" s="1"/>
      <c r="R79" s="0">
        <v>-2.29</v>
      </c>
      <c r="S79" s="1">
        <v>3.88E-12</v>
      </c>
      <c r="T79" s="1" t="e">
        <f t="shared" si="9"/>
        <v>#NUM!</v>
      </c>
      <c r="U79" s="0" t="e">
        <f t="shared" si="10" ca="1"/>
        <v>#N/A</v>
      </c>
      <c r="V79" s="1" t="e">
        <f t="shared" si="13" ca="1"/>
        <v>#N/A</v>
      </c>
    </row>
    <row r="80">
      <c r="A80" s="0" t="s">
        <v>221</v>
      </c>
      <c r="B80" s="1" t="s">
        <v>222</v>
      </c>
      <c r="C80" s="1"/>
      <c r="G80" s="1">
        <f t="shared" si="11"/>
        <v>0</v>
      </c>
      <c r="I80" s="0">
        <v>-2.97</v>
      </c>
      <c r="J80" s="1">
        <v>1.4E-11</v>
      </c>
      <c r="K80" s="1" t="e">
        <f t="shared" si="7"/>
        <v>#NUM!</v>
      </c>
      <c r="L80" s="0" t="e">
        <f t="shared" si="8" ca="1"/>
        <v>#N/A</v>
      </c>
      <c r="M80" s="1" t="e">
        <f t="shared" si="12" ca="1"/>
        <v>#N/A</v>
      </c>
      <c r="N80" s="1"/>
      <c r="R80" s="0">
        <v>-2.28</v>
      </c>
      <c r="S80" s="1">
        <v>3.75E-12</v>
      </c>
      <c r="T80" s="1" t="e">
        <f t="shared" si="9"/>
        <v>#NUM!</v>
      </c>
      <c r="U80" s="0" t="e">
        <f t="shared" si="10" ca="1"/>
        <v>#N/A</v>
      </c>
      <c r="V80" s="1" t="e">
        <f t="shared" si="13" ca="1"/>
        <v>#N/A</v>
      </c>
    </row>
    <row r="81">
      <c r="A81" s="0" t="s">
        <v>223</v>
      </c>
      <c r="B81" s="1" t="s">
        <v>114</v>
      </c>
      <c r="C81" s="1"/>
      <c r="G81" s="1">
        <f t="shared" si="11"/>
        <v>0</v>
      </c>
      <c r="I81" s="0">
        <v>-2.97</v>
      </c>
      <c r="J81" s="1">
        <v>1.4E-11</v>
      </c>
      <c r="K81" s="1" t="e">
        <f t="shared" si="7"/>
        <v>#NUM!</v>
      </c>
      <c r="L81" s="0" t="e">
        <f t="shared" si="8" ca="1"/>
        <v>#N/A</v>
      </c>
      <c r="M81" s="1" t="e">
        <f t="shared" si="12" ca="1"/>
        <v>#N/A</v>
      </c>
      <c r="N81" s="1"/>
      <c r="O81" s="1"/>
      <c r="R81" s="0">
        <v>-2.27</v>
      </c>
      <c r="S81" s="1">
        <v>3.68E-12</v>
      </c>
      <c r="T81" s="1" t="e">
        <f t="shared" si="9"/>
        <v>#NUM!</v>
      </c>
      <c r="U81" s="0" t="e">
        <f t="shared" si="10" ca="1"/>
        <v>#N/A</v>
      </c>
      <c r="V81" s="1" t="e">
        <f t="shared" si="13" ca="1"/>
        <v>#N/A</v>
      </c>
    </row>
    <row r="82">
      <c r="A82" s="0" t="s">
        <v>224</v>
      </c>
      <c r="B82" s="1" t="s">
        <v>132</v>
      </c>
      <c r="C82" s="1"/>
      <c r="G82" s="1">
        <f t="shared" si="11"/>
        <v>0</v>
      </c>
      <c r="I82" s="0">
        <v>-2.97</v>
      </c>
      <c r="J82" s="1">
        <v>1.4E-11</v>
      </c>
      <c r="K82" s="1" t="e">
        <f t="shared" si="7"/>
        <v>#NUM!</v>
      </c>
      <c r="L82" s="0" t="e">
        <f t="shared" si="8" ca="1"/>
        <v>#N/A</v>
      </c>
      <c r="M82" s="1" t="e">
        <f t="shared" si="12" ca="1"/>
        <v>#N/A</v>
      </c>
      <c r="N82" s="1"/>
      <c r="R82" s="0">
        <v>-2.26</v>
      </c>
      <c r="S82" s="1">
        <v>3.62E-12</v>
      </c>
      <c r="T82" s="1" t="e">
        <f t="shared" si="9"/>
        <v>#NUM!</v>
      </c>
      <c r="U82" s="0" t="e">
        <f t="shared" si="10" ca="1"/>
        <v>#N/A</v>
      </c>
      <c r="V82" s="1" t="e">
        <f t="shared" si="13" ca="1"/>
        <v>#N/A</v>
      </c>
    </row>
    <row r="83">
      <c r="A83" s="0" t="s">
        <v>225</v>
      </c>
      <c r="B83" s="1" t="s">
        <v>226</v>
      </c>
      <c r="C83" s="1"/>
      <c r="G83" s="1">
        <f t="shared" si="11"/>
        <v>0</v>
      </c>
      <c r="I83" s="0">
        <v>-2.97</v>
      </c>
      <c r="J83" s="1">
        <v>1.4E-11</v>
      </c>
      <c r="K83" s="1" t="e">
        <f t="shared" si="7"/>
        <v>#NUM!</v>
      </c>
      <c r="L83" s="0" t="e">
        <f t="shared" si="8" ca="1"/>
        <v>#N/A</v>
      </c>
      <c r="M83" s="1" t="e">
        <f t="shared" si="12" ca="1"/>
        <v>#N/A</v>
      </c>
      <c r="N83" s="1"/>
      <c r="O83" s="1"/>
      <c r="R83" s="0">
        <v>-2.25</v>
      </c>
      <c r="S83" s="1">
        <v>3.66E-12</v>
      </c>
      <c r="T83" s="1" t="e">
        <f t="shared" si="9"/>
        <v>#NUM!</v>
      </c>
      <c r="U83" s="0" t="e">
        <f t="shared" si="10" ca="1"/>
        <v>#N/A</v>
      </c>
      <c r="V83" s="1" t="e">
        <f t="shared" si="13" ca="1"/>
        <v>#N/A</v>
      </c>
    </row>
    <row r="84">
      <c r="A84" s="0" t="s">
        <v>227</v>
      </c>
      <c r="B84" s="1" t="s">
        <v>165</v>
      </c>
      <c r="C84" s="1"/>
      <c r="G84" s="1">
        <f t="shared" si="11"/>
        <v>0</v>
      </c>
      <c r="I84" s="0">
        <v>-2.97</v>
      </c>
      <c r="J84" s="1">
        <v>1.4E-11</v>
      </c>
      <c r="K84" s="1" t="e">
        <f t="shared" si="7"/>
        <v>#NUM!</v>
      </c>
      <c r="L84" s="0" t="e">
        <f t="shared" si="8" ca="1"/>
        <v>#N/A</v>
      </c>
      <c r="M84" s="1" t="e">
        <f t="shared" si="12" ca="1"/>
        <v>#N/A</v>
      </c>
      <c r="N84" s="1"/>
      <c r="R84" s="0">
        <v>-2.24</v>
      </c>
      <c r="S84" s="1">
        <v>3.51E-12</v>
      </c>
      <c r="T84" s="1" t="e">
        <f t="shared" si="9"/>
        <v>#NUM!</v>
      </c>
      <c r="U84" s="0" t="e">
        <f t="shared" si="10" ca="1"/>
        <v>#N/A</v>
      </c>
      <c r="V84" s="1" t="e">
        <f t="shared" si="13" ca="1"/>
        <v>#N/A</v>
      </c>
    </row>
    <row r="85">
      <c r="A85" s="0" t="s">
        <v>228</v>
      </c>
      <c r="B85" s="1" t="s">
        <v>229</v>
      </c>
      <c r="C85" s="1"/>
      <c r="G85" s="1">
        <f t="shared" si="11"/>
        <v>0</v>
      </c>
      <c r="I85" s="0">
        <v>-2.97</v>
      </c>
      <c r="J85" s="1">
        <v>1.4E-11</v>
      </c>
      <c r="K85" s="1" t="e">
        <f t="shared" si="7"/>
        <v>#NUM!</v>
      </c>
      <c r="L85" s="0" t="e">
        <f t="shared" si="8" ca="1"/>
        <v>#N/A</v>
      </c>
      <c r="M85" s="1" t="e">
        <f t="shared" si="12" ca="1"/>
        <v>#N/A</v>
      </c>
      <c r="N85" s="1"/>
      <c r="O85" s="1"/>
      <c r="R85" s="0">
        <v>-2.23</v>
      </c>
      <c r="S85" s="1">
        <v>3.55E-12</v>
      </c>
      <c r="T85" s="1" t="e">
        <f t="shared" si="9"/>
        <v>#NUM!</v>
      </c>
      <c r="U85" s="0" t="e">
        <f t="shared" si="10" ca="1"/>
        <v>#N/A</v>
      </c>
      <c r="V85" s="1" t="e">
        <f t="shared" si="13" ca="1"/>
        <v>#N/A</v>
      </c>
    </row>
    <row r="86">
      <c r="A86" s="0" t="s">
        <v>230</v>
      </c>
      <c r="B86" s="1" t="s">
        <v>207</v>
      </c>
      <c r="C86" s="1"/>
      <c r="G86" s="1">
        <f t="shared" si="11"/>
        <v>0</v>
      </c>
      <c r="I86" s="0">
        <v>-2.97</v>
      </c>
      <c r="J86" s="1">
        <v>1.4E-11</v>
      </c>
      <c r="K86" s="1" t="e">
        <f t="shared" si="7"/>
        <v>#NUM!</v>
      </c>
      <c r="L86" s="0" t="e">
        <f t="shared" si="8" ca="1"/>
        <v>#N/A</v>
      </c>
      <c r="M86" s="1" t="e">
        <f t="shared" si="12" ca="1"/>
        <v>#N/A</v>
      </c>
      <c r="N86" s="1"/>
      <c r="R86" s="0">
        <v>-2.22</v>
      </c>
      <c r="S86" s="1">
        <v>3.41E-12</v>
      </c>
      <c r="T86" s="1" t="e">
        <f t="shared" si="9"/>
        <v>#NUM!</v>
      </c>
      <c r="U86" s="0" t="e">
        <f t="shared" si="10" ca="1"/>
        <v>#N/A</v>
      </c>
      <c r="V86" s="1" t="e">
        <f t="shared" si="13" ca="1"/>
        <v>#N/A</v>
      </c>
    </row>
    <row r="87">
      <c r="A87" s="0" t="s">
        <v>231</v>
      </c>
      <c r="B87" s="1" t="s">
        <v>232</v>
      </c>
      <c r="C87" s="1"/>
      <c r="G87" s="1">
        <f t="shared" si="11"/>
        <v>0</v>
      </c>
      <c r="I87" s="0">
        <v>-2.97</v>
      </c>
      <c r="J87" s="1">
        <v>1.4E-11</v>
      </c>
      <c r="K87" s="1" t="e">
        <f t="shared" si="7"/>
        <v>#NUM!</v>
      </c>
      <c r="L87" s="0" t="e">
        <f t="shared" si="8" ca="1"/>
        <v>#N/A</v>
      </c>
      <c r="M87" s="1" t="e">
        <f t="shared" si="12" ca="1"/>
        <v>#N/A</v>
      </c>
      <c r="N87" s="1"/>
      <c r="O87" s="1"/>
      <c r="R87" s="0">
        <v>-2.21</v>
      </c>
      <c r="S87" s="1">
        <v>3.45E-12</v>
      </c>
      <c r="T87" s="1" t="e">
        <f t="shared" si="9"/>
        <v>#NUM!</v>
      </c>
      <c r="U87" s="0" t="e">
        <f t="shared" si="10" ca="1"/>
        <v>#N/A</v>
      </c>
      <c r="V87" s="1" t="e">
        <f t="shared" si="13" ca="1"/>
        <v>#N/A</v>
      </c>
    </row>
    <row r="88">
      <c r="A88" s="0" t="s">
        <v>233</v>
      </c>
      <c r="B88" s="1" t="s">
        <v>145</v>
      </c>
      <c r="C88" s="1"/>
      <c r="G88" s="1">
        <f t="shared" si="11"/>
        <v>0</v>
      </c>
      <c r="I88" s="0">
        <v>-2.97</v>
      </c>
      <c r="J88" s="1">
        <v>1.4E-11</v>
      </c>
      <c r="K88" s="1" t="e">
        <f t="shared" si="7"/>
        <v>#NUM!</v>
      </c>
      <c r="L88" s="0" t="e">
        <f t="shared" si="8" ca="1"/>
        <v>#N/A</v>
      </c>
      <c r="M88" s="1" t="e">
        <f t="shared" si="12" ca="1"/>
        <v>#N/A</v>
      </c>
      <c r="N88" s="1"/>
      <c r="R88" s="0">
        <v>-2.2</v>
      </c>
      <c r="S88" s="1">
        <v>3.45E-12</v>
      </c>
      <c r="T88" s="1" t="e">
        <f t="shared" si="9"/>
        <v>#NUM!</v>
      </c>
      <c r="U88" s="0" t="e">
        <f t="shared" si="10" ca="1"/>
        <v>#N/A</v>
      </c>
      <c r="V88" s="1" t="e">
        <f t="shared" si="13" ca="1"/>
        <v>#N/A</v>
      </c>
    </row>
    <row r="89">
      <c r="A89" s="0" t="s">
        <v>234</v>
      </c>
      <c r="B89" s="1" t="s">
        <v>219</v>
      </c>
      <c r="C89" s="1"/>
      <c r="G89" s="1">
        <f t="shared" si="11"/>
        <v>0</v>
      </c>
      <c r="I89" s="0">
        <v>-2.97</v>
      </c>
      <c r="J89" s="1">
        <v>1.4E-11</v>
      </c>
      <c r="K89" s="1" t="e">
        <f t="shared" si="7"/>
        <v>#NUM!</v>
      </c>
      <c r="L89" s="0" t="e">
        <f t="shared" si="8" ca="1"/>
        <v>#N/A</v>
      </c>
      <c r="M89" s="1" t="e">
        <f t="shared" si="12" ca="1"/>
        <v>#N/A</v>
      </c>
      <c r="N89" s="1"/>
      <c r="O89" s="1"/>
      <c r="R89" s="0">
        <v>-2.19</v>
      </c>
      <c r="S89" s="1">
        <v>3.31E-12</v>
      </c>
      <c r="T89" s="1" t="e">
        <f t="shared" si="9"/>
        <v>#NUM!</v>
      </c>
      <c r="U89" s="0" t="e">
        <f t="shared" si="10" ca="1"/>
        <v>#N/A</v>
      </c>
      <c r="V89" s="1" t="e">
        <f t="shared" si="13" ca="1"/>
        <v>#N/A</v>
      </c>
    </row>
    <row r="90">
      <c r="A90" s="0" t="s">
        <v>235</v>
      </c>
      <c r="B90" s="1" t="s">
        <v>143</v>
      </c>
      <c r="C90" s="1"/>
      <c r="G90" s="1">
        <f t="shared" si="11"/>
        <v>0</v>
      </c>
      <c r="I90" s="0">
        <v>-2.97</v>
      </c>
      <c r="J90" s="1">
        <v>1.4E-11</v>
      </c>
      <c r="K90" s="1" t="e">
        <f t="shared" si="7"/>
        <v>#NUM!</v>
      </c>
      <c r="L90" s="0" t="e">
        <f t="shared" si="8" ca="1"/>
        <v>#N/A</v>
      </c>
      <c r="M90" s="1" t="e">
        <f t="shared" si="12" ca="1"/>
        <v>#N/A</v>
      </c>
      <c r="N90" s="1"/>
      <c r="R90" s="0">
        <v>-2.18</v>
      </c>
      <c r="S90" s="1">
        <v>3.22E-12</v>
      </c>
      <c r="T90" s="1" t="e">
        <f t="shared" si="9"/>
        <v>#NUM!</v>
      </c>
      <c r="U90" s="0" t="e">
        <f t="shared" si="10" ca="1"/>
        <v>#N/A</v>
      </c>
      <c r="V90" s="1" t="e">
        <f t="shared" si="13" ca="1"/>
        <v>#N/A</v>
      </c>
    </row>
    <row r="91">
      <c r="A91" s="0" t="s">
        <v>236</v>
      </c>
      <c r="B91" s="1" t="s">
        <v>237</v>
      </c>
      <c r="C91" s="1"/>
      <c r="G91" s="1">
        <f t="shared" si="11"/>
        <v>0</v>
      </c>
      <c r="I91" s="0">
        <v>-2.97</v>
      </c>
      <c r="J91" s="1">
        <v>1.4E-11</v>
      </c>
      <c r="K91" s="1" t="e">
        <f t="shared" si="7"/>
        <v>#NUM!</v>
      </c>
      <c r="L91" s="0" t="e">
        <f t="shared" si="8" ca="1"/>
        <v>#N/A</v>
      </c>
      <c r="M91" s="1" t="e">
        <f t="shared" si="12" ca="1"/>
        <v>#N/A</v>
      </c>
      <c r="N91" s="1"/>
      <c r="O91" s="1"/>
      <c r="R91" s="0">
        <v>-2.17</v>
      </c>
      <c r="S91" s="1">
        <v>3.16E-12</v>
      </c>
      <c r="T91" s="1" t="e">
        <f t="shared" si="9"/>
        <v>#NUM!</v>
      </c>
      <c r="U91" s="0" t="e">
        <f t="shared" si="10" ca="1"/>
        <v>#N/A</v>
      </c>
      <c r="V91" s="1" t="e">
        <f t="shared" si="13" ca="1"/>
        <v>#N/A</v>
      </c>
    </row>
    <row r="92">
      <c r="A92" s="0" t="s">
        <v>238</v>
      </c>
      <c r="B92" s="1" t="s">
        <v>102</v>
      </c>
      <c r="C92" s="1"/>
      <c r="G92" s="1">
        <f t="shared" si="11"/>
        <v>0</v>
      </c>
      <c r="I92" s="0">
        <v>-2.97</v>
      </c>
      <c r="J92" s="1">
        <v>1.4E-11</v>
      </c>
      <c r="K92" s="1" t="e">
        <f t="shared" si="7"/>
        <v>#NUM!</v>
      </c>
      <c r="L92" s="0" t="e">
        <f t="shared" si="8" ca="1"/>
        <v>#N/A</v>
      </c>
      <c r="M92" s="1" t="e">
        <f t="shared" si="12" ca="1"/>
        <v>#N/A</v>
      </c>
      <c r="N92" s="1"/>
      <c r="R92" s="0">
        <v>-2.16</v>
      </c>
      <c r="S92" s="1">
        <v>3.19E-12</v>
      </c>
      <c r="T92" s="1" t="e">
        <f t="shared" si="9"/>
        <v>#NUM!</v>
      </c>
      <c r="U92" s="0" t="e">
        <f t="shared" si="10" ca="1"/>
        <v>#N/A</v>
      </c>
      <c r="V92" s="1" t="e">
        <f t="shared" si="13" ca="1"/>
        <v>#N/A</v>
      </c>
    </row>
    <row r="93">
      <c r="A93" s="0" t="s">
        <v>239</v>
      </c>
      <c r="B93" s="1" t="s">
        <v>240</v>
      </c>
      <c r="C93" s="1"/>
      <c r="G93" s="1">
        <f t="shared" si="11"/>
        <v>0</v>
      </c>
      <c r="I93" s="0">
        <v>-2.97</v>
      </c>
      <c r="J93" s="1">
        <v>1.4E-11</v>
      </c>
      <c r="K93" s="1" t="e">
        <f t="shared" si="7"/>
        <v>#NUM!</v>
      </c>
      <c r="L93" s="0" t="e">
        <f t="shared" si="8" ca="1"/>
        <v>#N/A</v>
      </c>
      <c r="M93" s="1" t="e">
        <f t="shared" si="12" ca="1"/>
        <v>#N/A</v>
      </c>
      <c r="N93" s="1"/>
      <c r="O93" s="1"/>
      <c r="R93" s="0">
        <v>-2.15</v>
      </c>
      <c r="S93" s="1">
        <v>3.22E-12</v>
      </c>
      <c r="T93" s="1" t="e">
        <f t="shared" si="9"/>
        <v>#NUM!</v>
      </c>
      <c r="U93" s="0" t="e">
        <f t="shared" si="10" ca="1"/>
        <v>#N/A</v>
      </c>
      <c r="V93" s="1" t="e">
        <f t="shared" si="13" ca="1"/>
        <v>#N/A</v>
      </c>
    </row>
    <row r="94">
      <c r="A94" s="0" t="s">
        <v>241</v>
      </c>
      <c r="B94" s="1" t="s">
        <v>106</v>
      </c>
      <c r="C94" s="1"/>
      <c r="G94" s="1">
        <f t="shared" si="11"/>
        <v>0</v>
      </c>
      <c r="I94" s="0">
        <v>-2.97</v>
      </c>
      <c r="J94" s="1">
        <v>1.4E-11</v>
      </c>
      <c r="K94" s="1" t="e">
        <f t="shared" si="7"/>
        <v>#NUM!</v>
      </c>
      <c r="L94" s="0" t="e">
        <f t="shared" si="8" ca="1"/>
        <v>#N/A</v>
      </c>
      <c r="M94" s="1" t="e">
        <f t="shared" si="12" ca="1"/>
        <v>#N/A</v>
      </c>
      <c r="N94" s="1"/>
      <c r="R94" s="0">
        <v>-2.14</v>
      </c>
      <c r="S94" s="1">
        <v>3.1E-12</v>
      </c>
      <c r="T94" s="1" t="e">
        <f t="shared" si="9"/>
        <v>#NUM!</v>
      </c>
      <c r="U94" s="0" t="e">
        <f t="shared" si="10" ca="1"/>
        <v>#N/A</v>
      </c>
      <c r="V94" s="1" t="e">
        <f t="shared" si="13" ca="1"/>
        <v>#N/A</v>
      </c>
    </row>
    <row r="95">
      <c r="A95" s="0" t="s">
        <v>242</v>
      </c>
      <c r="B95" s="1" t="s">
        <v>243</v>
      </c>
      <c r="C95" s="1"/>
      <c r="G95" s="1">
        <f t="shared" si="11"/>
        <v>0</v>
      </c>
      <c r="I95" s="0">
        <v>-2.97</v>
      </c>
      <c r="J95" s="1">
        <v>1.4E-11</v>
      </c>
      <c r="K95" s="1" t="e">
        <f t="shared" si="7"/>
        <v>#NUM!</v>
      </c>
      <c r="L95" s="0" t="e">
        <f t="shared" si="8" ca="1"/>
        <v>#N/A</v>
      </c>
      <c r="M95" s="1" t="e">
        <f t="shared" si="12" ca="1"/>
        <v>#N/A</v>
      </c>
      <c r="N95" s="1"/>
      <c r="O95" s="1"/>
      <c r="R95" s="0">
        <v>-2.13</v>
      </c>
      <c r="S95" s="1">
        <v>2.99E-12</v>
      </c>
      <c r="T95" s="1" t="e">
        <f t="shared" si="9"/>
        <v>#NUM!</v>
      </c>
      <c r="U95" s="0" t="e">
        <f t="shared" si="10" ca="1"/>
        <v>#N/A</v>
      </c>
      <c r="V95" s="1" t="e">
        <f t="shared" si="13" ca="1"/>
        <v>#N/A</v>
      </c>
    </row>
    <row r="96">
      <c r="A96" s="0" t="s">
        <v>244</v>
      </c>
      <c r="B96" s="1" t="s">
        <v>245</v>
      </c>
      <c r="C96" s="1"/>
      <c r="G96" s="1">
        <f t="shared" si="11"/>
        <v>0</v>
      </c>
      <c r="I96" s="0">
        <v>-2.97</v>
      </c>
      <c r="J96" s="1">
        <v>1.4E-11</v>
      </c>
      <c r="K96" s="1" t="e">
        <f t="shared" si="7"/>
        <v>#NUM!</v>
      </c>
      <c r="L96" s="0" t="e">
        <f t="shared" si="8" ca="1"/>
        <v>#N/A</v>
      </c>
      <c r="M96" s="1" t="e">
        <f t="shared" si="12" ca="1"/>
        <v>#N/A</v>
      </c>
      <c r="N96" s="1"/>
      <c r="R96" s="0">
        <v>-2.12</v>
      </c>
      <c r="S96" s="1">
        <v>2.89E-12</v>
      </c>
      <c r="T96" s="1" t="e">
        <f t="shared" si="9"/>
        <v>#NUM!</v>
      </c>
      <c r="U96" s="0" t="e">
        <f t="shared" si="10" ca="1"/>
        <v>#N/A</v>
      </c>
      <c r="V96" s="1" t="e">
        <f t="shared" si="13" ca="1"/>
        <v>#N/A</v>
      </c>
    </row>
    <row r="97">
      <c r="A97" s="0" t="s">
        <v>246</v>
      </c>
      <c r="B97" s="1" t="s">
        <v>123</v>
      </c>
      <c r="C97" s="1"/>
      <c r="G97" s="1">
        <f t="shared" si="11"/>
        <v>0</v>
      </c>
      <c r="I97" s="0">
        <v>-2.97</v>
      </c>
      <c r="J97" s="1">
        <v>1.4E-11</v>
      </c>
      <c r="K97" s="1" t="e">
        <f t="shared" si="7"/>
        <v>#NUM!</v>
      </c>
      <c r="L97" s="0" t="e">
        <f t="shared" si="8" ca="1"/>
        <v>#N/A</v>
      </c>
      <c r="M97" s="1" t="e">
        <f t="shared" si="12" ca="1"/>
        <v>#N/A</v>
      </c>
      <c r="N97" s="1"/>
      <c r="O97" s="1"/>
      <c r="R97" s="0">
        <v>-2.11</v>
      </c>
      <c r="S97" s="1">
        <v>2.74E-12</v>
      </c>
      <c r="T97" s="1" t="e">
        <f t="shared" si="9"/>
        <v>#NUM!</v>
      </c>
      <c r="U97" s="0" t="e">
        <f t="shared" si="10" ca="1"/>
        <v>#N/A</v>
      </c>
      <c r="V97" s="1" t="e">
        <f t="shared" si="13" ca="1"/>
        <v>#N/A</v>
      </c>
    </row>
    <row r="98">
      <c r="A98" s="0" t="s">
        <v>247</v>
      </c>
      <c r="B98" s="1" t="s">
        <v>143</v>
      </c>
      <c r="C98" s="1"/>
      <c r="G98" s="1">
        <f t="shared" si="11"/>
        <v>0</v>
      </c>
      <c r="I98" s="0">
        <v>-2.97</v>
      </c>
      <c r="J98" s="1">
        <v>1.4E-11</v>
      </c>
      <c r="K98" s="1" t="e">
        <f t="shared" si="7"/>
        <v>#NUM!</v>
      </c>
      <c r="L98" s="0" t="e">
        <f t="shared" si="8" ca="1"/>
        <v>#N/A</v>
      </c>
      <c r="M98" s="1" t="e">
        <f t="shared" si="12" ca="1"/>
        <v>#N/A</v>
      </c>
      <c r="N98" s="1"/>
      <c r="R98" s="0">
        <v>-2.1</v>
      </c>
      <c r="S98" s="1">
        <v>2.71E-12</v>
      </c>
      <c r="T98" s="1" t="e">
        <f t="shared" si="9"/>
        <v>#NUM!</v>
      </c>
      <c r="U98" s="0" t="e">
        <f t="shared" si="10" ca="1"/>
        <v>#N/A</v>
      </c>
      <c r="V98" s="1" t="e">
        <f t="shared" si="13" ca="1"/>
        <v>#N/A</v>
      </c>
    </row>
    <row r="99">
      <c r="A99" s="0" t="s">
        <v>248</v>
      </c>
      <c r="B99" s="1" t="s">
        <v>96</v>
      </c>
      <c r="C99" s="1"/>
      <c r="G99" s="1">
        <f t="shared" si="11"/>
        <v>0</v>
      </c>
      <c r="I99" s="0">
        <v>-2.97</v>
      </c>
      <c r="J99" s="1">
        <v>1.4E-11</v>
      </c>
      <c r="K99" s="1" t="e">
        <f t="shared" si="7"/>
        <v>#NUM!</v>
      </c>
      <c r="L99" s="0" t="e">
        <f t="shared" si="8" ca="1"/>
        <v>#N/A</v>
      </c>
      <c r="M99" s="1" t="e">
        <f t="shared" si="12" ca="1"/>
        <v>#N/A</v>
      </c>
      <c r="N99" s="1"/>
      <c r="O99" s="1"/>
      <c r="R99" s="0">
        <v>-2.09</v>
      </c>
      <c r="S99" s="1">
        <v>2.76E-12</v>
      </c>
      <c r="T99" s="1" t="e">
        <f t="shared" si="9"/>
        <v>#NUM!</v>
      </c>
      <c r="U99" s="0" t="e">
        <f t="shared" si="10" ca="1"/>
        <v>#N/A</v>
      </c>
      <c r="V99" s="1" t="e">
        <f t="shared" si="13" ca="1"/>
        <v>#N/A</v>
      </c>
    </row>
    <row r="100">
      <c r="A100" s="0" t="s">
        <v>249</v>
      </c>
      <c r="B100" s="1" t="s">
        <v>250</v>
      </c>
      <c r="C100" s="1"/>
      <c r="G100" s="1">
        <f t="shared" si="11"/>
        <v>0</v>
      </c>
      <c r="I100" s="0">
        <v>-2.97</v>
      </c>
      <c r="J100" s="1">
        <v>1.4E-11</v>
      </c>
      <c r="K100" s="1" t="e">
        <f t="shared" si="7"/>
        <v>#NUM!</v>
      </c>
      <c r="L100" s="0" t="e">
        <f t="shared" si="8" ca="1"/>
        <v>#N/A</v>
      </c>
      <c r="M100" s="1" t="e">
        <f t="shared" si="12" ca="1"/>
        <v>#N/A</v>
      </c>
      <c r="N100" s="1"/>
      <c r="R100" s="0">
        <v>-2.08</v>
      </c>
      <c r="S100" s="1">
        <v>2.7E-12</v>
      </c>
      <c r="T100" s="1" t="e">
        <f t="shared" si="9"/>
        <v>#NUM!</v>
      </c>
      <c r="U100" s="0" t="e">
        <f t="shared" si="10" ca="1"/>
        <v>#N/A</v>
      </c>
      <c r="V100" s="1" t="e">
        <f t="shared" si="13" ca="1"/>
        <v>#N/A</v>
      </c>
    </row>
    <row r="101">
      <c r="A101" s="0" t="s">
        <v>251</v>
      </c>
      <c r="B101" s="1" t="s">
        <v>226</v>
      </c>
      <c r="C101" s="1"/>
      <c r="G101" s="1">
        <f t="shared" si="11"/>
        <v>0</v>
      </c>
      <c r="I101" s="0">
        <v>-2.97</v>
      </c>
      <c r="J101" s="1">
        <v>1.4E-11</v>
      </c>
      <c r="K101" s="1" t="e">
        <f t="shared" si="7"/>
        <v>#NUM!</v>
      </c>
      <c r="L101" s="0" t="e">
        <f t="shared" si="8" ca="1"/>
        <v>#N/A</v>
      </c>
      <c r="M101" s="1" t="e">
        <f t="shared" si="12" ca="1"/>
        <v>#N/A</v>
      </c>
      <c r="N101" s="1"/>
      <c r="O101" s="1"/>
      <c r="R101" s="0">
        <v>-2.07</v>
      </c>
      <c r="S101" s="1">
        <v>2.75E-12</v>
      </c>
      <c r="T101" s="1" t="e">
        <f t="shared" si="9"/>
        <v>#NUM!</v>
      </c>
      <c r="U101" s="0" t="e">
        <f t="shared" si="10" ca="1"/>
        <v>#N/A</v>
      </c>
      <c r="V101" s="1" t="e">
        <f t="shared" si="13" ca="1"/>
        <v>#N/A</v>
      </c>
    </row>
    <row r="102">
      <c r="A102" s="0" t="s">
        <v>252</v>
      </c>
      <c r="B102" s="1" t="s">
        <v>100</v>
      </c>
      <c r="C102" s="1"/>
      <c r="G102" s="1">
        <f t="shared" si="11"/>
        <v>0</v>
      </c>
      <c r="I102" s="0">
        <v>-2.97</v>
      </c>
      <c r="J102" s="1">
        <v>1.4E-11</v>
      </c>
      <c r="K102" s="1" t="e">
        <f t="shared" si="7"/>
        <v>#NUM!</v>
      </c>
      <c r="L102" s="0" t="e">
        <f t="shared" si="8" ca="1"/>
        <v>#N/A</v>
      </c>
      <c r="M102" s="1" t="e">
        <f t="shared" si="12" ca="1"/>
        <v>#N/A</v>
      </c>
      <c r="N102" s="1"/>
      <c r="R102" s="0">
        <v>-2.06</v>
      </c>
      <c r="S102" s="1">
        <v>2.64E-12</v>
      </c>
      <c r="T102" s="1" t="e">
        <f t="shared" si="9"/>
        <v>#NUM!</v>
      </c>
      <c r="U102" s="0" t="e">
        <f t="shared" si="10" ca="1"/>
        <v>#N/A</v>
      </c>
      <c r="V102" s="1" t="e">
        <f t="shared" si="13" ca="1"/>
        <v>#N/A</v>
      </c>
    </row>
    <row r="103">
      <c r="A103" s="0" t="s">
        <v>253</v>
      </c>
      <c r="B103" s="1" t="s">
        <v>254</v>
      </c>
      <c r="C103" s="1"/>
      <c r="G103" s="1">
        <f t="shared" si="11"/>
        <v>0</v>
      </c>
      <c r="I103" s="0">
        <v>-2.97</v>
      </c>
      <c r="J103" s="1">
        <v>1.4E-11</v>
      </c>
      <c r="K103" s="1" t="e">
        <f t="shared" si="7"/>
        <v>#NUM!</v>
      </c>
      <c r="L103" s="0" t="e">
        <f t="shared" si="8" ca="1"/>
        <v>#N/A</v>
      </c>
      <c r="M103" s="1" t="e">
        <f t="shared" si="12" ca="1"/>
        <v>#N/A</v>
      </c>
      <c r="N103" s="1"/>
      <c r="O103" s="1"/>
      <c r="R103" s="0">
        <v>-2.05</v>
      </c>
      <c r="S103" s="1">
        <v>2.57E-12</v>
      </c>
      <c r="T103" s="1" t="e">
        <f t="shared" si="9"/>
        <v>#NUM!</v>
      </c>
      <c r="U103" s="0" t="e">
        <f t="shared" si="10" ca="1"/>
        <v>#N/A</v>
      </c>
      <c r="V103" s="1" t="e">
        <f t="shared" si="13" ca="1"/>
        <v>#N/A</v>
      </c>
    </row>
    <row r="104">
      <c r="A104" s="0" t="s">
        <v>255</v>
      </c>
      <c r="B104" s="1" t="s">
        <v>256</v>
      </c>
      <c r="C104" s="1"/>
      <c r="G104" s="1">
        <f t="shared" si="11"/>
        <v>0</v>
      </c>
      <c r="I104" s="0">
        <v>-2.97</v>
      </c>
      <c r="J104" s="1">
        <v>1.4E-11</v>
      </c>
      <c r="K104" s="1" t="e">
        <f t="shared" si="7"/>
        <v>#NUM!</v>
      </c>
      <c r="L104" s="0" t="e">
        <f t="shared" si="8" ca="1"/>
        <v>#N/A</v>
      </c>
      <c r="M104" s="1" t="e">
        <f t="shared" si="12" ca="1"/>
        <v>#N/A</v>
      </c>
      <c r="N104" s="1"/>
      <c r="R104" s="0">
        <v>-2.04</v>
      </c>
      <c r="S104" s="1">
        <v>2.55E-12</v>
      </c>
      <c r="T104" s="1" t="e">
        <f t="shared" si="9"/>
        <v>#NUM!</v>
      </c>
      <c r="U104" s="0" t="e">
        <f t="shared" si="10" ca="1"/>
        <v>#N/A</v>
      </c>
      <c r="V104" s="1" t="e">
        <f t="shared" si="13" ca="1"/>
        <v>#N/A</v>
      </c>
    </row>
    <row r="105">
      <c r="A105" s="0" t="s">
        <v>257</v>
      </c>
      <c r="B105" s="1" t="s">
        <v>112</v>
      </c>
      <c r="C105" s="1"/>
      <c r="G105" s="1">
        <f t="shared" si="11"/>
        <v>0</v>
      </c>
      <c r="I105" s="0">
        <v>-2.97</v>
      </c>
      <c r="J105" s="1">
        <v>1.4E-11</v>
      </c>
      <c r="K105" s="1" t="e">
        <f t="shared" si="7"/>
        <v>#NUM!</v>
      </c>
      <c r="L105" s="0" t="e">
        <f t="shared" si="8" ca="1"/>
        <v>#N/A</v>
      </c>
      <c r="M105" s="1" t="e">
        <f t="shared" si="12" ca="1"/>
        <v>#N/A</v>
      </c>
      <c r="N105" s="1"/>
      <c r="O105" s="1"/>
      <c r="R105" s="0">
        <v>-2.03</v>
      </c>
      <c r="S105" s="1">
        <v>2.51E-12</v>
      </c>
      <c r="T105" s="1" t="e">
        <f t="shared" si="9"/>
        <v>#NUM!</v>
      </c>
      <c r="U105" s="0" t="e">
        <f t="shared" si="10" ca="1"/>
        <v>#N/A</v>
      </c>
      <c r="V105" s="1" t="e">
        <f t="shared" si="13" ca="1"/>
        <v>#N/A</v>
      </c>
    </row>
    <row r="106">
      <c r="A106" s="0" t="s">
        <v>258</v>
      </c>
      <c r="B106" s="1" t="s">
        <v>259</v>
      </c>
      <c r="C106" s="1"/>
      <c r="G106" s="1">
        <f t="shared" si="11"/>
        <v>0</v>
      </c>
      <c r="I106" s="0">
        <v>-2.97</v>
      </c>
      <c r="J106" s="1">
        <v>1.4E-11</v>
      </c>
      <c r="K106" s="1" t="e">
        <f t="shared" si="7"/>
        <v>#NUM!</v>
      </c>
      <c r="L106" s="0" t="e">
        <f t="shared" si="8" ca="1"/>
        <v>#N/A</v>
      </c>
      <c r="M106" s="1" t="e">
        <f t="shared" si="12" ca="1"/>
        <v>#N/A</v>
      </c>
      <c r="N106" s="1"/>
      <c r="R106" s="0">
        <v>-2.02</v>
      </c>
      <c r="S106" s="1">
        <v>2.48E-12</v>
      </c>
      <c r="T106" s="1" t="e">
        <f t="shared" si="9"/>
        <v>#NUM!</v>
      </c>
      <c r="U106" s="0" t="e">
        <f t="shared" si="10" ca="1"/>
        <v>#N/A</v>
      </c>
      <c r="V106" s="1" t="e">
        <f t="shared" si="13" ca="1"/>
        <v>#N/A</v>
      </c>
    </row>
    <row r="107">
      <c r="A107" s="0" t="s">
        <v>260</v>
      </c>
      <c r="B107" s="1" t="s">
        <v>261</v>
      </c>
      <c r="C107" s="1"/>
      <c r="G107" s="1">
        <f t="shared" si="11"/>
        <v>0</v>
      </c>
      <c r="I107" s="0">
        <v>-2.97</v>
      </c>
      <c r="J107" s="1">
        <v>1.4E-11</v>
      </c>
      <c r="K107" s="1" t="e">
        <f t="shared" si="7"/>
        <v>#NUM!</v>
      </c>
      <c r="L107" s="0" t="e">
        <f t="shared" si="8" ca="1"/>
        <v>#N/A</v>
      </c>
      <c r="M107" s="1" t="e">
        <f t="shared" si="12" ca="1"/>
        <v>#N/A</v>
      </c>
      <c r="N107" s="1"/>
      <c r="O107" s="1"/>
      <c r="R107" s="0">
        <v>-2.01</v>
      </c>
      <c r="S107" s="1">
        <v>2.43E-12</v>
      </c>
      <c r="T107" s="1" t="e">
        <f t="shared" si="9"/>
        <v>#NUM!</v>
      </c>
      <c r="U107" s="0" t="e">
        <f t="shared" si="10" ca="1"/>
        <v>#N/A</v>
      </c>
      <c r="V107" s="1" t="e">
        <f t="shared" si="13" ca="1"/>
        <v>#N/A</v>
      </c>
    </row>
    <row r="108">
      <c r="A108" s="0" t="s">
        <v>262</v>
      </c>
      <c r="B108" s="1" t="s">
        <v>207</v>
      </c>
      <c r="C108" s="1"/>
      <c r="G108" s="1">
        <f t="shared" si="11"/>
        <v>0</v>
      </c>
      <c r="I108" s="0">
        <v>-2.97</v>
      </c>
      <c r="J108" s="1">
        <v>1.4E-11</v>
      </c>
      <c r="K108" s="1" t="e">
        <f t="shared" si="7"/>
        <v>#NUM!</v>
      </c>
      <c r="L108" s="0" t="e">
        <f t="shared" si="8" ca="1"/>
        <v>#N/A</v>
      </c>
      <c r="M108" s="1" t="e">
        <f t="shared" si="12" ca="1"/>
        <v>#N/A</v>
      </c>
      <c r="N108" s="1"/>
      <c r="R108" s="0">
        <v>-2</v>
      </c>
      <c r="S108" s="1">
        <v>2.46E-12</v>
      </c>
      <c r="T108" s="1" t="e">
        <f t="shared" si="9"/>
        <v>#NUM!</v>
      </c>
      <c r="U108" s="0" t="e">
        <f t="shared" si="10" ca="1"/>
        <v>#N/A</v>
      </c>
      <c r="V108" s="1" t="e">
        <f t="shared" si="13" ca="1"/>
        <v>#N/A</v>
      </c>
    </row>
    <row r="109">
      <c r="A109" s="0" t="s">
        <v>263</v>
      </c>
      <c r="B109" s="1" t="s">
        <v>191</v>
      </c>
      <c r="C109" s="1"/>
      <c r="G109" s="1">
        <f t="shared" si="11"/>
        <v>0</v>
      </c>
      <c r="I109" s="0">
        <v>-2.97</v>
      </c>
      <c r="J109" s="1">
        <v>1.4E-11</v>
      </c>
      <c r="K109" s="1" t="e">
        <f t="shared" si="7"/>
        <v>#NUM!</v>
      </c>
      <c r="L109" s="0" t="e">
        <f t="shared" si="8" ca="1"/>
        <v>#N/A</v>
      </c>
      <c r="M109" s="1" t="e">
        <f t="shared" si="12" ca="1"/>
        <v>#N/A</v>
      </c>
      <c r="N109" s="1"/>
      <c r="O109" s="1"/>
      <c r="R109" s="0">
        <v>-1.99</v>
      </c>
      <c r="S109" s="1">
        <v>2.41E-12</v>
      </c>
      <c r="T109" s="1" t="e">
        <f t="shared" si="9"/>
        <v>#NUM!</v>
      </c>
      <c r="U109" s="0" t="e">
        <f t="shared" si="10" ca="1"/>
        <v>#N/A</v>
      </c>
      <c r="V109" s="1" t="e">
        <f t="shared" si="13" ca="1"/>
        <v>#N/A</v>
      </c>
    </row>
    <row r="110">
      <c r="A110" s="0" t="s">
        <v>264</v>
      </c>
      <c r="B110" s="1" t="s">
        <v>196</v>
      </c>
      <c r="C110" s="1"/>
      <c r="G110" s="1">
        <f t="shared" si="11"/>
        <v>0</v>
      </c>
      <c r="I110" s="0">
        <v>-2.97</v>
      </c>
      <c r="J110" s="1">
        <v>1.4E-11</v>
      </c>
      <c r="K110" s="1" t="e">
        <f t="shared" si="7"/>
        <v>#NUM!</v>
      </c>
      <c r="L110" s="0" t="e">
        <f t="shared" si="8" ca="1"/>
        <v>#N/A</v>
      </c>
      <c r="M110" s="1" t="e">
        <f t="shared" si="12" ca="1"/>
        <v>#N/A</v>
      </c>
      <c r="N110" s="1"/>
      <c r="R110" s="0">
        <v>-1.98</v>
      </c>
      <c r="S110" s="1">
        <v>2.38E-12</v>
      </c>
      <c r="T110" s="1" t="e">
        <f t="shared" si="9"/>
        <v>#NUM!</v>
      </c>
      <c r="U110" s="0" t="e">
        <f t="shared" si="10" ca="1"/>
        <v>#N/A</v>
      </c>
      <c r="V110" s="1" t="e">
        <f t="shared" si="13" ca="1"/>
        <v>#N/A</v>
      </c>
    </row>
    <row r="111">
      <c r="A111" s="0" t="s">
        <v>265</v>
      </c>
      <c r="B111" s="1" t="s">
        <v>104</v>
      </c>
      <c r="C111" s="1"/>
      <c r="G111" s="1">
        <f t="shared" si="11"/>
        <v>0</v>
      </c>
      <c r="I111" s="0">
        <v>-2.97</v>
      </c>
      <c r="J111" s="1">
        <v>1.4E-11</v>
      </c>
      <c r="K111" s="1" t="e">
        <f t="shared" si="7"/>
        <v>#NUM!</v>
      </c>
      <c r="L111" s="0" t="e">
        <f t="shared" si="8" ca="1"/>
        <v>#N/A</v>
      </c>
      <c r="M111" s="1" t="e">
        <f t="shared" si="12" ca="1"/>
        <v>#N/A</v>
      </c>
      <c r="N111" s="1"/>
      <c r="O111" s="1"/>
      <c r="R111" s="0">
        <v>-1.97</v>
      </c>
      <c r="S111" s="1">
        <v>2.29E-12</v>
      </c>
      <c r="T111" s="1" t="e">
        <f t="shared" si="9"/>
        <v>#NUM!</v>
      </c>
      <c r="U111" s="0" t="e">
        <f t="shared" si="10" ca="1"/>
        <v>#N/A</v>
      </c>
      <c r="V111" s="1" t="e">
        <f t="shared" si="13" ca="1"/>
        <v>#N/A</v>
      </c>
    </row>
    <row r="112">
      <c r="A112" s="0" t="s">
        <v>266</v>
      </c>
      <c r="B112" s="1" t="s">
        <v>267</v>
      </c>
      <c r="C112" s="1"/>
      <c r="G112" s="1">
        <f t="shared" si="11"/>
        <v>0</v>
      </c>
      <c r="I112" s="0">
        <v>-2.97</v>
      </c>
      <c r="J112" s="1">
        <v>1.4E-11</v>
      </c>
      <c r="K112" s="1" t="e">
        <f t="shared" si="7"/>
        <v>#NUM!</v>
      </c>
      <c r="L112" s="0" t="e">
        <f t="shared" si="8" ca="1"/>
        <v>#N/A</v>
      </c>
      <c r="M112" s="1" t="e">
        <f t="shared" si="12" ca="1"/>
        <v>#N/A</v>
      </c>
      <c r="N112" s="1"/>
      <c r="R112" s="0">
        <v>-1.96</v>
      </c>
      <c r="S112" s="1">
        <v>2.24E-12</v>
      </c>
      <c r="T112" s="1" t="e">
        <f t="shared" si="9"/>
        <v>#NUM!</v>
      </c>
      <c r="U112" s="0" t="e">
        <f t="shared" si="10" ca="1"/>
        <v>#N/A</v>
      </c>
      <c r="V112" s="1" t="e">
        <f t="shared" si="13" ca="1"/>
        <v>#N/A</v>
      </c>
    </row>
    <row r="113">
      <c r="A113" s="0" t="s">
        <v>268</v>
      </c>
      <c r="B113" s="1" t="s">
        <v>269</v>
      </c>
      <c r="C113" s="1"/>
      <c r="G113" s="1">
        <f t="shared" si="11"/>
        <v>0</v>
      </c>
      <c r="I113" s="0">
        <v>-2.97</v>
      </c>
      <c r="J113" s="1">
        <v>1.4E-11</v>
      </c>
      <c r="K113" s="1" t="e">
        <f t="shared" si="7"/>
        <v>#NUM!</v>
      </c>
      <c r="L113" s="0" t="e">
        <f t="shared" si="8" ca="1"/>
        <v>#N/A</v>
      </c>
      <c r="M113" s="1" t="e">
        <f t="shared" si="12" ca="1"/>
        <v>#N/A</v>
      </c>
      <c r="N113" s="1"/>
      <c r="O113" s="1"/>
      <c r="R113" s="0">
        <v>-1.95</v>
      </c>
      <c r="S113" s="1">
        <v>2.21E-12</v>
      </c>
      <c r="T113" s="1" t="e">
        <f t="shared" si="9"/>
        <v>#NUM!</v>
      </c>
      <c r="U113" s="0" t="e">
        <f t="shared" si="10" ca="1"/>
        <v>#N/A</v>
      </c>
      <c r="V113" s="1" t="e">
        <f t="shared" si="13" ca="1"/>
        <v>#N/A</v>
      </c>
    </row>
    <row r="114">
      <c r="A114" s="0" t="s">
        <v>270</v>
      </c>
      <c r="B114" s="1" t="s">
        <v>126</v>
      </c>
      <c r="C114" s="1"/>
      <c r="G114" s="1">
        <f t="shared" si="11"/>
        <v>0</v>
      </c>
      <c r="I114" s="0">
        <v>-2.97</v>
      </c>
      <c r="J114" s="1">
        <v>1.4E-11</v>
      </c>
      <c r="K114" s="1" t="e">
        <f t="shared" si="7"/>
        <v>#NUM!</v>
      </c>
      <c r="L114" s="0" t="e">
        <f t="shared" si="8" ca="1"/>
        <v>#N/A</v>
      </c>
      <c r="M114" s="1" t="e">
        <f t="shared" si="12" ca="1"/>
        <v>#N/A</v>
      </c>
      <c r="N114" s="1"/>
      <c r="R114" s="0">
        <v>-1.94</v>
      </c>
      <c r="S114" s="1">
        <v>2.16E-12</v>
      </c>
      <c r="T114" s="1" t="e">
        <f t="shared" si="9"/>
        <v>#NUM!</v>
      </c>
      <c r="U114" s="0" t="e">
        <f t="shared" si="10" ca="1"/>
        <v>#N/A</v>
      </c>
      <c r="V114" s="1" t="e">
        <f t="shared" si="13" ca="1"/>
        <v>#N/A</v>
      </c>
    </row>
    <row r="115">
      <c r="A115" s="0" t="s">
        <v>271</v>
      </c>
      <c r="B115" s="1" t="s">
        <v>201</v>
      </c>
      <c r="C115" s="1"/>
      <c r="G115" s="1">
        <f t="shared" si="11"/>
        <v>0</v>
      </c>
      <c r="I115" s="0">
        <v>-2.97</v>
      </c>
      <c r="J115" s="1">
        <v>1.4E-11</v>
      </c>
      <c r="K115" s="1" t="e">
        <f t="shared" si="7"/>
        <v>#NUM!</v>
      </c>
      <c r="L115" s="0" t="e">
        <f t="shared" si="8" ca="1"/>
        <v>#N/A</v>
      </c>
      <c r="M115" s="1" t="e">
        <f t="shared" si="12" ca="1"/>
        <v>#N/A</v>
      </c>
      <c r="N115" s="1"/>
      <c r="O115" s="1"/>
      <c r="R115" s="0">
        <v>-1.93</v>
      </c>
      <c r="S115" s="1">
        <v>2.18E-12</v>
      </c>
      <c r="T115" s="1" t="e">
        <f t="shared" si="9"/>
        <v>#NUM!</v>
      </c>
      <c r="U115" s="0" t="e">
        <f t="shared" si="10" ca="1"/>
        <v>#N/A</v>
      </c>
      <c r="V115" s="1" t="e">
        <f t="shared" si="13" ca="1"/>
        <v>#N/A</v>
      </c>
    </row>
    <row r="116">
      <c r="A116" s="0" t="s">
        <v>272</v>
      </c>
      <c r="B116" s="1" t="s">
        <v>191</v>
      </c>
      <c r="C116" s="1"/>
      <c r="G116" s="1">
        <f t="shared" si="11"/>
        <v>0</v>
      </c>
      <c r="I116" s="0">
        <v>-2.97</v>
      </c>
      <c r="J116" s="1">
        <v>1.4E-11</v>
      </c>
      <c r="K116" s="1" t="e">
        <f t="shared" si="7"/>
        <v>#NUM!</v>
      </c>
      <c r="L116" s="0" t="e">
        <f t="shared" si="8" ca="1"/>
        <v>#N/A</v>
      </c>
      <c r="M116" s="1" t="e">
        <f t="shared" si="12" ca="1"/>
        <v>#N/A</v>
      </c>
      <c r="N116" s="1"/>
      <c r="R116" s="0">
        <v>-1.92</v>
      </c>
      <c r="S116" s="1">
        <v>2.09E-12</v>
      </c>
      <c r="T116" s="1" t="e">
        <f t="shared" si="9"/>
        <v>#NUM!</v>
      </c>
      <c r="U116" s="0" t="e">
        <f t="shared" si="10" ca="1"/>
        <v>#N/A</v>
      </c>
      <c r="V116" s="1" t="e">
        <f t="shared" si="13" ca="1"/>
        <v>#N/A</v>
      </c>
    </row>
    <row r="117">
      <c r="A117" s="0" t="s">
        <v>273</v>
      </c>
      <c r="B117" s="1" t="s">
        <v>261</v>
      </c>
      <c r="C117" s="1"/>
      <c r="G117" s="1">
        <f t="shared" si="11"/>
        <v>0</v>
      </c>
      <c r="I117" s="0">
        <v>-2.97</v>
      </c>
      <c r="J117" s="1">
        <v>1.4E-11</v>
      </c>
      <c r="K117" s="1" t="e">
        <f t="shared" si="7"/>
        <v>#NUM!</v>
      </c>
      <c r="L117" s="0" t="e">
        <f t="shared" si="8" ca="1"/>
        <v>#N/A</v>
      </c>
      <c r="M117" s="1" t="e">
        <f t="shared" si="12" ca="1"/>
        <v>#N/A</v>
      </c>
      <c r="N117" s="1"/>
      <c r="O117" s="1"/>
      <c r="R117" s="0">
        <v>-1.91</v>
      </c>
      <c r="S117" s="1">
        <v>2.08E-12</v>
      </c>
      <c r="T117" s="1" t="e">
        <f t="shared" si="9"/>
        <v>#NUM!</v>
      </c>
      <c r="U117" s="0" t="e">
        <f t="shared" si="10" ca="1"/>
        <v>#N/A</v>
      </c>
      <c r="V117" s="1" t="e">
        <f t="shared" si="13" ca="1"/>
        <v>#N/A</v>
      </c>
    </row>
    <row r="118">
      <c r="A118" s="0" t="s">
        <v>274</v>
      </c>
      <c r="B118" s="1" t="s">
        <v>275</v>
      </c>
      <c r="C118" s="1"/>
      <c r="G118" s="1">
        <f t="shared" si="11"/>
        <v>0</v>
      </c>
      <c r="I118" s="0">
        <v>-2.97</v>
      </c>
      <c r="J118" s="1">
        <v>1.4E-11</v>
      </c>
      <c r="K118" s="1" t="e">
        <f t="shared" si="7"/>
        <v>#NUM!</v>
      </c>
      <c r="L118" s="0" t="e">
        <f t="shared" si="8" ca="1"/>
        <v>#N/A</v>
      </c>
      <c r="M118" s="1" t="e">
        <f t="shared" si="12" ca="1"/>
        <v>#N/A</v>
      </c>
      <c r="N118" s="1"/>
      <c r="R118" s="0">
        <v>-1.9</v>
      </c>
      <c r="S118" s="1">
        <v>2.01E-12</v>
      </c>
      <c r="T118" s="1" t="e">
        <f t="shared" si="9"/>
        <v>#NUM!</v>
      </c>
      <c r="U118" s="0" t="e">
        <f t="shared" si="10" ca="1"/>
        <v>#N/A</v>
      </c>
      <c r="V118" s="1" t="e">
        <f t="shared" si="13" ca="1"/>
        <v>#N/A</v>
      </c>
    </row>
    <row r="119">
      <c r="A119" s="0" t="s">
        <v>276</v>
      </c>
      <c r="B119" s="1" t="s">
        <v>267</v>
      </c>
      <c r="C119" s="1"/>
      <c r="G119" s="1">
        <f t="shared" si="11"/>
        <v>0</v>
      </c>
      <c r="I119" s="0">
        <v>-2.97</v>
      </c>
      <c r="J119" s="1">
        <v>1.4E-11</v>
      </c>
      <c r="K119" s="1" t="e">
        <f t="shared" si="7"/>
        <v>#NUM!</v>
      </c>
      <c r="L119" s="0" t="e">
        <f t="shared" si="8" ca="1"/>
        <v>#N/A</v>
      </c>
      <c r="M119" s="1" t="e">
        <f t="shared" si="12" ca="1"/>
        <v>#N/A</v>
      </c>
      <c r="N119" s="1"/>
      <c r="O119" s="1"/>
      <c r="R119" s="0">
        <v>-1.89</v>
      </c>
      <c r="S119" s="1">
        <v>1.96E-12</v>
      </c>
      <c r="T119" s="1" t="e">
        <f t="shared" si="9"/>
        <v>#NUM!</v>
      </c>
      <c r="U119" s="0" t="e">
        <f t="shared" si="10" ca="1"/>
        <v>#N/A</v>
      </c>
      <c r="V119" s="1" t="e">
        <f t="shared" si="13" ca="1"/>
        <v>#N/A</v>
      </c>
    </row>
    <row r="120">
      <c r="A120" s="0" t="s">
        <v>277</v>
      </c>
      <c r="B120" s="1" t="s">
        <v>143</v>
      </c>
      <c r="C120" s="1"/>
      <c r="G120" s="1">
        <f t="shared" si="11"/>
        <v>0</v>
      </c>
      <c r="I120" s="0">
        <v>-2.97</v>
      </c>
      <c r="J120" s="1">
        <v>1.4E-11</v>
      </c>
      <c r="K120" s="1" t="e">
        <f t="shared" si="7"/>
        <v>#NUM!</v>
      </c>
      <c r="L120" s="0" t="e">
        <f t="shared" si="8" ca="1"/>
        <v>#N/A</v>
      </c>
      <c r="M120" s="1" t="e">
        <f t="shared" si="12" ca="1"/>
        <v>#N/A</v>
      </c>
      <c r="N120" s="1"/>
      <c r="R120" s="0">
        <v>-1.88</v>
      </c>
      <c r="S120" s="1">
        <v>1.97E-12</v>
      </c>
      <c r="T120" s="1" t="e">
        <f t="shared" si="9"/>
        <v>#NUM!</v>
      </c>
      <c r="U120" s="0" t="e">
        <f t="shared" si="10" ca="1"/>
        <v>#N/A</v>
      </c>
      <c r="V120" s="1" t="e">
        <f t="shared" si="13" ca="1"/>
        <v>#N/A</v>
      </c>
    </row>
    <row r="121">
      <c r="A121" s="0" t="s">
        <v>278</v>
      </c>
      <c r="B121" s="1" t="s">
        <v>183</v>
      </c>
      <c r="C121" s="1"/>
      <c r="G121" s="1">
        <f t="shared" si="11"/>
        <v>0</v>
      </c>
      <c r="I121" s="0">
        <v>-2.97</v>
      </c>
      <c r="J121" s="1">
        <v>1.4E-11</v>
      </c>
      <c r="K121" s="1" t="e">
        <f t="shared" si="7"/>
        <v>#NUM!</v>
      </c>
      <c r="L121" s="0" t="e">
        <f t="shared" si="8" ca="1"/>
        <v>#N/A</v>
      </c>
      <c r="M121" s="1" t="e">
        <f t="shared" si="12" ca="1"/>
        <v>#N/A</v>
      </c>
      <c r="N121" s="1"/>
      <c r="O121" s="1"/>
      <c r="R121" s="0">
        <v>-1.87</v>
      </c>
      <c r="S121" s="1">
        <v>1.92E-12</v>
      </c>
      <c r="T121" s="1" t="e">
        <f t="shared" si="9"/>
        <v>#NUM!</v>
      </c>
      <c r="U121" s="0" t="e">
        <f t="shared" si="10" ca="1"/>
        <v>#N/A</v>
      </c>
      <c r="V121" s="1" t="e">
        <f t="shared" si="13" ca="1"/>
        <v>#N/A</v>
      </c>
    </row>
    <row r="122">
      <c r="A122" s="0" t="s">
        <v>279</v>
      </c>
      <c r="B122" s="1" t="s">
        <v>280</v>
      </c>
      <c r="C122" s="1"/>
      <c r="G122" s="1">
        <f t="shared" si="11"/>
        <v>0</v>
      </c>
      <c r="I122" s="0">
        <v>-2.97</v>
      </c>
      <c r="J122" s="1">
        <v>1.4E-11</v>
      </c>
      <c r="K122" s="1" t="e">
        <f t="shared" si="7"/>
        <v>#NUM!</v>
      </c>
      <c r="L122" s="0" t="e">
        <f t="shared" si="8" ca="1"/>
        <v>#N/A</v>
      </c>
      <c r="M122" s="1" t="e">
        <f t="shared" si="12" ca="1"/>
        <v>#N/A</v>
      </c>
      <c r="N122" s="1"/>
      <c r="R122" s="0">
        <v>-1.86</v>
      </c>
      <c r="S122" s="1">
        <v>1.91E-12</v>
      </c>
      <c r="T122" s="1" t="e">
        <f t="shared" si="9"/>
        <v>#NUM!</v>
      </c>
      <c r="U122" s="0" t="e">
        <f t="shared" si="10" ca="1"/>
        <v>#N/A</v>
      </c>
      <c r="V122" s="1" t="e">
        <f t="shared" si="13" ca="1"/>
        <v>#N/A</v>
      </c>
    </row>
    <row r="123">
      <c r="A123" s="0" t="s">
        <v>281</v>
      </c>
      <c r="B123" s="1" t="s">
        <v>100</v>
      </c>
      <c r="C123" s="1"/>
      <c r="G123" s="1">
        <f t="shared" si="11"/>
        <v>0</v>
      </c>
      <c r="I123" s="0">
        <v>-2.97</v>
      </c>
      <c r="J123" s="1">
        <v>1.4E-11</v>
      </c>
      <c r="K123" s="1" t="e">
        <f t="shared" si="7"/>
        <v>#NUM!</v>
      </c>
      <c r="L123" s="0" t="e">
        <f t="shared" si="8" ca="1"/>
        <v>#N/A</v>
      </c>
      <c r="M123" s="1" t="e">
        <f t="shared" si="12" ca="1"/>
        <v>#N/A</v>
      </c>
      <c r="N123" s="1"/>
      <c r="O123" s="1"/>
      <c r="R123" s="0">
        <v>-1.85</v>
      </c>
      <c r="S123" s="1">
        <v>1.87E-12</v>
      </c>
      <c r="T123" s="1" t="e">
        <f t="shared" si="9"/>
        <v>#NUM!</v>
      </c>
      <c r="U123" s="0" t="e">
        <f t="shared" si="10" ca="1"/>
        <v>#N/A</v>
      </c>
      <c r="V123" s="1" t="e">
        <f t="shared" si="13" ca="1"/>
        <v>#N/A</v>
      </c>
    </row>
    <row r="124">
      <c r="A124" s="0" t="s">
        <v>282</v>
      </c>
      <c r="B124" s="1" t="s">
        <v>161</v>
      </c>
      <c r="C124" s="1"/>
      <c r="G124" s="1">
        <f t="shared" si="11"/>
        <v>0</v>
      </c>
      <c r="I124" s="0">
        <v>-2.97</v>
      </c>
      <c r="J124" s="1">
        <v>1.4E-11</v>
      </c>
      <c r="K124" s="1" t="e">
        <f t="shared" si="7"/>
        <v>#NUM!</v>
      </c>
      <c r="L124" s="0" t="e">
        <f t="shared" si="8" ca="1"/>
        <v>#N/A</v>
      </c>
      <c r="M124" s="1" t="e">
        <f t="shared" si="12" ca="1"/>
        <v>#N/A</v>
      </c>
      <c r="N124" s="1"/>
      <c r="R124" s="0">
        <v>-1.84</v>
      </c>
      <c r="S124" s="1">
        <v>1.84E-12</v>
      </c>
      <c r="T124" s="1" t="e">
        <f t="shared" si="9"/>
        <v>#NUM!</v>
      </c>
      <c r="U124" s="0" t="e">
        <f t="shared" si="10" ca="1"/>
        <v>#N/A</v>
      </c>
      <c r="V124" s="1" t="e">
        <f t="shared" si="13" ca="1"/>
        <v>#N/A</v>
      </c>
    </row>
    <row r="125">
      <c r="A125" s="0" t="s">
        <v>283</v>
      </c>
      <c r="B125" s="1" t="s">
        <v>96</v>
      </c>
      <c r="C125" s="1"/>
      <c r="G125" s="1">
        <f t="shared" si="11"/>
        <v>0</v>
      </c>
      <c r="I125" s="0">
        <v>-2.97</v>
      </c>
      <c r="J125" s="1">
        <v>1.4E-11</v>
      </c>
      <c r="K125" s="1" t="e">
        <f t="shared" si="7"/>
        <v>#NUM!</v>
      </c>
      <c r="L125" s="0" t="e">
        <f t="shared" si="8" ca="1"/>
        <v>#N/A</v>
      </c>
      <c r="M125" s="1" t="e">
        <f t="shared" si="12" ca="1"/>
        <v>#N/A</v>
      </c>
      <c r="N125" s="1"/>
      <c r="O125" s="1"/>
      <c r="R125" s="0">
        <v>-1.83</v>
      </c>
      <c r="S125" s="1">
        <v>1.82E-12</v>
      </c>
      <c r="T125" s="1" t="e">
        <f t="shared" si="9"/>
        <v>#NUM!</v>
      </c>
      <c r="U125" s="0" t="e">
        <f t="shared" si="10" ca="1"/>
        <v>#N/A</v>
      </c>
      <c r="V125" s="1" t="e">
        <f t="shared" si="13" ca="1"/>
        <v>#N/A</v>
      </c>
    </row>
    <row r="126">
      <c r="A126" s="0" t="s">
        <v>284</v>
      </c>
      <c r="B126" s="1" t="s">
        <v>280</v>
      </c>
      <c r="C126" s="1"/>
      <c r="G126" s="1">
        <f t="shared" si="11"/>
        <v>0</v>
      </c>
      <c r="I126" s="0">
        <v>-2.97</v>
      </c>
      <c r="J126" s="1">
        <v>1.4E-11</v>
      </c>
      <c r="K126" s="1" t="e">
        <f t="shared" si="7"/>
        <v>#NUM!</v>
      </c>
      <c r="L126" s="0" t="e">
        <f t="shared" si="8" ca="1"/>
        <v>#N/A</v>
      </c>
      <c r="M126" s="1" t="e">
        <f t="shared" si="12" ca="1"/>
        <v>#N/A</v>
      </c>
      <c r="N126" s="1"/>
      <c r="R126" s="0">
        <v>-1.82</v>
      </c>
      <c r="S126" s="1">
        <v>1.79E-12</v>
      </c>
      <c r="T126" s="1" t="e">
        <f t="shared" si="9"/>
        <v>#NUM!</v>
      </c>
      <c r="U126" s="0" t="e">
        <f t="shared" si="10" ca="1"/>
        <v>#N/A</v>
      </c>
      <c r="V126" s="1" t="e">
        <f t="shared" si="13" ca="1"/>
        <v>#N/A</v>
      </c>
    </row>
    <row r="127">
      <c r="A127" s="0" t="s">
        <v>285</v>
      </c>
      <c r="B127" s="1" t="s">
        <v>167</v>
      </c>
      <c r="C127" s="1"/>
      <c r="G127" s="1">
        <f t="shared" si="11"/>
        <v>0</v>
      </c>
      <c r="I127" s="0">
        <v>-2.97</v>
      </c>
      <c r="J127" s="1">
        <v>1.4E-11</v>
      </c>
      <c r="K127" s="1" t="e">
        <f t="shared" si="7"/>
        <v>#NUM!</v>
      </c>
      <c r="L127" s="0" t="e">
        <f t="shared" si="8" ca="1"/>
        <v>#N/A</v>
      </c>
      <c r="M127" s="1" t="e">
        <f t="shared" si="12" ca="1"/>
        <v>#N/A</v>
      </c>
      <c r="N127" s="1"/>
      <c r="O127" s="1"/>
      <c r="R127" s="0">
        <v>-1.81</v>
      </c>
      <c r="S127" s="1">
        <v>1.76E-12</v>
      </c>
      <c r="T127" s="1" t="e">
        <f t="shared" si="9"/>
        <v>#NUM!</v>
      </c>
      <c r="U127" s="0" t="e">
        <f t="shared" si="10" ca="1"/>
        <v>#N/A</v>
      </c>
      <c r="V127" s="1" t="e">
        <f t="shared" si="13" ca="1"/>
        <v>#N/A</v>
      </c>
    </row>
    <row r="128">
      <c r="A128" s="0" t="s">
        <v>286</v>
      </c>
      <c r="B128" s="1" t="s">
        <v>287</v>
      </c>
      <c r="C128" s="1"/>
      <c r="G128" s="1">
        <f t="shared" si="11"/>
        <v>0</v>
      </c>
      <c r="I128" s="0">
        <v>-2.97</v>
      </c>
      <c r="J128" s="1">
        <v>1.4E-11</v>
      </c>
      <c r="K128" s="1" t="e">
        <f t="shared" si="7"/>
        <v>#NUM!</v>
      </c>
      <c r="L128" s="0" t="e">
        <f t="shared" si="8" ca="1"/>
        <v>#N/A</v>
      </c>
      <c r="M128" s="1" t="e">
        <f t="shared" si="12" ca="1"/>
        <v>#N/A</v>
      </c>
      <c r="N128" s="1"/>
      <c r="R128" s="0">
        <v>-1.8</v>
      </c>
      <c r="S128" s="1">
        <v>1.73E-12</v>
      </c>
      <c r="T128" s="1" t="e">
        <f t="shared" si="9"/>
        <v>#NUM!</v>
      </c>
      <c r="U128" s="0" t="e">
        <f t="shared" si="10" ca="1"/>
        <v>#N/A</v>
      </c>
      <c r="V128" s="1" t="e">
        <f t="shared" si="13" ca="1"/>
        <v>#N/A</v>
      </c>
    </row>
    <row r="129">
      <c r="A129" s="0" t="s">
        <v>288</v>
      </c>
      <c r="B129" s="1" t="s">
        <v>165</v>
      </c>
      <c r="C129" s="1"/>
      <c r="G129" s="1">
        <f t="shared" si="11"/>
        <v>0</v>
      </c>
      <c r="I129" s="0">
        <v>-2.97</v>
      </c>
      <c r="J129" s="1">
        <v>1.4E-11</v>
      </c>
      <c r="K129" s="1" t="e">
        <f t="shared" si="7"/>
        <v>#NUM!</v>
      </c>
      <c r="L129" s="0" t="e">
        <f t="shared" si="8" ca="1"/>
        <v>#N/A</v>
      </c>
      <c r="M129" s="1" t="e">
        <f t="shared" si="12" ca="1"/>
        <v>#N/A</v>
      </c>
      <c r="N129" s="1"/>
      <c r="O129" s="1"/>
      <c r="R129" s="0">
        <v>-1.79</v>
      </c>
      <c r="S129" s="1">
        <v>1.7E-12</v>
      </c>
      <c r="T129" s="1" t="e">
        <f t="shared" si="9"/>
        <v>#NUM!</v>
      </c>
      <c r="U129" s="0" t="e">
        <f t="shared" si="10" ca="1"/>
        <v>#N/A</v>
      </c>
      <c r="V129" s="1" t="e">
        <f t="shared" si="13" ca="1"/>
        <v>#N/A</v>
      </c>
    </row>
    <row r="130">
      <c r="A130" s="0" t="s">
        <v>289</v>
      </c>
      <c r="B130" s="1" t="s">
        <v>167</v>
      </c>
      <c r="C130" s="1"/>
      <c r="G130" s="1">
        <f t="shared" si="11"/>
        <v>0</v>
      </c>
      <c r="I130" s="0">
        <v>-2.97</v>
      </c>
      <c r="J130" s="1">
        <v>1.4E-11</v>
      </c>
      <c r="K130" s="1" t="e">
        <f t="shared" si="7"/>
        <v>#NUM!</v>
      </c>
      <c r="L130" s="0" t="e">
        <f t="shared" si="8" ca="1"/>
        <v>#N/A</v>
      </c>
      <c r="M130" s="1" t="e">
        <f t="shared" si="12" ca="1"/>
        <v>#N/A</v>
      </c>
      <c r="N130" s="1"/>
      <c r="R130" s="0">
        <v>-1.78</v>
      </c>
      <c r="S130" s="1">
        <v>1.69E-12</v>
      </c>
      <c r="T130" s="1" t="e">
        <f t="shared" si="9"/>
        <v>#NUM!</v>
      </c>
      <c r="U130" s="0" t="e">
        <f t="shared" si="10" ca="1"/>
        <v>#N/A</v>
      </c>
      <c r="V130" s="1" t="e">
        <f t="shared" si="13" ca="1"/>
        <v>#N/A</v>
      </c>
    </row>
    <row r="131">
      <c r="A131" s="0" t="s">
        <v>290</v>
      </c>
      <c r="B131" s="1" t="s">
        <v>141</v>
      </c>
      <c r="C131" s="1"/>
      <c r="G131" s="1">
        <f t="shared" si="11"/>
        <v>0</v>
      </c>
      <c r="I131" s="0">
        <v>-2.97</v>
      </c>
      <c r="J131" s="1">
        <v>1.4E-11</v>
      </c>
      <c r="K131" s="1" t="e">
        <f t="shared" si="7"/>
        <v>#NUM!</v>
      </c>
      <c r="L131" s="0" t="e">
        <f t="shared" si="8" ca="1"/>
        <v>#N/A</v>
      </c>
      <c r="M131" s="1" t="e">
        <f t="shared" si="12" ca="1"/>
        <v>#N/A</v>
      </c>
      <c r="N131" s="1"/>
      <c r="O131" s="1"/>
      <c r="R131" s="0">
        <v>-1.77</v>
      </c>
      <c r="S131" s="1">
        <v>1.67E-12</v>
      </c>
      <c r="T131" s="1" t="e">
        <f t="shared" si="9"/>
        <v>#NUM!</v>
      </c>
      <c r="U131" s="0" t="e">
        <f t="shared" si="10" ca="1"/>
        <v>#N/A</v>
      </c>
      <c r="V131" s="1" t="e">
        <f t="shared" si="13" ca="1"/>
        <v>#N/A</v>
      </c>
    </row>
    <row r="132">
      <c r="A132" s="0" t="s">
        <v>291</v>
      </c>
      <c r="B132" s="1" t="s">
        <v>119</v>
      </c>
      <c r="C132" s="1"/>
      <c r="G132" s="1">
        <f t="shared" si="11"/>
        <v>0</v>
      </c>
      <c r="I132" s="0">
        <v>-2.97</v>
      </c>
      <c r="J132" s="1">
        <v>1.4E-11</v>
      </c>
      <c r="K132" s="1" t="e">
        <f t="shared" si="7"/>
        <v>#NUM!</v>
      </c>
      <c r="L132" s="0" t="e">
        <f t="shared" si="8" ca="1"/>
        <v>#N/A</v>
      </c>
      <c r="M132" s="1" t="e">
        <f t="shared" si="12" ca="1"/>
        <v>#N/A</v>
      </c>
      <c r="N132" s="1"/>
      <c r="R132" s="0">
        <v>-1.76</v>
      </c>
      <c r="S132" s="1">
        <v>1.64E-12</v>
      </c>
      <c r="T132" s="1" t="e">
        <f t="shared" si="9"/>
        <v>#NUM!</v>
      </c>
      <c r="U132" s="0" t="e">
        <f t="shared" si="10" ca="1"/>
        <v>#N/A</v>
      </c>
      <c r="V132" s="1" t="e">
        <f t="shared" si="13" ca="1"/>
        <v>#N/A</v>
      </c>
    </row>
    <row r="133">
      <c r="A133" s="0" t="s">
        <v>292</v>
      </c>
      <c r="B133" s="1" t="s">
        <v>183</v>
      </c>
      <c r="C133" s="1"/>
      <c r="G133" s="1">
        <f t="shared" si="11"/>
        <v>0</v>
      </c>
      <c r="I133" s="0">
        <v>-2.97</v>
      </c>
      <c r="J133" s="1">
        <v>1.4E-11</v>
      </c>
      <c r="K133" s="1" t="e">
        <f t="shared" si="7"/>
        <v>#NUM!</v>
      </c>
      <c r="L133" s="0" t="e">
        <f t="shared" si="8" ca="1"/>
        <v>#N/A</v>
      </c>
      <c r="M133" s="1" t="e">
        <f t="shared" si="12" ca="1"/>
        <v>#N/A</v>
      </c>
      <c r="N133" s="1"/>
      <c r="O133" s="1"/>
      <c r="R133" s="0">
        <v>-1.75</v>
      </c>
      <c r="S133" s="1">
        <v>1.62E-12</v>
      </c>
      <c r="T133" s="1" t="e">
        <f t="shared" si="9"/>
        <v>#NUM!</v>
      </c>
      <c r="U133" s="0" t="e">
        <f t="shared" si="10" ca="1"/>
        <v>#N/A</v>
      </c>
      <c r="V133" s="1" t="e">
        <f t="shared" si="13" ca="1"/>
        <v>#N/A</v>
      </c>
    </row>
    <row r="134">
      <c r="A134" s="0" t="s">
        <v>293</v>
      </c>
      <c r="B134" s="1" t="s">
        <v>132</v>
      </c>
      <c r="C134" s="1"/>
      <c r="G134" s="1">
        <f t="shared" si="11"/>
        <v>0</v>
      </c>
      <c r="I134" s="0">
        <v>-2.97</v>
      </c>
      <c r="J134" s="1">
        <v>1.4E-11</v>
      </c>
      <c r="K134" s="1" t="e">
        <f t="shared" si="7"/>
        <v>#NUM!</v>
      </c>
      <c r="L134" s="0" t="e">
        <f t="shared" si="8" ca="1"/>
        <v>#N/A</v>
      </c>
      <c r="M134" s="1" t="e">
        <f t="shared" si="12" ca="1"/>
        <v>#N/A</v>
      </c>
      <c r="N134" s="1"/>
      <c r="R134" s="0">
        <v>-1.74</v>
      </c>
      <c r="S134" s="1">
        <v>1.62E-12</v>
      </c>
      <c r="T134" s="1" t="e">
        <f t="shared" si="9"/>
        <v>#NUM!</v>
      </c>
      <c r="U134" s="0" t="e">
        <f t="shared" si="10" ca="1"/>
        <v>#N/A</v>
      </c>
      <c r="V134" s="1" t="e">
        <f t="shared" si="13" ca="1"/>
        <v>#N/A</v>
      </c>
    </row>
    <row r="135">
      <c r="A135" s="0" t="s">
        <v>294</v>
      </c>
      <c r="B135" s="1" t="s">
        <v>295</v>
      </c>
      <c r="C135" s="1"/>
      <c r="G135" s="1">
        <f t="shared" si="11"/>
        <v>0</v>
      </c>
      <c r="I135" s="0">
        <v>-2.97</v>
      </c>
      <c r="J135" s="1">
        <v>1.4E-11</v>
      </c>
      <c r="K135" s="1" t="e">
        <f t="shared" si="7"/>
        <v>#NUM!</v>
      </c>
      <c r="L135" s="0" t="e">
        <f t="shared" si="8" ca="1"/>
        <v>#N/A</v>
      </c>
      <c r="M135" s="1" t="e">
        <f t="shared" si="12" ca="1"/>
        <v>#N/A</v>
      </c>
      <c r="N135" s="1"/>
      <c r="O135" s="1"/>
      <c r="R135" s="0">
        <v>-1.73</v>
      </c>
      <c r="S135" s="1">
        <v>1.57E-12</v>
      </c>
      <c r="T135" s="1" t="e">
        <f t="shared" si="9"/>
        <v>#NUM!</v>
      </c>
      <c r="U135" s="0" t="e">
        <f t="shared" si="10" ca="1"/>
        <v>#N/A</v>
      </c>
      <c r="V135" s="1" t="e">
        <f t="shared" si="13" ca="1"/>
        <v>#N/A</v>
      </c>
    </row>
    <row r="136">
      <c r="A136" s="0" t="s">
        <v>296</v>
      </c>
      <c r="B136" s="1" t="s">
        <v>219</v>
      </c>
      <c r="C136" s="1"/>
      <c r="G136" s="1">
        <f t="shared" si="11"/>
        <v>0</v>
      </c>
      <c r="I136" s="0">
        <v>-2.97</v>
      </c>
      <c r="J136" s="1">
        <v>1.4E-11</v>
      </c>
      <c r="K136" s="1" t="e">
        <f t="shared" si="7"/>
        <v>#NUM!</v>
      </c>
      <c r="L136" s="0" t="e">
        <f t="shared" si="8" ca="1"/>
        <v>#N/A</v>
      </c>
      <c r="M136" s="1" t="e">
        <f t="shared" si="12" ca="1"/>
        <v>#N/A</v>
      </c>
      <c r="N136" s="1"/>
      <c r="R136" s="0">
        <v>-1.72</v>
      </c>
      <c r="S136" s="1">
        <v>1.54E-12</v>
      </c>
      <c r="T136" s="1" t="e">
        <f t="shared" si="9"/>
        <v>#NUM!</v>
      </c>
      <c r="U136" s="0" t="e">
        <f t="shared" si="10" ca="1"/>
        <v>#N/A</v>
      </c>
      <c r="V136" s="1" t="e">
        <f t="shared" si="13" ca="1"/>
        <v>#N/A</v>
      </c>
    </row>
    <row r="137">
      <c r="A137" s="0" t="s">
        <v>297</v>
      </c>
      <c r="B137" s="1" t="s">
        <v>174</v>
      </c>
      <c r="C137" s="1"/>
      <c r="G137" s="1">
        <f t="shared" si="11"/>
        <v>0</v>
      </c>
      <c r="I137" s="0">
        <v>-2.97</v>
      </c>
      <c r="J137" s="1">
        <v>1.4E-11</v>
      </c>
      <c r="K137" s="1" t="e">
        <f t="shared" si="7"/>
        <v>#NUM!</v>
      </c>
      <c r="L137" s="0" t="e">
        <f t="shared" si="8" ca="1"/>
        <v>#N/A</v>
      </c>
      <c r="M137" s="1" t="e">
        <f t="shared" si="12" ca="1"/>
        <v>#N/A</v>
      </c>
      <c r="N137" s="1"/>
      <c r="O137" s="1"/>
      <c r="R137" s="0">
        <v>-1.71</v>
      </c>
      <c r="S137" s="1">
        <v>1.55E-12</v>
      </c>
      <c r="T137" s="1" t="e">
        <f t="shared" si="9"/>
        <v>#NUM!</v>
      </c>
      <c r="U137" s="0" t="e">
        <f t="shared" si="10" ca="1"/>
        <v>#N/A</v>
      </c>
      <c r="V137" s="1" t="e">
        <f t="shared" si="13" ca="1"/>
        <v>#N/A</v>
      </c>
    </row>
    <row r="138">
      <c r="A138" s="0" t="s">
        <v>298</v>
      </c>
      <c r="B138" s="1" t="s">
        <v>299</v>
      </c>
      <c r="C138" s="1"/>
      <c r="G138" s="1">
        <f t="shared" si="11"/>
        <v>0</v>
      </c>
      <c r="I138" s="0">
        <v>-2.97</v>
      </c>
      <c r="J138" s="1">
        <v>1.4E-11</v>
      </c>
      <c r="K138" s="1" t="e">
        <f t="shared" si="7"/>
        <v>#NUM!</v>
      </c>
      <c r="L138" s="0" t="e">
        <f t="shared" si="8" ca="1"/>
        <v>#N/A</v>
      </c>
      <c r="M138" s="1" t="e">
        <f t="shared" si="12" ca="1"/>
        <v>#N/A</v>
      </c>
      <c r="N138" s="1"/>
      <c r="R138" s="0">
        <v>-1.7</v>
      </c>
      <c r="S138" s="1">
        <v>1.5E-12</v>
      </c>
      <c r="T138" s="1" t="e">
        <f t="shared" si="9"/>
        <v>#NUM!</v>
      </c>
      <c r="U138" s="0" t="e">
        <f t="shared" si="10" ca="1"/>
        <v>#N/A</v>
      </c>
      <c r="V138" s="1" t="e">
        <f t="shared" si="13" ca="1"/>
        <v>#N/A</v>
      </c>
    </row>
    <row r="139">
      <c r="A139" s="0" t="s">
        <v>300</v>
      </c>
      <c r="B139" s="1" t="s">
        <v>194</v>
      </c>
      <c r="C139" s="1"/>
      <c r="G139" s="1">
        <f t="shared" si="11"/>
        <v>0</v>
      </c>
      <c r="I139" s="0">
        <v>-2.97</v>
      </c>
      <c r="J139" s="1">
        <v>1.4E-11</v>
      </c>
      <c r="K139" s="1" t="e">
        <f ref="K139:K202" t="shared" si="14">LN($G139)</f>
        <v>#NUM!</v>
      </c>
      <c r="L139" s="0" t="e">
        <f ref="L139:L202" t="shared" si="15" ca="1">$A139*M$4+M$1</f>
        <v>#N/A</v>
      </c>
      <c r="M139" s="1" t="e">
        <f t="shared" si="12" ca="1"/>
        <v>#N/A</v>
      </c>
      <c r="N139" s="1"/>
      <c r="O139" s="1"/>
      <c r="R139" s="0">
        <v>-1.69</v>
      </c>
      <c r="S139" s="1">
        <v>1.46E-12</v>
      </c>
      <c r="T139" s="1" t="e">
        <f ref="T139:T202" t="shared" si="16">LN($B139)</f>
        <v>#NUM!</v>
      </c>
      <c r="U139" s="0" t="e">
        <f ref="U139:U202" t="shared" si="17" ca="1">$A139*V$4+V$1</f>
        <v>#N/A</v>
      </c>
      <c r="V139" s="1" t="e">
        <f t="shared" si="13" ca="1"/>
        <v>#N/A</v>
      </c>
    </row>
    <row r="140">
      <c r="A140" s="0" t="s">
        <v>301</v>
      </c>
      <c r="B140" s="1" t="s">
        <v>269</v>
      </c>
      <c r="C140" s="1"/>
      <c r="G140" s="1">
        <f ref="G140:G203" t="shared" si="18">B140/$K$3</f>
        <v>0</v>
      </c>
      <c r="I140" s="0">
        <v>-2.97</v>
      </c>
      <c r="J140" s="1">
        <v>1.4E-11</v>
      </c>
      <c r="K140" s="1" t="e">
        <f t="shared" si="14"/>
        <v>#NUM!</v>
      </c>
      <c r="L140" s="0" t="e">
        <f t="shared" si="15" ca="1"/>
        <v>#N/A</v>
      </c>
      <c r="M140" s="1" t="e">
        <f ref="M140:M203" t="shared" si="19" ca="1">$A140*P$1+P$2</f>
        <v>#N/A</v>
      </c>
      <c r="N140" s="1"/>
      <c r="R140" s="0">
        <v>-1.68</v>
      </c>
      <c r="S140" s="1">
        <v>1.44E-12</v>
      </c>
      <c r="T140" s="1" t="e">
        <f t="shared" si="16"/>
        <v>#NUM!</v>
      </c>
      <c r="U140" s="0" t="e">
        <f t="shared" si="17" ca="1"/>
        <v>#N/A</v>
      </c>
      <c r="V140" s="1" t="e">
        <f ref="V140:V203" t="shared" si="20" ca="1">$A140*Y$1+Y$2</f>
        <v>#N/A</v>
      </c>
    </row>
    <row r="141">
      <c r="A141" s="0" t="s">
        <v>302</v>
      </c>
      <c r="B141" s="1" t="s">
        <v>303</v>
      </c>
      <c r="C141" s="1"/>
      <c r="G141" s="1">
        <f t="shared" si="18"/>
        <v>0</v>
      </c>
      <c r="I141" s="0">
        <v>-2.97</v>
      </c>
      <c r="J141" s="1">
        <v>1.4E-11</v>
      </c>
      <c r="K141" s="1" t="e">
        <f t="shared" si="14"/>
        <v>#NUM!</v>
      </c>
      <c r="L141" s="0" t="e">
        <f t="shared" si="15" ca="1"/>
        <v>#N/A</v>
      </c>
      <c r="M141" s="1" t="e">
        <f t="shared" si="19" ca="1"/>
        <v>#N/A</v>
      </c>
      <c r="N141" s="1"/>
      <c r="O141" s="1"/>
      <c r="R141" s="0">
        <v>-1.67</v>
      </c>
      <c r="S141" s="1">
        <v>1.41E-12</v>
      </c>
      <c r="T141" s="1" t="e">
        <f t="shared" si="16"/>
        <v>#NUM!</v>
      </c>
      <c r="U141" s="0" t="e">
        <f t="shared" si="17" ca="1"/>
        <v>#N/A</v>
      </c>
      <c r="V141" s="1" t="e">
        <f t="shared" si="20" ca="1"/>
        <v>#N/A</v>
      </c>
    </row>
    <row r="142">
      <c r="A142" s="0" t="s">
        <v>304</v>
      </c>
      <c r="B142" s="1" t="s">
        <v>151</v>
      </c>
      <c r="C142" s="1"/>
      <c r="G142" s="1">
        <f t="shared" si="18"/>
        <v>0</v>
      </c>
      <c r="I142" s="0">
        <v>-2.97</v>
      </c>
      <c r="J142" s="1">
        <v>1.4E-11</v>
      </c>
      <c r="K142" s="1" t="e">
        <f t="shared" si="14"/>
        <v>#NUM!</v>
      </c>
      <c r="L142" s="0" t="e">
        <f t="shared" si="15" ca="1"/>
        <v>#N/A</v>
      </c>
      <c r="M142" s="1" t="e">
        <f t="shared" si="19" ca="1"/>
        <v>#N/A</v>
      </c>
      <c r="N142" s="1"/>
      <c r="R142" s="0">
        <v>-1.66</v>
      </c>
      <c r="S142" s="1">
        <v>1.41E-12</v>
      </c>
      <c r="T142" s="1" t="e">
        <f t="shared" si="16"/>
        <v>#NUM!</v>
      </c>
      <c r="U142" s="0" t="e">
        <f t="shared" si="17" ca="1"/>
        <v>#N/A</v>
      </c>
      <c r="V142" s="1" t="e">
        <f t="shared" si="20" ca="1"/>
        <v>#N/A</v>
      </c>
    </row>
    <row r="143">
      <c r="A143" s="0" t="s">
        <v>305</v>
      </c>
      <c r="B143" s="1" t="s">
        <v>98</v>
      </c>
      <c r="C143" s="1"/>
      <c r="G143" s="1">
        <f t="shared" si="18"/>
        <v>0</v>
      </c>
      <c r="I143" s="0">
        <v>-2.97</v>
      </c>
      <c r="J143" s="1">
        <v>1.4E-11</v>
      </c>
      <c r="K143" s="1" t="e">
        <f t="shared" si="14"/>
        <v>#NUM!</v>
      </c>
      <c r="L143" s="0" t="e">
        <f t="shared" si="15" ca="1"/>
        <v>#N/A</v>
      </c>
      <c r="M143" s="1" t="e">
        <f t="shared" si="19" ca="1"/>
        <v>#N/A</v>
      </c>
      <c r="N143" s="1"/>
      <c r="O143" s="1"/>
      <c r="R143" s="0">
        <v>-1.65</v>
      </c>
      <c r="S143" s="1">
        <v>1.37E-12</v>
      </c>
      <c r="T143" s="1" t="e">
        <f t="shared" si="16"/>
        <v>#NUM!</v>
      </c>
      <c r="U143" s="0" t="e">
        <f t="shared" si="17" ca="1"/>
        <v>#N/A</v>
      </c>
      <c r="V143" s="1" t="e">
        <f t="shared" si="20" ca="1"/>
        <v>#N/A</v>
      </c>
    </row>
    <row r="144">
      <c r="A144" s="0" t="s">
        <v>306</v>
      </c>
      <c r="B144" s="1" t="s">
        <v>141</v>
      </c>
      <c r="C144" s="1"/>
      <c r="G144" s="1">
        <f t="shared" si="18"/>
        <v>0</v>
      </c>
      <c r="I144" s="0">
        <v>-2.97</v>
      </c>
      <c r="J144" s="1">
        <v>1.4E-11</v>
      </c>
      <c r="K144" s="1" t="e">
        <f t="shared" si="14"/>
        <v>#NUM!</v>
      </c>
      <c r="L144" s="0" t="e">
        <f t="shared" si="15" ca="1"/>
        <v>#N/A</v>
      </c>
      <c r="M144" s="1" t="e">
        <f t="shared" si="19" ca="1"/>
        <v>#N/A</v>
      </c>
      <c r="N144" s="1"/>
      <c r="R144" s="0">
        <v>-1.64</v>
      </c>
      <c r="S144" s="1">
        <v>1.35E-12</v>
      </c>
      <c r="T144" s="1" t="e">
        <f t="shared" si="16"/>
        <v>#NUM!</v>
      </c>
      <c r="U144" s="0" t="e">
        <f t="shared" si="17" ca="1"/>
        <v>#N/A</v>
      </c>
      <c r="V144" s="1" t="e">
        <f t="shared" si="20" ca="1"/>
        <v>#N/A</v>
      </c>
    </row>
    <row r="145">
      <c r="A145" s="0" t="s">
        <v>307</v>
      </c>
      <c r="B145" s="1" t="s">
        <v>256</v>
      </c>
      <c r="C145" s="1"/>
      <c r="G145" s="1">
        <f t="shared" si="18"/>
        <v>0</v>
      </c>
      <c r="I145" s="0">
        <v>-2.97</v>
      </c>
      <c r="J145" s="1">
        <v>1.4E-11</v>
      </c>
      <c r="K145" s="1" t="e">
        <f t="shared" si="14"/>
        <v>#NUM!</v>
      </c>
      <c r="L145" s="0" t="e">
        <f t="shared" si="15" ca="1"/>
        <v>#N/A</v>
      </c>
      <c r="M145" s="1" t="e">
        <f t="shared" si="19" ca="1"/>
        <v>#N/A</v>
      </c>
      <c r="N145" s="1"/>
      <c r="O145" s="1"/>
      <c r="R145" s="0">
        <v>-1.63</v>
      </c>
      <c r="S145" s="1">
        <v>1.33E-12</v>
      </c>
      <c r="T145" s="1" t="e">
        <f t="shared" si="16"/>
        <v>#NUM!</v>
      </c>
      <c r="U145" s="0" t="e">
        <f t="shared" si="17" ca="1"/>
        <v>#N/A</v>
      </c>
      <c r="V145" s="1" t="e">
        <f t="shared" si="20" ca="1"/>
        <v>#N/A</v>
      </c>
    </row>
    <row r="146">
      <c r="A146" s="0" t="s">
        <v>308</v>
      </c>
      <c r="B146" s="1" t="s">
        <v>275</v>
      </c>
      <c r="C146" s="1"/>
      <c r="G146" s="1">
        <f t="shared" si="18"/>
        <v>0</v>
      </c>
      <c r="I146" s="0">
        <v>-2.97</v>
      </c>
      <c r="J146" s="1">
        <v>1.4E-11</v>
      </c>
      <c r="K146" s="1" t="e">
        <f t="shared" si="14"/>
        <v>#NUM!</v>
      </c>
      <c r="L146" s="0" t="e">
        <f t="shared" si="15" ca="1"/>
        <v>#N/A</v>
      </c>
      <c r="M146" s="1" t="e">
        <f t="shared" si="19" ca="1"/>
        <v>#N/A</v>
      </c>
      <c r="N146" s="1"/>
      <c r="R146" s="0">
        <v>-1.62</v>
      </c>
      <c r="S146" s="1">
        <v>1.31E-12</v>
      </c>
      <c r="T146" s="1" t="e">
        <f t="shared" si="16"/>
        <v>#NUM!</v>
      </c>
      <c r="U146" s="0" t="e">
        <f t="shared" si="17" ca="1"/>
        <v>#N/A</v>
      </c>
      <c r="V146" s="1" t="e">
        <f t="shared" si="20" ca="1"/>
        <v>#N/A</v>
      </c>
    </row>
    <row r="147">
      <c r="A147" s="0" t="s">
        <v>309</v>
      </c>
      <c r="B147" s="1" t="s">
        <v>310</v>
      </c>
      <c r="C147" s="1"/>
      <c r="G147" s="1">
        <f t="shared" si="18"/>
        <v>0</v>
      </c>
      <c r="I147" s="0">
        <v>-2.97</v>
      </c>
      <c r="J147" s="1">
        <v>1.4E-11</v>
      </c>
      <c r="K147" s="1" t="e">
        <f t="shared" si="14"/>
        <v>#NUM!</v>
      </c>
      <c r="L147" s="0" t="e">
        <f t="shared" si="15" ca="1"/>
        <v>#N/A</v>
      </c>
      <c r="M147" s="1" t="e">
        <f t="shared" si="19" ca="1"/>
        <v>#N/A</v>
      </c>
      <c r="N147" s="1"/>
      <c r="O147" s="1"/>
      <c r="R147" s="0">
        <v>-1.61</v>
      </c>
      <c r="S147" s="1">
        <v>1.29E-12</v>
      </c>
      <c r="T147" s="1" t="e">
        <f t="shared" si="16"/>
        <v>#NUM!</v>
      </c>
      <c r="U147" s="0" t="e">
        <f t="shared" si="17" ca="1"/>
        <v>#N/A</v>
      </c>
      <c r="V147" s="1" t="e">
        <f t="shared" si="20" ca="1"/>
        <v>#N/A</v>
      </c>
    </row>
    <row r="148">
      <c r="A148" s="0" t="s">
        <v>311</v>
      </c>
      <c r="B148" s="1" t="s">
        <v>155</v>
      </c>
      <c r="C148" s="1"/>
      <c r="G148" s="1">
        <f t="shared" si="18"/>
        <v>0</v>
      </c>
      <c r="I148" s="0">
        <v>-2.97</v>
      </c>
      <c r="J148" s="1">
        <v>1.4E-11</v>
      </c>
      <c r="K148" s="1" t="e">
        <f t="shared" si="14"/>
        <v>#NUM!</v>
      </c>
      <c r="L148" s="0" t="e">
        <f t="shared" si="15" ca="1"/>
        <v>#N/A</v>
      </c>
      <c r="M148" s="1" t="e">
        <f t="shared" si="19" ca="1"/>
        <v>#N/A</v>
      </c>
      <c r="N148" s="1"/>
      <c r="R148" s="0">
        <v>-1.6</v>
      </c>
      <c r="S148" s="1">
        <v>1.26E-12</v>
      </c>
      <c r="T148" s="1" t="e">
        <f t="shared" si="16"/>
        <v>#NUM!</v>
      </c>
      <c r="U148" s="0" t="e">
        <f t="shared" si="17" ca="1"/>
        <v>#N/A</v>
      </c>
      <c r="V148" s="1" t="e">
        <f t="shared" si="20" ca="1"/>
        <v>#N/A</v>
      </c>
    </row>
    <row r="149">
      <c r="A149" s="0" t="s">
        <v>312</v>
      </c>
      <c r="B149" s="1" t="s">
        <v>151</v>
      </c>
      <c r="C149" s="1"/>
      <c r="G149" s="1">
        <f t="shared" si="18"/>
        <v>0</v>
      </c>
      <c r="I149" s="0">
        <v>-2.97</v>
      </c>
      <c r="J149" s="1">
        <v>1.4E-11</v>
      </c>
      <c r="K149" s="1" t="e">
        <f t="shared" si="14"/>
        <v>#NUM!</v>
      </c>
      <c r="L149" s="0" t="e">
        <f t="shared" si="15" ca="1"/>
        <v>#N/A</v>
      </c>
      <c r="M149" s="1" t="e">
        <f t="shared" si="19" ca="1"/>
        <v>#N/A</v>
      </c>
      <c r="N149" s="1"/>
      <c r="O149" s="1"/>
      <c r="R149" s="0">
        <v>-1.59</v>
      </c>
      <c r="S149" s="1">
        <v>1.24E-12</v>
      </c>
      <c r="T149" s="1" t="e">
        <f t="shared" si="16"/>
        <v>#NUM!</v>
      </c>
      <c r="U149" s="0" t="e">
        <f t="shared" si="17" ca="1"/>
        <v>#N/A</v>
      </c>
      <c r="V149" s="1" t="e">
        <f t="shared" si="20" ca="1"/>
        <v>#N/A</v>
      </c>
    </row>
    <row r="150">
      <c r="A150" s="0" t="s">
        <v>313</v>
      </c>
      <c r="B150" s="1" t="s">
        <v>240</v>
      </c>
      <c r="C150" s="1"/>
      <c r="G150" s="1">
        <f t="shared" si="18"/>
        <v>0</v>
      </c>
      <c r="I150" s="0">
        <v>-2.97</v>
      </c>
      <c r="J150" s="1">
        <v>1.4E-11</v>
      </c>
      <c r="K150" s="1" t="e">
        <f t="shared" si="14"/>
        <v>#NUM!</v>
      </c>
      <c r="L150" s="0" t="e">
        <f t="shared" si="15" ca="1"/>
        <v>#N/A</v>
      </c>
      <c r="M150" s="1" t="e">
        <f t="shared" si="19" ca="1"/>
        <v>#N/A</v>
      </c>
      <c r="N150" s="1"/>
      <c r="R150" s="0">
        <v>-1.58</v>
      </c>
      <c r="S150" s="1">
        <v>1.19E-12</v>
      </c>
      <c r="T150" s="1" t="e">
        <f t="shared" si="16"/>
        <v>#NUM!</v>
      </c>
      <c r="U150" s="0" t="e">
        <f t="shared" si="17" ca="1"/>
        <v>#N/A</v>
      </c>
      <c r="V150" s="1" t="e">
        <f t="shared" si="20" ca="1"/>
        <v>#N/A</v>
      </c>
    </row>
    <row r="151">
      <c r="A151" s="0" t="s">
        <v>314</v>
      </c>
      <c r="B151" s="1" t="s">
        <v>136</v>
      </c>
      <c r="C151" s="1"/>
      <c r="G151" s="1">
        <f t="shared" si="18"/>
        <v>0</v>
      </c>
      <c r="I151" s="0">
        <v>-2.97</v>
      </c>
      <c r="J151" s="1">
        <v>1.4E-11</v>
      </c>
      <c r="K151" s="1" t="e">
        <f t="shared" si="14"/>
        <v>#NUM!</v>
      </c>
      <c r="L151" s="0" t="e">
        <f t="shared" si="15" ca="1"/>
        <v>#N/A</v>
      </c>
      <c r="M151" s="1" t="e">
        <f t="shared" si="19" ca="1"/>
        <v>#N/A</v>
      </c>
      <c r="N151" s="1"/>
      <c r="O151" s="1"/>
      <c r="R151" s="0">
        <v>-1.57</v>
      </c>
      <c r="S151" s="1">
        <v>1.17E-12</v>
      </c>
      <c r="T151" s="1" t="e">
        <f t="shared" si="16"/>
        <v>#NUM!</v>
      </c>
      <c r="U151" s="0" t="e">
        <f t="shared" si="17" ca="1"/>
        <v>#N/A</v>
      </c>
      <c r="V151" s="1" t="e">
        <f t="shared" si="20" ca="1"/>
        <v>#N/A</v>
      </c>
    </row>
    <row r="152">
      <c r="A152" s="0" t="s">
        <v>315</v>
      </c>
      <c r="B152" s="1" t="s">
        <v>316</v>
      </c>
      <c r="C152" s="1"/>
      <c r="G152" s="1">
        <f t="shared" si="18"/>
        <v>0</v>
      </c>
      <c r="I152" s="0">
        <v>-2.97</v>
      </c>
      <c r="J152" s="1">
        <v>1.4E-11</v>
      </c>
      <c r="K152" s="1" t="e">
        <f t="shared" si="14"/>
        <v>#NUM!</v>
      </c>
      <c r="L152" s="0" t="e">
        <f t="shared" si="15" ca="1"/>
        <v>#N/A</v>
      </c>
      <c r="M152" s="1" t="e">
        <f t="shared" si="19" ca="1"/>
        <v>#N/A</v>
      </c>
      <c r="N152" s="1"/>
      <c r="R152" s="0">
        <v>-1.56</v>
      </c>
      <c r="S152" s="1">
        <v>1.15E-12</v>
      </c>
      <c r="T152" s="1" t="e">
        <f t="shared" si="16"/>
        <v>#NUM!</v>
      </c>
      <c r="U152" s="0" t="e">
        <f t="shared" si="17" ca="1"/>
        <v>#N/A</v>
      </c>
      <c r="V152" s="1" t="e">
        <f t="shared" si="20" ca="1"/>
        <v>#N/A</v>
      </c>
    </row>
    <row r="153">
      <c r="A153" s="0" t="s">
        <v>317</v>
      </c>
      <c r="B153" s="1" t="s">
        <v>303</v>
      </c>
      <c r="C153" s="1"/>
      <c r="G153" s="1">
        <f t="shared" si="18"/>
        <v>0</v>
      </c>
      <c r="I153" s="0">
        <v>-2.97</v>
      </c>
      <c r="J153" s="1">
        <v>1.4E-11</v>
      </c>
      <c r="K153" s="1" t="e">
        <f t="shared" si="14"/>
        <v>#NUM!</v>
      </c>
      <c r="L153" s="0" t="e">
        <f t="shared" si="15" ca="1"/>
        <v>#N/A</v>
      </c>
      <c r="M153" s="1" t="e">
        <f t="shared" si="19" ca="1"/>
        <v>#N/A</v>
      </c>
      <c r="N153" s="1"/>
      <c r="O153" s="1"/>
      <c r="R153" s="0">
        <v>-1.55</v>
      </c>
      <c r="S153" s="1">
        <v>1.13E-12</v>
      </c>
      <c r="T153" s="1" t="e">
        <f t="shared" si="16"/>
        <v>#NUM!</v>
      </c>
      <c r="U153" s="0" t="e">
        <f t="shared" si="17" ca="1"/>
        <v>#N/A</v>
      </c>
      <c r="V153" s="1" t="e">
        <f t="shared" si="20" ca="1"/>
        <v>#N/A</v>
      </c>
    </row>
    <row r="154">
      <c r="A154" s="0" t="s">
        <v>318</v>
      </c>
      <c r="B154" s="1" t="s">
        <v>319</v>
      </c>
      <c r="C154" s="1"/>
      <c r="G154" s="1">
        <f t="shared" si="18"/>
        <v>0</v>
      </c>
      <c r="I154" s="0">
        <v>-2.97</v>
      </c>
      <c r="J154" s="1">
        <v>1.4E-11</v>
      </c>
      <c r="K154" s="1" t="e">
        <f t="shared" si="14"/>
        <v>#NUM!</v>
      </c>
      <c r="L154" s="0" t="e">
        <f t="shared" si="15" ca="1"/>
        <v>#N/A</v>
      </c>
      <c r="M154" s="1" t="e">
        <f t="shared" si="19" ca="1"/>
        <v>#N/A</v>
      </c>
      <c r="N154" s="1"/>
      <c r="R154" s="0">
        <v>-1.54</v>
      </c>
      <c r="S154" s="1">
        <v>1.11E-12</v>
      </c>
      <c r="T154" s="1" t="e">
        <f t="shared" si="16"/>
        <v>#NUM!</v>
      </c>
      <c r="U154" s="0" t="e">
        <f t="shared" si="17" ca="1"/>
        <v>#N/A</v>
      </c>
      <c r="V154" s="1" t="e">
        <f t="shared" si="20" ca="1"/>
        <v>#N/A</v>
      </c>
    </row>
    <row r="155">
      <c r="A155" s="0" t="s">
        <v>320</v>
      </c>
      <c r="B155" s="1" t="s">
        <v>321</v>
      </c>
      <c r="C155" s="1"/>
      <c r="G155" s="1">
        <f t="shared" si="18"/>
        <v>0</v>
      </c>
      <c r="I155" s="0">
        <v>-2.97</v>
      </c>
      <c r="J155" s="1">
        <v>1.4E-11</v>
      </c>
      <c r="K155" s="1" t="e">
        <f t="shared" si="14"/>
        <v>#NUM!</v>
      </c>
      <c r="L155" s="0" t="e">
        <f t="shared" si="15" ca="1"/>
        <v>#N/A</v>
      </c>
      <c r="M155" s="1" t="e">
        <f t="shared" si="19" ca="1"/>
        <v>#N/A</v>
      </c>
      <c r="N155" s="1"/>
      <c r="O155" s="1"/>
      <c r="R155" s="0">
        <v>-1.53</v>
      </c>
      <c r="S155" s="1">
        <v>1.09E-12</v>
      </c>
      <c r="T155" s="1" t="e">
        <f t="shared" si="16"/>
        <v>#NUM!</v>
      </c>
      <c r="U155" s="0" t="e">
        <f t="shared" si="17" ca="1"/>
        <v>#N/A</v>
      </c>
      <c r="V155" s="1" t="e">
        <f t="shared" si="20" ca="1"/>
        <v>#N/A</v>
      </c>
    </row>
    <row r="156">
      <c r="A156" s="0" t="s">
        <v>322</v>
      </c>
      <c r="B156" s="1" t="s">
        <v>183</v>
      </c>
      <c r="C156" s="1"/>
      <c r="G156" s="1">
        <f t="shared" si="18"/>
        <v>0</v>
      </c>
      <c r="I156" s="0">
        <v>-2.97</v>
      </c>
      <c r="J156" s="1">
        <v>1.4E-11</v>
      </c>
      <c r="K156" s="1" t="e">
        <f t="shared" si="14"/>
        <v>#NUM!</v>
      </c>
      <c r="L156" s="0" t="e">
        <f t="shared" si="15" ca="1"/>
        <v>#N/A</v>
      </c>
      <c r="M156" s="1" t="e">
        <f t="shared" si="19" ca="1"/>
        <v>#N/A</v>
      </c>
      <c r="N156" s="1"/>
      <c r="R156" s="0">
        <v>-1.52</v>
      </c>
      <c r="S156" s="1">
        <v>1.08E-12</v>
      </c>
      <c r="T156" s="1" t="e">
        <f t="shared" si="16"/>
        <v>#NUM!</v>
      </c>
      <c r="U156" s="0" t="e">
        <f t="shared" si="17" ca="1"/>
        <v>#N/A</v>
      </c>
      <c r="V156" s="1" t="e">
        <f t="shared" si="20" ca="1"/>
        <v>#N/A</v>
      </c>
    </row>
    <row r="157">
      <c r="A157" s="0" t="s">
        <v>323</v>
      </c>
      <c r="B157" s="1" t="s">
        <v>269</v>
      </c>
      <c r="C157" s="1"/>
      <c r="G157" s="1">
        <f t="shared" si="18"/>
        <v>0</v>
      </c>
      <c r="I157" s="0">
        <v>-2.97</v>
      </c>
      <c r="J157" s="1">
        <v>1.4E-11</v>
      </c>
      <c r="K157" s="1" t="e">
        <f t="shared" si="14"/>
        <v>#NUM!</v>
      </c>
      <c r="L157" s="0" t="e">
        <f t="shared" si="15" ca="1"/>
        <v>#N/A</v>
      </c>
      <c r="M157" s="1" t="e">
        <f t="shared" si="19" ca="1"/>
        <v>#N/A</v>
      </c>
      <c r="N157" s="1"/>
      <c r="O157" s="1"/>
      <c r="R157" s="0">
        <v>-1.51</v>
      </c>
      <c r="S157" s="1">
        <v>1.06E-12</v>
      </c>
      <c r="T157" s="1" t="e">
        <f t="shared" si="16"/>
        <v>#NUM!</v>
      </c>
      <c r="U157" s="0" t="e">
        <f t="shared" si="17" ca="1"/>
        <v>#N/A</v>
      </c>
      <c r="V157" s="1" t="e">
        <f t="shared" si="20" ca="1"/>
        <v>#N/A</v>
      </c>
    </row>
    <row r="158">
      <c r="A158" s="0" t="s">
        <v>324</v>
      </c>
      <c r="B158" s="1" t="s">
        <v>100</v>
      </c>
      <c r="C158" s="1"/>
      <c r="G158" s="1">
        <f t="shared" si="18"/>
        <v>0</v>
      </c>
      <c r="I158" s="0">
        <v>-2.97</v>
      </c>
      <c r="J158" s="1">
        <v>1.4E-11</v>
      </c>
      <c r="K158" s="1" t="e">
        <f t="shared" si="14"/>
        <v>#NUM!</v>
      </c>
      <c r="L158" s="0" t="e">
        <f t="shared" si="15" ca="1"/>
        <v>#N/A</v>
      </c>
      <c r="M158" s="1" t="e">
        <f t="shared" si="19" ca="1"/>
        <v>#N/A</v>
      </c>
      <c r="N158" s="1"/>
      <c r="R158" s="0">
        <v>-1.5</v>
      </c>
      <c r="S158" s="1">
        <v>1.05E-12</v>
      </c>
      <c r="T158" s="1" t="e">
        <f t="shared" si="16"/>
        <v>#NUM!</v>
      </c>
      <c r="U158" s="0" t="e">
        <f t="shared" si="17" ca="1"/>
        <v>#N/A</v>
      </c>
      <c r="V158" s="1" t="e">
        <f t="shared" si="20" ca="1"/>
        <v>#N/A</v>
      </c>
    </row>
    <row r="159">
      <c r="A159" s="0" t="s">
        <v>325</v>
      </c>
      <c r="B159" s="1" t="s">
        <v>326</v>
      </c>
      <c r="C159" s="1"/>
      <c r="G159" s="1">
        <f t="shared" si="18"/>
        <v>0</v>
      </c>
      <c r="I159" s="0">
        <v>-2.97</v>
      </c>
      <c r="J159" s="1">
        <v>1.4E-11</v>
      </c>
      <c r="K159" s="1" t="e">
        <f t="shared" si="14"/>
        <v>#NUM!</v>
      </c>
      <c r="L159" s="0" t="e">
        <f t="shared" si="15" ca="1"/>
        <v>#N/A</v>
      </c>
      <c r="M159" s="1" t="e">
        <f t="shared" si="19" ca="1"/>
        <v>#N/A</v>
      </c>
      <c r="N159" s="1"/>
      <c r="O159" s="1"/>
      <c r="R159" s="0">
        <v>-1.49</v>
      </c>
      <c r="S159" s="1">
        <v>1.03E-12</v>
      </c>
      <c r="T159" s="1" t="e">
        <f t="shared" si="16"/>
        <v>#NUM!</v>
      </c>
      <c r="U159" s="0" t="e">
        <f t="shared" si="17" ca="1"/>
        <v>#N/A</v>
      </c>
      <c r="V159" s="1" t="e">
        <f t="shared" si="20" ca="1"/>
        <v>#N/A</v>
      </c>
    </row>
    <row r="160">
      <c r="A160" s="0" t="s">
        <v>327</v>
      </c>
      <c r="B160" s="1" t="s">
        <v>328</v>
      </c>
      <c r="C160" s="1"/>
      <c r="G160" s="1">
        <f t="shared" si="18"/>
        <v>0</v>
      </c>
      <c r="I160" s="0">
        <v>-2.97</v>
      </c>
      <c r="J160" s="1">
        <v>1.4E-11</v>
      </c>
      <c r="K160" s="1" t="e">
        <f t="shared" si="14"/>
        <v>#NUM!</v>
      </c>
      <c r="L160" s="0" t="e">
        <f t="shared" si="15" ca="1"/>
        <v>#N/A</v>
      </c>
      <c r="M160" s="1" t="e">
        <f t="shared" si="19" ca="1"/>
        <v>#N/A</v>
      </c>
      <c r="N160" s="1"/>
      <c r="R160" s="0">
        <v>-1.48</v>
      </c>
      <c r="S160" s="1">
        <v>1.01E-12</v>
      </c>
      <c r="T160" s="1" t="e">
        <f t="shared" si="16"/>
        <v>#NUM!</v>
      </c>
      <c r="U160" s="0" t="e">
        <f t="shared" si="17" ca="1"/>
        <v>#N/A</v>
      </c>
      <c r="V160" s="1" t="e">
        <f t="shared" si="20" ca="1"/>
        <v>#N/A</v>
      </c>
    </row>
    <row r="161">
      <c r="A161" s="0" t="s">
        <v>329</v>
      </c>
      <c r="B161" s="1" t="s">
        <v>136</v>
      </c>
      <c r="C161" s="1"/>
      <c r="G161" s="1">
        <f t="shared" si="18"/>
        <v>0</v>
      </c>
      <c r="I161" s="0">
        <v>-2.97</v>
      </c>
      <c r="J161" s="1">
        <v>1.4E-11</v>
      </c>
      <c r="K161" s="1" t="e">
        <f t="shared" si="14"/>
        <v>#NUM!</v>
      </c>
      <c r="L161" s="0" t="e">
        <f t="shared" si="15" ca="1"/>
        <v>#N/A</v>
      </c>
      <c r="M161" s="1" t="e">
        <f t="shared" si="19" ca="1"/>
        <v>#N/A</v>
      </c>
      <c r="N161" s="1"/>
      <c r="O161" s="1"/>
      <c r="R161" s="0">
        <v>-1.47</v>
      </c>
      <c r="S161" s="1">
        <v>9.9E-13</v>
      </c>
      <c r="T161" s="1" t="e">
        <f t="shared" si="16"/>
        <v>#NUM!</v>
      </c>
      <c r="U161" s="0" t="e">
        <f t="shared" si="17" ca="1"/>
        <v>#N/A</v>
      </c>
      <c r="V161" s="1" t="e">
        <f t="shared" si="20" ca="1"/>
        <v>#N/A</v>
      </c>
    </row>
    <row r="162">
      <c r="A162" s="0" t="s">
        <v>330</v>
      </c>
      <c r="B162" s="1" t="s">
        <v>201</v>
      </c>
      <c r="C162" s="1"/>
      <c r="G162" s="1">
        <f t="shared" si="18"/>
        <v>0</v>
      </c>
      <c r="I162" s="0">
        <v>-2.97</v>
      </c>
      <c r="J162" s="1">
        <v>1.4E-11</v>
      </c>
      <c r="K162" s="1" t="e">
        <f t="shared" si="14"/>
        <v>#NUM!</v>
      </c>
      <c r="L162" s="0" t="e">
        <f t="shared" si="15" ca="1"/>
        <v>#N/A</v>
      </c>
      <c r="M162" s="1" t="e">
        <f t="shared" si="19" ca="1"/>
        <v>#N/A</v>
      </c>
      <c r="N162" s="1"/>
      <c r="R162" s="0">
        <v>-1.46</v>
      </c>
      <c r="S162" s="1">
        <v>9.8E-13</v>
      </c>
      <c r="T162" s="1" t="e">
        <f t="shared" si="16"/>
        <v>#NUM!</v>
      </c>
      <c r="U162" s="0" t="e">
        <f t="shared" si="17" ca="1"/>
        <v>#N/A</v>
      </c>
      <c r="V162" s="1" t="e">
        <f t="shared" si="20" ca="1"/>
        <v>#N/A</v>
      </c>
    </row>
    <row r="163">
      <c r="A163" s="0" t="s">
        <v>331</v>
      </c>
      <c r="B163" s="1" t="s">
        <v>332</v>
      </c>
      <c r="C163" s="1"/>
      <c r="G163" s="1">
        <f t="shared" si="18"/>
        <v>0</v>
      </c>
      <c r="I163" s="0">
        <v>-2.97</v>
      </c>
      <c r="J163" s="1">
        <v>1.4E-11</v>
      </c>
      <c r="K163" s="1" t="e">
        <f t="shared" si="14"/>
        <v>#NUM!</v>
      </c>
      <c r="L163" s="0" t="e">
        <f t="shared" si="15" ca="1"/>
        <v>#N/A</v>
      </c>
      <c r="M163" s="1" t="e">
        <f t="shared" si="19" ca="1"/>
        <v>#N/A</v>
      </c>
      <c r="N163" s="1"/>
      <c r="O163" s="1"/>
      <c r="R163" s="0">
        <v>-1.45</v>
      </c>
      <c r="S163" s="1">
        <v>9.6E-13</v>
      </c>
      <c r="T163" s="1" t="e">
        <f t="shared" si="16"/>
        <v>#NUM!</v>
      </c>
      <c r="U163" s="0" t="e">
        <f t="shared" si="17" ca="1"/>
        <v>#N/A</v>
      </c>
      <c r="V163" s="1" t="e">
        <f t="shared" si="20" ca="1"/>
        <v>#N/A</v>
      </c>
    </row>
    <row r="164">
      <c r="A164" s="0" t="s">
        <v>333</v>
      </c>
      <c r="B164" s="1" t="s">
        <v>167</v>
      </c>
      <c r="C164" s="1"/>
      <c r="G164" s="1">
        <f t="shared" si="18"/>
        <v>0</v>
      </c>
      <c r="I164" s="0">
        <v>-2.97</v>
      </c>
      <c r="J164" s="1">
        <v>1.4E-11</v>
      </c>
      <c r="K164" s="1" t="e">
        <f t="shared" si="14"/>
        <v>#NUM!</v>
      </c>
      <c r="L164" s="0" t="e">
        <f t="shared" si="15" ca="1"/>
        <v>#N/A</v>
      </c>
      <c r="M164" s="1" t="e">
        <f t="shared" si="19" ca="1"/>
        <v>#N/A</v>
      </c>
      <c r="N164" s="1"/>
      <c r="R164" s="0">
        <v>-1.44</v>
      </c>
      <c r="S164" s="1">
        <v>9.4E-13</v>
      </c>
      <c r="T164" s="1" t="e">
        <f t="shared" si="16"/>
        <v>#NUM!</v>
      </c>
      <c r="U164" s="0" t="e">
        <f t="shared" si="17" ca="1"/>
        <v>#N/A</v>
      </c>
      <c r="V164" s="1" t="e">
        <f t="shared" si="20" ca="1"/>
        <v>#N/A</v>
      </c>
    </row>
    <row r="165">
      <c r="A165" s="0" t="s">
        <v>334</v>
      </c>
      <c r="B165" s="1" t="s">
        <v>189</v>
      </c>
      <c r="C165" s="1"/>
      <c r="G165" s="1">
        <f t="shared" si="18"/>
        <v>0</v>
      </c>
      <c r="I165" s="0">
        <v>-2.97</v>
      </c>
      <c r="J165" s="1">
        <v>1.4E-11</v>
      </c>
      <c r="K165" s="1" t="e">
        <f t="shared" si="14"/>
        <v>#NUM!</v>
      </c>
      <c r="L165" s="0" t="e">
        <f t="shared" si="15" ca="1"/>
        <v>#N/A</v>
      </c>
      <c r="M165" s="1" t="e">
        <f t="shared" si="19" ca="1"/>
        <v>#N/A</v>
      </c>
      <c r="N165" s="1"/>
      <c r="O165" s="1"/>
      <c r="R165" s="0">
        <v>-1.43</v>
      </c>
      <c r="S165" s="1">
        <v>9.2E-13</v>
      </c>
      <c r="T165" s="1" t="e">
        <f t="shared" si="16"/>
        <v>#NUM!</v>
      </c>
      <c r="U165" s="0" t="e">
        <f t="shared" si="17" ca="1"/>
        <v>#N/A</v>
      </c>
      <c r="V165" s="1" t="e">
        <f t="shared" si="20" ca="1"/>
        <v>#N/A</v>
      </c>
    </row>
    <row r="166">
      <c r="A166" s="0" t="s">
        <v>335</v>
      </c>
      <c r="B166" s="1" t="s">
        <v>139</v>
      </c>
      <c r="C166" s="1"/>
      <c r="G166" s="1">
        <f t="shared" si="18"/>
        <v>0</v>
      </c>
      <c r="I166" s="0">
        <v>-2.97</v>
      </c>
      <c r="J166" s="1">
        <v>1.4E-11</v>
      </c>
      <c r="K166" s="1" t="e">
        <f t="shared" si="14"/>
        <v>#NUM!</v>
      </c>
      <c r="L166" s="0" t="e">
        <f t="shared" si="15" ca="1"/>
        <v>#N/A</v>
      </c>
      <c r="M166" s="1" t="e">
        <f t="shared" si="19" ca="1"/>
        <v>#N/A</v>
      </c>
      <c r="N166" s="1"/>
      <c r="R166" s="0">
        <v>-1.42</v>
      </c>
      <c r="S166" s="1">
        <v>9.1E-13</v>
      </c>
      <c r="T166" s="1" t="e">
        <f t="shared" si="16"/>
        <v>#NUM!</v>
      </c>
      <c r="U166" s="0" t="e">
        <f t="shared" si="17" ca="1"/>
        <v>#N/A</v>
      </c>
      <c r="V166" s="1" t="e">
        <f t="shared" si="20" ca="1"/>
        <v>#N/A</v>
      </c>
    </row>
    <row r="167">
      <c r="A167" s="0" t="s">
        <v>336</v>
      </c>
      <c r="B167" s="1" t="s">
        <v>337</v>
      </c>
      <c r="C167" s="1"/>
      <c r="G167" s="1">
        <f t="shared" si="18"/>
        <v>0</v>
      </c>
      <c r="I167" s="0">
        <v>-2.97</v>
      </c>
      <c r="J167" s="1">
        <v>1.4E-11</v>
      </c>
      <c r="K167" s="1" t="e">
        <f t="shared" si="14"/>
        <v>#NUM!</v>
      </c>
      <c r="L167" s="0" t="e">
        <f t="shared" si="15" ca="1"/>
        <v>#N/A</v>
      </c>
      <c r="M167" s="1" t="e">
        <f t="shared" si="19" ca="1"/>
        <v>#N/A</v>
      </c>
      <c r="N167" s="1"/>
      <c r="O167" s="1"/>
      <c r="R167" s="0">
        <v>-1.41</v>
      </c>
      <c r="S167" s="1">
        <v>8.7E-13</v>
      </c>
      <c r="T167" s="1" t="e">
        <f t="shared" si="16"/>
        <v>#NUM!</v>
      </c>
      <c r="U167" s="0" t="e">
        <f t="shared" si="17" ca="1"/>
        <v>#N/A</v>
      </c>
      <c r="V167" s="1" t="e">
        <f t="shared" si="20" ca="1"/>
        <v>#N/A</v>
      </c>
    </row>
    <row r="168">
      <c r="A168" s="0" t="s">
        <v>338</v>
      </c>
      <c r="B168" s="1" t="s">
        <v>339</v>
      </c>
      <c r="C168" s="1"/>
      <c r="G168" s="1">
        <f t="shared" si="18"/>
        <v>0</v>
      </c>
      <c r="I168" s="0">
        <v>-2.97</v>
      </c>
      <c r="J168" s="1">
        <v>1.4E-11</v>
      </c>
      <c r="K168" s="1" t="e">
        <f t="shared" si="14"/>
        <v>#NUM!</v>
      </c>
      <c r="L168" s="0" t="e">
        <f t="shared" si="15" ca="1"/>
        <v>#N/A</v>
      </c>
      <c r="M168" s="1" t="e">
        <f t="shared" si="19" ca="1"/>
        <v>#N/A</v>
      </c>
      <c r="N168" s="1"/>
      <c r="R168" s="0">
        <v>-1.4</v>
      </c>
      <c r="S168" s="1">
        <v>8.7E-13</v>
      </c>
      <c r="T168" s="1" t="e">
        <f t="shared" si="16"/>
        <v>#NUM!</v>
      </c>
      <c r="U168" s="0" t="e">
        <f t="shared" si="17" ca="1"/>
        <v>#N/A</v>
      </c>
      <c r="V168" s="1" t="e">
        <f t="shared" si="20" ca="1"/>
        <v>#N/A</v>
      </c>
    </row>
    <row r="169">
      <c r="A169" s="0" t="s">
        <v>340</v>
      </c>
      <c r="B169" s="1" t="s">
        <v>141</v>
      </c>
      <c r="C169" s="1"/>
      <c r="G169" s="1">
        <f t="shared" si="18"/>
        <v>0</v>
      </c>
      <c r="I169" s="0">
        <v>-2.97</v>
      </c>
      <c r="J169" s="1">
        <v>1.4E-11</v>
      </c>
      <c r="K169" s="1" t="e">
        <f t="shared" si="14"/>
        <v>#NUM!</v>
      </c>
      <c r="L169" s="0" t="e">
        <f t="shared" si="15" ca="1"/>
        <v>#N/A</v>
      </c>
      <c r="M169" s="1" t="e">
        <f t="shared" si="19" ca="1"/>
        <v>#N/A</v>
      </c>
      <c r="N169" s="1"/>
      <c r="O169" s="1"/>
      <c r="R169" s="0">
        <v>-1.39</v>
      </c>
      <c r="S169" s="1">
        <v>8.4E-13</v>
      </c>
      <c r="T169" s="1" t="e">
        <f t="shared" si="16"/>
        <v>#NUM!</v>
      </c>
      <c r="U169" s="0" t="e">
        <f t="shared" si="17" ca="1"/>
        <v>#N/A</v>
      </c>
      <c r="V169" s="1" t="e">
        <f t="shared" si="20" ca="1"/>
        <v>#N/A</v>
      </c>
    </row>
    <row r="170">
      <c r="A170" s="0" t="s">
        <v>341</v>
      </c>
      <c r="B170" s="1" t="s">
        <v>342</v>
      </c>
      <c r="C170" s="1"/>
      <c r="G170" s="1">
        <f t="shared" si="18"/>
        <v>0</v>
      </c>
      <c r="I170" s="0">
        <v>-2.97</v>
      </c>
      <c r="J170" s="1">
        <v>1.4E-11</v>
      </c>
      <c r="K170" s="1" t="e">
        <f t="shared" si="14"/>
        <v>#NUM!</v>
      </c>
      <c r="L170" s="0" t="e">
        <f t="shared" si="15" ca="1"/>
        <v>#N/A</v>
      </c>
      <c r="M170" s="1" t="e">
        <f t="shared" si="19" ca="1"/>
        <v>#N/A</v>
      </c>
      <c r="N170" s="1"/>
      <c r="R170" s="0">
        <v>-1.38</v>
      </c>
      <c r="S170" s="1">
        <v>8.5E-13</v>
      </c>
      <c r="T170" s="1" t="e">
        <f t="shared" si="16"/>
        <v>#NUM!</v>
      </c>
      <c r="U170" s="0" t="e">
        <f t="shared" si="17" ca="1"/>
        <v>#N/A</v>
      </c>
      <c r="V170" s="1" t="e">
        <f t="shared" si="20" ca="1"/>
        <v>#N/A</v>
      </c>
    </row>
    <row r="171">
      <c r="A171" s="0" t="s">
        <v>343</v>
      </c>
      <c r="B171" s="1" t="s">
        <v>151</v>
      </c>
      <c r="C171" s="1"/>
      <c r="G171" s="1">
        <f t="shared" si="18"/>
        <v>0</v>
      </c>
      <c r="I171" s="0">
        <v>-2.97</v>
      </c>
      <c r="J171" s="1">
        <v>1.4E-11</v>
      </c>
      <c r="K171" s="1" t="e">
        <f t="shared" si="14"/>
        <v>#NUM!</v>
      </c>
      <c r="L171" s="0" t="e">
        <f t="shared" si="15" ca="1"/>
        <v>#N/A</v>
      </c>
      <c r="M171" s="1" t="e">
        <f t="shared" si="19" ca="1"/>
        <v>#N/A</v>
      </c>
      <c r="N171" s="1"/>
      <c r="O171" s="1"/>
      <c r="R171" s="0">
        <v>-1.37</v>
      </c>
      <c r="S171" s="1">
        <v>8.3E-13</v>
      </c>
      <c r="T171" s="1" t="e">
        <f t="shared" si="16"/>
        <v>#NUM!</v>
      </c>
      <c r="U171" s="0" t="e">
        <f t="shared" si="17" ca="1"/>
        <v>#N/A</v>
      </c>
      <c r="V171" s="1" t="e">
        <f t="shared" si="20" ca="1"/>
        <v>#N/A</v>
      </c>
    </row>
    <row r="172">
      <c r="A172" s="0" t="s">
        <v>344</v>
      </c>
      <c r="B172" s="1" t="s">
        <v>167</v>
      </c>
      <c r="C172" s="1"/>
      <c r="G172" s="1">
        <f t="shared" si="18"/>
        <v>0</v>
      </c>
      <c r="I172" s="0">
        <v>-2.97</v>
      </c>
      <c r="J172" s="1">
        <v>1.4E-11</v>
      </c>
      <c r="K172" s="1" t="e">
        <f t="shared" si="14"/>
        <v>#NUM!</v>
      </c>
      <c r="L172" s="0" t="e">
        <f t="shared" si="15" ca="1"/>
        <v>#N/A</v>
      </c>
      <c r="M172" s="1" t="e">
        <f t="shared" si="19" ca="1"/>
        <v>#N/A</v>
      </c>
      <c r="N172" s="1"/>
      <c r="R172" s="0">
        <v>-1.36</v>
      </c>
      <c r="S172" s="1">
        <v>8.2E-13</v>
      </c>
      <c r="T172" s="1" t="e">
        <f t="shared" si="16"/>
        <v>#NUM!</v>
      </c>
      <c r="U172" s="0" t="e">
        <f t="shared" si="17" ca="1"/>
        <v>#N/A</v>
      </c>
      <c r="V172" s="1" t="e">
        <f t="shared" si="20" ca="1"/>
        <v>#N/A</v>
      </c>
    </row>
    <row r="173">
      <c r="A173" s="0" t="s">
        <v>345</v>
      </c>
      <c r="B173" s="1" t="s">
        <v>346</v>
      </c>
      <c r="C173" s="1"/>
      <c r="G173" s="1">
        <f t="shared" si="18"/>
        <v>0</v>
      </c>
      <c r="I173" s="0">
        <v>-2.97</v>
      </c>
      <c r="J173" s="1">
        <v>1.4E-11</v>
      </c>
      <c r="K173" s="1" t="e">
        <f t="shared" si="14"/>
        <v>#NUM!</v>
      </c>
      <c r="L173" s="0" t="e">
        <f t="shared" si="15" ca="1"/>
        <v>#N/A</v>
      </c>
      <c r="M173" s="1" t="e">
        <f t="shared" si="19" ca="1"/>
        <v>#N/A</v>
      </c>
      <c r="N173" s="1"/>
      <c r="O173" s="1"/>
      <c r="R173" s="0">
        <v>-1.35</v>
      </c>
      <c r="S173" s="1">
        <v>8E-13</v>
      </c>
      <c r="T173" s="1" t="e">
        <f t="shared" si="16"/>
        <v>#NUM!</v>
      </c>
      <c r="U173" s="0" t="e">
        <f t="shared" si="17" ca="1"/>
        <v>#N/A</v>
      </c>
      <c r="V173" s="1" t="e">
        <f t="shared" si="20" ca="1"/>
        <v>#N/A</v>
      </c>
    </row>
    <row r="174">
      <c r="A174" s="0" t="s">
        <v>347</v>
      </c>
      <c r="B174" s="1" t="s">
        <v>348</v>
      </c>
      <c r="C174" s="1"/>
      <c r="G174" s="1">
        <f t="shared" si="18"/>
        <v>0</v>
      </c>
      <c r="I174" s="0">
        <v>-2.97</v>
      </c>
      <c r="J174" s="1">
        <v>1.4E-11</v>
      </c>
      <c r="K174" s="1" t="e">
        <f t="shared" si="14"/>
        <v>#NUM!</v>
      </c>
      <c r="L174" s="0" t="e">
        <f t="shared" si="15" ca="1"/>
        <v>#N/A</v>
      </c>
      <c r="M174" s="1" t="e">
        <f t="shared" si="19" ca="1"/>
        <v>#N/A</v>
      </c>
      <c r="N174" s="1"/>
      <c r="R174" s="0">
        <v>-1.34</v>
      </c>
      <c r="S174" s="1">
        <v>7.8E-13</v>
      </c>
      <c r="T174" s="1" t="e">
        <f t="shared" si="16"/>
        <v>#NUM!</v>
      </c>
      <c r="U174" s="0" t="e">
        <f t="shared" si="17" ca="1"/>
        <v>#N/A</v>
      </c>
      <c r="V174" s="1" t="e">
        <f t="shared" si="20" ca="1"/>
        <v>#N/A</v>
      </c>
    </row>
    <row r="175">
      <c r="A175" s="0" t="s">
        <v>349</v>
      </c>
      <c r="B175" s="1" t="s">
        <v>174</v>
      </c>
      <c r="C175" s="1"/>
      <c r="G175" s="1">
        <f t="shared" si="18"/>
        <v>0</v>
      </c>
      <c r="I175" s="0">
        <v>-2.97</v>
      </c>
      <c r="J175" s="1">
        <v>1.4E-11</v>
      </c>
      <c r="K175" s="1" t="e">
        <f t="shared" si="14"/>
        <v>#NUM!</v>
      </c>
      <c r="L175" s="0" t="e">
        <f t="shared" si="15" ca="1"/>
        <v>#N/A</v>
      </c>
      <c r="M175" s="1" t="e">
        <f t="shared" si="19" ca="1"/>
        <v>#N/A</v>
      </c>
      <c r="N175" s="1"/>
      <c r="O175" s="1"/>
      <c r="R175" s="0">
        <v>-1.33</v>
      </c>
      <c r="S175" s="1">
        <v>7.8E-13</v>
      </c>
      <c r="T175" s="1" t="e">
        <f t="shared" si="16"/>
        <v>#NUM!</v>
      </c>
      <c r="U175" s="0" t="e">
        <f t="shared" si="17" ca="1"/>
        <v>#N/A</v>
      </c>
      <c r="V175" s="1" t="e">
        <f t="shared" si="20" ca="1"/>
        <v>#N/A</v>
      </c>
    </row>
    <row r="176">
      <c r="A176" s="0" t="s">
        <v>350</v>
      </c>
      <c r="B176" s="1" t="s">
        <v>280</v>
      </c>
      <c r="C176" s="1"/>
      <c r="G176" s="1">
        <f t="shared" si="18"/>
        <v>0</v>
      </c>
      <c r="I176" s="0">
        <v>-2.97</v>
      </c>
      <c r="J176" s="1">
        <v>1.4E-11</v>
      </c>
      <c r="K176" s="1" t="e">
        <f t="shared" si="14"/>
        <v>#NUM!</v>
      </c>
      <c r="L176" s="0" t="e">
        <f t="shared" si="15" ca="1"/>
        <v>#N/A</v>
      </c>
      <c r="M176" s="1" t="e">
        <f t="shared" si="19" ca="1"/>
        <v>#N/A</v>
      </c>
      <c r="N176" s="1"/>
      <c r="R176" s="0">
        <v>-1.32</v>
      </c>
      <c r="S176" s="1">
        <v>7.4E-13</v>
      </c>
      <c r="T176" s="1" t="e">
        <f t="shared" si="16"/>
        <v>#NUM!</v>
      </c>
      <c r="U176" s="0" t="e">
        <f t="shared" si="17" ca="1"/>
        <v>#N/A</v>
      </c>
      <c r="V176" s="1" t="e">
        <f t="shared" si="20" ca="1"/>
        <v>#N/A</v>
      </c>
    </row>
    <row r="177">
      <c r="A177" s="0" t="s">
        <v>351</v>
      </c>
      <c r="B177" s="1" t="s">
        <v>243</v>
      </c>
      <c r="C177" s="1"/>
      <c r="G177" s="1">
        <f t="shared" si="18"/>
        <v>0</v>
      </c>
      <c r="I177" s="0">
        <v>-2.97</v>
      </c>
      <c r="J177" s="1">
        <v>1.4E-11</v>
      </c>
      <c r="K177" s="1" t="e">
        <f t="shared" si="14"/>
        <v>#NUM!</v>
      </c>
      <c r="L177" s="0" t="e">
        <f t="shared" si="15" ca="1"/>
        <v>#N/A</v>
      </c>
      <c r="M177" s="1" t="e">
        <f t="shared" si="19" ca="1"/>
        <v>#N/A</v>
      </c>
      <c r="N177" s="1"/>
      <c r="O177" s="1"/>
      <c r="R177" s="0">
        <v>-1.31</v>
      </c>
      <c r="S177" s="1">
        <v>7.3E-13</v>
      </c>
      <c r="T177" s="1" t="e">
        <f t="shared" si="16"/>
        <v>#NUM!</v>
      </c>
      <c r="U177" s="0" t="e">
        <f t="shared" si="17" ca="1"/>
        <v>#N/A</v>
      </c>
      <c r="V177" s="1" t="e">
        <f t="shared" si="20" ca="1"/>
        <v>#N/A</v>
      </c>
    </row>
    <row r="178">
      <c r="A178" s="0" t="s">
        <v>352</v>
      </c>
      <c r="B178" s="1" t="s">
        <v>159</v>
      </c>
      <c r="C178" s="1"/>
      <c r="G178" s="1">
        <f t="shared" si="18"/>
        <v>0</v>
      </c>
      <c r="I178" s="0">
        <v>-2.97</v>
      </c>
      <c r="J178" s="1">
        <v>1.4E-11</v>
      </c>
      <c r="K178" s="1" t="e">
        <f t="shared" si="14"/>
        <v>#NUM!</v>
      </c>
      <c r="L178" s="0" t="e">
        <f t="shared" si="15" ca="1"/>
        <v>#N/A</v>
      </c>
      <c r="M178" s="1" t="e">
        <f t="shared" si="19" ca="1"/>
        <v>#N/A</v>
      </c>
      <c r="N178" s="1"/>
      <c r="R178" s="0">
        <v>-1.3</v>
      </c>
      <c r="S178" s="1">
        <v>7.2E-13</v>
      </c>
      <c r="T178" s="1" t="e">
        <f t="shared" si="16"/>
        <v>#NUM!</v>
      </c>
      <c r="U178" s="0" t="e">
        <f t="shared" si="17" ca="1"/>
        <v>#N/A</v>
      </c>
      <c r="V178" s="1" t="e">
        <f t="shared" si="20" ca="1"/>
        <v>#N/A</v>
      </c>
    </row>
    <row r="179">
      <c r="A179" s="0" t="s">
        <v>353</v>
      </c>
      <c r="B179" s="1" t="s">
        <v>354</v>
      </c>
      <c r="C179" s="1"/>
      <c r="G179" s="1">
        <f t="shared" si="18"/>
        <v>0</v>
      </c>
      <c r="I179" s="0">
        <v>-2.97</v>
      </c>
      <c r="J179" s="1">
        <v>1.4E-11</v>
      </c>
      <c r="K179" s="1" t="e">
        <f t="shared" si="14"/>
        <v>#NUM!</v>
      </c>
      <c r="L179" s="0" t="e">
        <f t="shared" si="15" ca="1"/>
        <v>#N/A</v>
      </c>
      <c r="M179" s="1" t="e">
        <f t="shared" si="19" ca="1"/>
        <v>#N/A</v>
      </c>
      <c r="N179" s="1"/>
      <c r="O179" s="1"/>
      <c r="R179" s="0">
        <v>-1.29</v>
      </c>
      <c r="S179" s="1">
        <v>7.2E-13</v>
      </c>
      <c r="T179" s="1" t="e">
        <f t="shared" si="16"/>
        <v>#NUM!</v>
      </c>
      <c r="U179" s="0" t="e">
        <f t="shared" si="17" ca="1"/>
        <v>#N/A</v>
      </c>
      <c r="V179" s="1" t="e">
        <f t="shared" si="20" ca="1"/>
        <v>#N/A</v>
      </c>
    </row>
    <row r="180">
      <c r="A180" s="0" t="s">
        <v>355</v>
      </c>
      <c r="B180" s="1" t="s">
        <v>92</v>
      </c>
      <c r="C180" s="1"/>
      <c r="G180" s="1">
        <f t="shared" si="18"/>
        <v>0</v>
      </c>
      <c r="I180" s="0">
        <v>-2.97</v>
      </c>
      <c r="J180" s="1">
        <v>1.4E-11</v>
      </c>
      <c r="K180" s="1" t="e">
        <f t="shared" si="14"/>
        <v>#NUM!</v>
      </c>
      <c r="L180" s="0" t="e">
        <f t="shared" si="15" ca="1"/>
        <v>#N/A</v>
      </c>
      <c r="M180" s="1" t="e">
        <f t="shared" si="19" ca="1"/>
        <v>#N/A</v>
      </c>
      <c r="N180" s="1"/>
      <c r="R180" s="0">
        <v>-1.28</v>
      </c>
      <c r="S180" s="1">
        <v>6.9E-13</v>
      </c>
      <c r="T180" s="1" t="e">
        <f t="shared" si="16"/>
        <v>#NUM!</v>
      </c>
      <c r="U180" s="0" t="e">
        <f t="shared" si="17" ca="1"/>
        <v>#N/A</v>
      </c>
      <c r="V180" s="1" t="e">
        <f t="shared" si="20" ca="1"/>
        <v>#N/A</v>
      </c>
    </row>
    <row r="181">
      <c r="A181" s="0" t="s">
        <v>356</v>
      </c>
      <c r="B181" s="1" t="s">
        <v>357</v>
      </c>
      <c r="C181" s="1"/>
      <c r="G181" s="1">
        <f t="shared" si="18"/>
        <v>0</v>
      </c>
      <c r="I181" s="0">
        <v>-2.97</v>
      </c>
      <c r="J181" s="1">
        <v>1.4E-11</v>
      </c>
      <c r="K181" s="1" t="e">
        <f t="shared" si="14"/>
        <v>#NUM!</v>
      </c>
      <c r="L181" s="0" t="e">
        <f t="shared" si="15" ca="1"/>
        <v>#N/A</v>
      </c>
      <c r="M181" s="1" t="e">
        <f t="shared" si="19" ca="1"/>
        <v>#N/A</v>
      </c>
      <c r="N181" s="1"/>
      <c r="O181" s="1"/>
      <c r="R181" s="0">
        <v>-1.27</v>
      </c>
      <c r="S181" s="1">
        <v>6.8E-13</v>
      </c>
      <c r="T181" s="1" t="e">
        <f t="shared" si="16"/>
        <v>#NUM!</v>
      </c>
      <c r="U181" s="0" t="e">
        <f t="shared" si="17" ca="1"/>
        <v>#N/A</v>
      </c>
      <c r="V181" s="1" t="e">
        <f t="shared" si="20" ca="1"/>
        <v>#N/A</v>
      </c>
    </row>
    <row r="182">
      <c r="A182" s="0" t="s">
        <v>358</v>
      </c>
      <c r="B182" s="1" t="s">
        <v>359</v>
      </c>
      <c r="C182" s="1"/>
      <c r="G182" s="1">
        <f t="shared" si="18"/>
        <v>0</v>
      </c>
      <c r="I182" s="0">
        <v>-2.97</v>
      </c>
      <c r="J182" s="1">
        <v>1.4E-11</v>
      </c>
      <c r="K182" s="1" t="e">
        <f t="shared" si="14"/>
        <v>#NUM!</v>
      </c>
      <c r="L182" s="0" t="e">
        <f t="shared" si="15" ca="1"/>
        <v>#N/A</v>
      </c>
      <c r="M182" s="1" t="e">
        <f t="shared" si="19" ca="1"/>
        <v>#N/A</v>
      </c>
      <c r="N182" s="1"/>
      <c r="R182" s="0">
        <v>-1.26</v>
      </c>
      <c r="S182" s="1">
        <v>6.7E-13</v>
      </c>
      <c r="T182" s="1" t="e">
        <f t="shared" si="16"/>
        <v>#NUM!</v>
      </c>
      <c r="U182" s="0" t="e">
        <f t="shared" si="17" ca="1"/>
        <v>#N/A</v>
      </c>
      <c r="V182" s="1" t="e">
        <f t="shared" si="20" ca="1"/>
        <v>#N/A</v>
      </c>
    </row>
    <row r="183">
      <c r="A183" s="0" t="s">
        <v>360</v>
      </c>
      <c r="B183" s="1" t="s">
        <v>361</v>
      </c>
      <c r="C183" s="1"/>
      <c r="G183" s="1">
        <f t="shared" si="18"/>
        <v>0</v>
      </c>
      <c r="I183" s="0">
        <v>-2.97</v>
      </c>
      <c r="J183" s="1">
        <v>1.4E-11</v>
      </c>
      <c r="K183" s="1" t="e">
        <f t="shared" si="14"/>
        <v>#NUM!</v>
      </c>
      <c r="L183" s="0" t="e">
        <f t="shared" si="15" ca="1"/>
        <v>#N/A</v>
      </c>
      <c r="M183" s="1" t="e">
        <f t="shared" si="19" ca="1"/>
        <v>#N/A</v>
      </c>
      <c r="N183" s="1"/>
      <c r="O183" s="1"/>
      <c r="R183" s="0">
        <v>-1.25</v>
      </c>
      <c r="S183" s="1">
        <v>6.7E-13</v>
      </c>
      <c r="T183" s="1" t="e">
        <f t="shared" si="16"/>
        <v>#NUM!</v>
      </c>
      <c r="U183" s="0" t="e">
        <f t="shared" si="17" ca="1"/>
        <v>#N/A</v>
      </c>
      <c r="V183" s="1" t="e">
        <f t="shared" si="20" ca="1"/>
        <v>#N/A</v>
      </c>
    </row>
    <row r="184">
      <c r="A184" s="0" t="s">
        <v>362</v>
      </c>
      <c r="B184" s="1" t="s">
        <v>161</v>
      </c>
      <c r="C184" s="1"/>
      <c r="G184" s="1">
        <f t="shared" si="18"/>
        <v>0</v>
      </c>
      <c r="I184" s="0">
        <v>-2.97</v>
      </c>
      <c r="J184" s="1">
        <v>1.4E-11</v>
      </c>
      <c r="K184" s="1" t="e">
        <f t="shared" si="14"/>
        <v>#NUM!</v>
      </c>
      <c r="L184" s="0" t="e">
        <f t="shared" si="15" ca="1"/>
        <v>#N/A</v>
      </c>
      <c r="M184" s="1" t="e">
        <f t="shared" si="19" ca="1"/>
        <v>#N/A</v>
      </c>
      <c r="N184" s="1"/>
      <c r="R184" s="0">
        <v>-1.24</v>
      </c>
      <c r="S184" s="1">
        <v>6.5E-13</v>
      </c>
      <c r="T184" s="1" t="e">
        <f t="shared" si="16"/>
        <v>#NUM!</v>
      </c>
      <c r="U184" s="0" t="e">
        <f t="shared" si="17" ca="1"/>
        <v>#N/A</v>
      </c>
      <c r="V184" s="1" t="e">
        <f t="shared" si="20" ca="1"/>
        <v>#N/A</v>
      </c>
    </row>
    <row r="185">
      <c r="A185" s="0" t="s">
        <v>363</v>
      </c>
      <c r="B185" s="1" t="s">
        <v>364</v>
      </c>
      <c r="C185" s="1"/>
      <c r="G185" s="1">
        <f t="shared" si="18"/>
        <v>0</v>
      </c>
      <c r="I185" s="0">
        <v>-2.97</v>
      </c>
      <c r="J185" s="1">
        <v>1.4E-11</v>
      </c>
      <c r="K185" s="1" t="e">
        <f t="shared" si="14"/>
        <v>#NUM!</v>
      </c>
      <c r="L185" s="0" t="e">
        <f t="shared" si="15" ca="1"/>
        <v>#N/A</v>
      </c>
      <c r="M185" s="1" t="e">
        <f t="shared" si="19" ca="1"/>
        <v>#N/A</v>
      </c>
      <c r="N185" s="1"/>
      <c r="O185" s="1"/>
      <c r="R185" s="0">
        <v>-1.23</v>
      </c>
      <c r="S185" s="1">
        <v>6.4E-13</v>
      </c>
      <c r="T185" s="1" t="e">
        <f t="shared" si="16"/>
        <v>#NUM!</v>
      </c>
      <c r="U185" s="0" t="e">
        <f t="shared" si="17" ca="1"/>
        <v>#N/A</v>
      </c>
      <c r="V185" s="1" t="e">
        <f t="shared" si="20" ca="1"/>
        <v>#N/A</v>
      </c>
    </row>
    <row r="186">
      <c r="A186" s="0" t="s">
        <v>365</v>
      </c>
      <c r="B186" s="1" t="s">
        <v>201</v>
      </c>
      <c r="C186" s="1"/>
      <c r="G186" s="1">
        <f t="shared" si="18"/>
        <v>0</v>
      </c>
      <c r="I186" s="0">
        <v>-2.97</v>
      </c>
      <c r="J186" s="1">
        <v>1.4E-11</v>
      </c>
      <c r="K186" s="1" t="e">
        <f t="shared" si="14"/>
        <v>#NUM!</v>
      </c>
      <c r="L186" s="0" t="e">
        <f t="shared" si="15" ca="1"/>
        <v>#N/A</v>
      </c>
      <c r="M186" s="1" t="e">
        <f t="shared" si="19" ca="1"/>
        <v>#N/A</v>
      </c>
      <c r="N186" s="1"/>
      <c r="R186" s="0">
        <v>-1.22</v>
      </c>
      <c r="S186" s="1">
        <v>6.2E-13</v>
      </c>
      <c r="T186" s="1" t="e">
        <f t="shared" si="16"/>
        <v>#NUM!</v>
      </c>
      <c r="U186" s="0" t="e">
        <f t="shared" si="17" ca="1"/>
        <v>#N/A</v>
      </c>
      <c r="V186" s="1" t="e">
        <f t="shared" si="20" ca="1"/>
        <v>#N/A</v>
      </c>
    </row>
    <row r="187">
      <c r="A187" s="0" t="s">
        <v>366</v>
      </c>
      <c r="B187" s="1" t="s">
        <v>207</v>
      </c>
      <c r="C187" s="1"/>
      <c r="G187" s="1">
        <f t="shared" si="18"/>
        <v>0</v>
      </c>
      <c r="I187" s="0">
        <v>-2.97</v>
      </c>
      <c r="J187" s="1">
        <v>1.4E-11</v>
      </c>
      <c r="K187" s="1" t="e">
        <f t="shared" si="14"/>
        <v>#NUM!</v>
      </c>
      <c r="L187" s="0" t="e">
        <f t="shared" si="15" ca="1"/>
        <v>#N/A</v>
      </c>
      <c r="M187" s="1" t="e">
        <f t="shared" si="19" ca="1"/>
        <v>#N/A</v>
      </c>
      <c r="N187" s="1"/>
      <c r="O187" s="1"/>
      <c r="R187" s="0">
        <v>-1.21</v>
      </c>
      <c r="S187" s="1">
        <v>6.3E-13</v>
      </c>
      <c r="T187" s="1" t="e">
        <f t="shared" si="16"/>
        <v>#NUM!</v>
      </c>
      <c r="U187" s="0" t="e">
        <f t="shared" si="17" ca="1"/>
        <v>#N/A</v>
      </c>
      <c r="V187" s="1" t="e">
        <f t="shared" si="20" ca="1"/>
        <v>#N/A</v>
      </c>
    </row>
    <row r="188">
      <c r="A188" s="0" t="s">
        <v>367</v>
      </c>
      <c r="B188" s="1" t="s">
        <v>94</v>
      </c>
      <c r="C188" s="1"/>
      <c r="G188" s="1">
        <f t="shared" si="18"/>
        <v>0</v>
      </c>
      <c r="I188" s="0">
        <v>-2.97</v>
      </c>
      <c r="J188" s="1">
        <v>1.4E-11</v>
      </c>
      <c r="K188" s="1" t="e">
        <f t="shared" si="14"/>
        <v>#NUM!</v>
      </c>
      <c r="L188" s="0" t="e">
        <f t="shared" si="15" ca="1"/>
        <v>#N/A</v>
      </c>
      <c r="M188" s="1" t="e">
        <f t="shared" si="19" ca="1"/>
        <v>#N/A</v>
      </c>
      <c r="N188" s="1"/>
      <c r="R188" s="0">
        <v>-1.2</v>
      </c>
      <c r="S188" s="1">
        <v>6.1E-13</v>
      </c>
      <c r="T188" s="1" t="e">
        <f t="shared" si="16"/>
        <v>#NUM!</v>
      </c>
      <c r="U188" s="0" t="e">
        <f t="shared" si="17" ca="1"/>
        <v>#N/A</v>
      </c>
      <c r="V188" s="1" t="e">
        <f t="shared" si="20" ca="1"/>
        <v>#N/A</v>
      </c>
    </row>
    <row r="189">
      <c r="A189" s="0" t="s">
        <v>368</v>
      </c>
      <c r="B189" s="1" t="s">
        <v>139</v>
      </c>
      <c r="C189" s="1"/>
      <c r="G189" s="1">
        <f t="shared" si="18"/>
        <v>0</v>
      </c>
      <c r="I189" s="0">
        <v>-2.97</v>
      </c>
      <c r="J189" s="1">
        <v>1.4E-11</v>
      </c>
      <c r="K189" s="1" t="e">
        <f t="shared" si="14"/>
        <v>#NUM!</v>
      </c>
      <c r="L189" s="0" t="e">
        <f t="shared" si="15" ca="1"/>
        <v>#N/A</v>
      </c>
      <c r="M189" s="1" t="e">
        <f t="shared" si="19" ca="1"/>
        <v>#N/A</v>
      </c>
      <c r="N189" s="1"/>
      <c r="O189" s="1"/>
      <c r="R189" s="0">
        <v>-1.19</v>
      </c>
      <c r="S189" s="1">
        <v>5.9E-13</v>
      </c>
      <c r="T189" s="1" t="e">
        <f t="shared" si="16"/>
        <v>#NUM!</v>
      </c>
      <c r="U189" s="0" t="e">
        <f t="shared" si="17" ca="1"/>
        <v>#N/A</v>
      </c>
      <c r="V189" s="1" t="e">
        <f t="shared" si="20" ca="1"/>
        <v>#N/A</v>
      </c>
    </row>
    <row r="190">
      <c r="A190" s="0" t="s">
        <v>369</v>
      </c>
      <c r="B190" s="1" t="s">
        <v>370</v>
      </c>
      <c r="C190" s="1"/>
      <c r="G190" s="1">
        <f t="shared" si="18"/>
        <v>0</v>
      </c>
      <c r="I190" s="0">
        <v>-2.97</v>
      </c>
      <c r="J190" s="1">
        <v>1.4E-11</v>
      </c>
      <c r="K190" s="1" t="e">
        <f t="shared" si="14"/>
        <v>#NUM!</v>
      </c>
      <c r="L190" s="0" t="e">
        <f t="shared" si="15" ca="1"/>
        <v>#N/A</v>
      </c>
      <c r="M190" s="1" t="e">
        <f t="shared" si="19" ca="1"/>
        <v>#N/A</v>
      </c>
      <c r="N190" s="1"/>
      <c r="R190" s="0">
        <v>-1.18</v>
      </c>
      <c r="S190" s="1">
        <v>5.8E-13</v>
      </c>
      <c r="T190" s="1" t="e">
        <f t="shared" si="16"/>
        <v>#NUM!</v>
      </c>
      <c r="U190" s="0" t="e">
        <f t="shared" si="17" ca="1"/>
        <v>#N/A</v>
      </c>
      <c r="V190" s="1" t="e">
        <f t="shared" si="20" ca="1"/>
        <v>#N/A</v>
      </c>
    </row>
    <row r="191">
      <c r="A191" s="0" t="s">
        <v>371</v>
      </c>
      <c r="B191" s="1" t="s">
        <v>299</v>
      </c>
      <c r="C191" s="1"/>
      <c r="G191" s="1">
        <f t="shared" si="18"/>
        <v>0</v>
      </c>
      <c r="I191" s="0">
        <v>-2.97</v>
      </c>
      <c r="J191" s="1">
        <v>1.4E-11</v>
      </c>
      <c r="K191" s="1" t="e">
        <f t="shared" si="14"/>
        <v>#NUM!</v>
      </c>
      <c r="L191" s="0" t="e">
        <f t="shared" si="15" ca="1"/>
        <v>#N/A</v>
      </c>
      <c r="M191" s="1" t="e">
        <f t="shared" si="19" ca="1"/>
        <v>#N/A</v>
      </c>
      <c r="N191" s="1"/>
      <c r="O191" s="1"/>
      <c r="R191" s="0">
        <v>-1.17</v>
      </c>
      <c r="S191" s="1">
        <v>5.8E-13</v>
      </c>
      <c r="T191" s="1" t="e">
        <f t="shared" si="16"/>
        <v>#NUM!</v>
      </c>
      <c r="U191" s="0" t="e">
        <f t="shared" si="17" ca="1"/>
        <v>#N/A</v>
      </c>
      <c r="V191" s="1" t="e">
        <f t="shared" si="20" ca="1"/>
        <v>#N/A</v>
      </c>
    </row>
    <row r="192">
      <c r="A192" s="0" t="s">
        <v>372</v>
      </c>
      <c r="B192" s="1" t="s">
        <v>373</v>
      </c>
      <c r="C192" s="1"/>
      <c r="G192" s="1">
        <f t="shared" si="18"/>
        <v>0</v>
      </c>
      <c r="I192" s="0">
        <v>-2.97</v>
      </c>
      <c r="J192" s="1">
        <v>1.4E-11</v>
      </c>
      <c r="K192" s="1" t="e">
        <f t="shared" si="14"/>
        <v>#NUM!</v>
      </c>
      <c r="L192" s="0" t="e">
        <f t="shared" si="15" ca="1"/>
        <v>#N/A</v>
      </c>
      <c r="M192" s="1" t="e">
        <f t="shared" si="19" ca="1"/>
        <v>#N/A</v>
      </c>
      <c r="N192" s="1"/>
      <c r="R192" s="0">
        <v>-1.16</v>
      </c>
      <c r="S192" s="1">
        <v>5.7E-13</v>
      </c>
      <c r="T192" s="1" t="e">
        <f t="shared" si="16"/>
        <v>#NUM!</v>
      </c>
      <c r="U192" s="0" t="e">
        <f t="shared" si="17" ca="1"/>
        <v>#N/A</v>
      </c>
      <c r="V192" s="1" t="e">
        <f t="shared" si="20" ca="1"/>
        <v>#N/A</v>
      </c>
    </row>
    <row r="193">
      <c r="A193" s="0" t="s">
        <v>374</v>
      </c>
      <c r="B193" s="1" t="s">
        <v>217</v>
      </c>
      <c r="C193" s="1"/>
      <c r="G193" s="1">
        <f t="shared" si="18"/>
        <v>0</v>
      </c>
      <c r="I193" s="0">
        <v>-2.97</v>
      </c>
      <c r="J193" s="1">
        <v>1.4E-11</v>
      </c>
      <c r="K193" s="1" t="e">
        <f t="shared" si="14"/>
        <v>#NUM!</v>
      </c>
      <c r="L193" s="0" t="e">
        <f t="shared" si="15" ca="1"/>
        <v>#N/A</v>
      </c>
      <c r="M193" s="1" t="e">
        <f t="shared" si="19" ca="1"/>
        <v>#N/A</v>
      </c>
      <c r="N193" s="1"/>
      <c r="O193" s="1"/>
      <c r="R193" s="0">
        <v>-1.15</v>
      </c>
      <c r="S193" s="1">
        <v>5.6E-13</v>
      </c>
      <c r="T193" s="1" t="e">
        <f t="shared" si="16"/>
        <v>#NUM!</v>
      </c>
      <c r="U193" s="0" t="e">
        <f t="shared" si="17" ca="1"/>
        <v>#N/A</v>
      </c>
      <c r="V193" s="1" t="e">
        <f t="shared" si="20" ca="1"/>
        <v>#N/A</v>
      </c>
    </row>
    <row r="194">
      <c r="A194" s="0" t="s">
        <v>375</v>
      </c>
      <c r="B194" s="1" t="s">
        <v>163</v>
      </c>
      <c r="C194" s="1"/>
      <c r="G194" s="1">
        <f t="shared" si="18"/>
        <v>0</v>
      </c>
      <c r="I194" s="0">
        <v>-2.97</v>
      </c>
      <c r="J194" s="1">
        <v>1.4E-11</v>
      </c>
      <c r="K194" s="1" t="e">
        <f t="shared" si="14"/>
        <v>#NUM!</v>
      </c>
      <c r="L194" s="0" t="e">
        <f t="shared" si="15" ca="1"/>
        <v>#N/A</v>
      </c>
      <c r="M194" s="1" t="e">
        <f t="shared" si="19" ca="1"/>
        <v>#N/A</v>
      </c>
      <c r="N194" s="1"/>
      <c r="R194" s="0">
        <v>-1.14</v>
      </c>
      <c r="S194" s="1">
        <v>5.2E-13</v>
      </c>
      <c r="T194" s="1" t="e">
        <f t="shared" si="16"/>
        <v>#NUM!</v>
      </c>
      <c r="U194" s="0" t="e">
        <f t="shared" si="17" ca="1"/>
        <v>#N/A</v>
      </c>
      <c r="V194" s="1" t="e">
        <f t="shared" si="20" ca="1"/>
        <v>#N/A</v>
      </c>
    </row>
    <row r="195">
      <c r="A195" s="0" t="s">
        <v>376</v>
      </c>
      <c r="B195" s="1" t="s">
        <v>377</v>
      </c>
      <c r="C195" s="1"/>
      <c r="G195" s="1">
        <f t="shared" si="18"/>
        <v>0</v>
      </c>
      <c r="I195" s="0">
        <v>-2.97</v>
      </c>
      <c r="J195" s="1">
        <v>1.4E-11</v>
      </c>
      <c r="K195" s="1" t="e">
        <f t="shared" si="14"/>
        <v>#NUM!</v>
      </c>
      <c r="L195" s="0" t="e">
        <f t="shared" si="15" ca="1"/>
        <v>#N/A</v>
      </c>
      <c r="M195" s="1" t="e">
        <f t="shared" si="19" ca="1"/>
        <v>#N/A</v>
      </c>
      <c r="N195" s="1"/>
      <c r="O195" s="1"/>
      <c r="R195" s="0">
        <v>-1.13</v>
      </c>
      <c r="S195" s="1">
        <v>5.4E-13</v>
      </c>
      <c r="T195" s="1" t="e">
        <f t="shared" si="16"/>
        <v>#NUM!</v>
      </c>
      <c r="U195" s="0" t="e">
        <f t="shared" si="17" ca="1"/>
        <v>#N/A</v>
      </c>
      <c r="V195" s="1" t="e">
        <f t="shared" si="20" ca="1"/>
        <v>#N/A</v>
      </c>
    </row>
    <row r="196">
      <c r="A196" s="0" t="s">
        <v>378</v>
      </c>
      <c r="B196" s="1" t="s">
        <v>243</v>
      </c>
      <c r="C196" s="1"/>
      <c r="G196" s="1">
        <f t="shared" si="18"/>
        <v>0</v>
      </c>
      <c r="I196" s="0">
        <v>-2.97</v>
      </c>
      <c r="J196" s="1">
        <v>1.4E-11</v>
      </c>
      <c r="K196" s="1" t="e">
        <f t="shared" si="14"/>
        <v>#NUM!</v>
      </c>
      <c r="L196" s="0" t="e">
        <f t="shared" si="15" ca="1"/>
        <v>#N/A</v>
      </c>
      <c r="M196" s="1" t="e">
        <f t="shared" si="19" ca="1"/>
        <v>#N/A</v>
      </c>
      <c r="N196" s="1"/>
      <c r="R196" s="0">
        <v>-1.12</v>
      </c>
      <c r="S196" s="1">
        <v>5.3E-13</v>
      </c>
      <c r="T196" s="1" t="e">
        <f t="shared" si="16"/>
        <v>#NUM!</v>
      </c>
      <c r="U196" s="0" t="e">
        <f t="shared" si="17" ca="1"/>
        <v>#N/A</v>
      </c>
      <c r="V196" s="1" t="e">
        <f t="shared" si="20" ca="1"/>
        <v>#N/A</v>
      </c>
    </row>
    <row r="197">
      <c r="A197" s="0" t="s">
        <v>379</v>
      </c>
      <c r="B197" s="1" t="s">
        <v>256</v>
      </c>
      <c r="C197" s="1"/>
      <c r="G197" s="1">
        <f t="shared" si="18"/>
        <v>0</v>
      </c>
      <c r="I197" s="0">
        <v>-2.97</v>
      </c>
      <c r="J197" s="1">
        <v>1.4E-11</v>
      </c>
      <c r="K197" s="1" t="e">
        <f t="shared" si="14"/>
        <v>#NUM!</v>
      </c>
      <c r="L197" s="0" t="e">
        <f t="shared" si="15" ca="1"/>
        <v>#N/A</v>
      </c>
      <c r="M197" s="1" t="e">
        <f t="shared" si="19" ca="1"/>
        <v>#N/A</v>
      </c>
      <c r="N197" s="1"/>
      <c r="O197" s="1"/>
      <c r="R197" s="0">
        <v>-1.11</v>
      </c>
      <c r="S197" s="1">
        <v>5.2E-13</v>
      </c>
      <c r="T197" s="1" t="e">
        <f t="shared" si="16"/>
        <v>#NUM!</v>
      </c>
      <c r="U197" s="0" t="e">
        <f t="shared" si="17" ca="1"/>
        <v>#N/A</v>
      </c>
      <c r="V197" s="1" t="e">
        <f t="shared" si="20" ca="1"/>
        <v>#N/A</v>
      </c>
    </row>
    <row r="198">
      <c r="A198" s="0" t="s">
        <v>380</v>
      </c>
      <c r="B198" s="1" t="s">
        <v>189</v>
      </c>
      <c r="C198" s="1"/>
      <c r="G198" s="1">
        <f t="shared" si="18"/>
        <v>0</v>
      </c>
      <c r="I198" s="0">
        <v>-2.97</v>
      </c>
      <c r="J198" s="1">
        <v>1.4E-11</v>
      </c>
      <c r="K198" s="1" t="e">
        <f t="shared" si="14"/>
        <v>#NUM!</v>
      </c>
      <c r="L198" s="0" t="e">
        <f t="shared" si="15" ca="1"/>
        <v>#N/A</v>
      </c>
      <c r="M198" s="1" t="e">
        <f t="shared" si="19" ca="1"/>
        <v>#N/A</v>
      </c>
      <c r="N198" s="1"/>
      <c r="R198" s="0">
        <v>-1.1</v>
      </c>
      <c r="S198" s="1">
        <v>5.1E-13</v>
      </c>
      <c r="T198" s="1" t="e">
        <f t="shared" si="16"/>
        <v>#NUM!</v>
      </c>
      <c r="U198" s="0" t="e">
        <f t="shared" si="17" ca="1"/>
        <v>#N/A</v>
      </c>
      <c r="V198" s="1" t="e">
        <f t="shared" si="20" ca="1"/>
        <v>#N/A</v>
      </c>
    </row>
    <row r="199">
      <c r="A199" s="0" t="s">
        <v>381</v>
      </c>
      <c r="B199" s="1" t="s">
        <v>196</v>
      </c>
      <c r="C199" s="1"/>
      <c r="G199" s="1">
        <f t="shared" si="18"/>
        <v>0</v>
      </c>
      <c r="I199" s="0">
        <v>-2.97</v>
      </c>
      <c r="J199" s="1">
        <v>1.4E-11</v>
      </c>
      <c r="K199" s="1" t="e">
        <f t="shared" si="14"/>
        <v>#NUM!</v>
      </c>
      <c r="L199" s="0" t="e">
        <f t="shared" si="15" ca="1"/>
        <v>#N/A</v>
      </c>
      <c r="M199" s="1" t="e">
        <f t="shared" si="19" ca="1"/>
        <v>#N/A</v>
      </c>
      <c r="N199" s="1"/>
      <c r="O199" s="1"/>
      <c r="R199" s="0">
        <v>-1.09</v>
      </c>
      <c r="S199" s="1">
        <v>5E-13</v>
      </c>
      <c r="T199" s="1" t="e">
        <f t="shared" si="16"/>
        <v>#NUM!</v>
      </c>
      <c r="U199" s="0" t="e">
        <f t="shared" si="17" ca="1"/>
        <v>#N/A</v>
      </c>
      <c r="V199" s="1" t="e">
        <f t="shared" si="20" ca="1"/>
        <v>#N/A</v>
      </c>
    </row>
    <row r="200">
      <c r="A200" s="0" t="s">
        <v>382</v>
      </c>
      <c r="B200" s="1" t="s">
        <v>383</v>
      </c>
      <c r="C200" s="1"/>
      <c r="G200" s="1">
        <f t="shared" si="18"/>
        <v>0</v>
      </c>
      <c r="I200" s="0">
        <v>-2.97</v>
      </c>
      <c r="J200" s="1">
        <v>1.4E-11</v>
      </c>
      <c r="K200" s="1" t="e">
        <f t="shared" si="14"/>
        <v>#NUM!</v>
      </c>
      <c r="L200" s="0" t="e">
        <f t="shared" si="15" ca="1"/>
        <v>#N/A</v>
      </c>
      <c r="M200" s="1" t="e">
        <f t="shared" si="19" ca="1"/>
        <v>#N/A</v>
      </c>
      <c r="N200" s="1"/>
      <c r="R200" s="0">
        <v>-1.08</v>
      </c>
      <c r="S200" s="1">
        <v>5E-13</v>
      </c>
      <c r="T200" s="1" t="e">
        <f t="shared" si="16"/>
        <v>#NUM!</v>
      </c>
      <c r="U200" s="0" t="e">
        <f t="shared" si="17" ca="1"/>
        <v>#N/A</v>
      </c>
      <c r="V200" s="1" t="e">
        <f t="shared" si="20" ca="1"/>
        <v>#N/A</v>
      </c>
    </row>
    <row r="201">
      <c r="A201" s="0" t="s">
        <v>384</v>
      </c>
      <c r="B201" s="1" t="s">
        <v>147</v>
      </c>
      <c r="C201" s="1"/>
      <c r="G201" s="1">
        <f t="shared" si="18"/>
        <v>0</v>
      </c>
      <c r="I201" s="0">
        <v>-2.97</v>
      </c>
      <c r="J201" s="1">
        <v>1.4E-11</v>
      </c>
      <c r="K201" s="1" t="e">
        <f t="shared" si="14"/>
        <v>#NUM!</v>
      </c>
      <c r="L201" s="0" t="e">
        <f t="shared" si="15" ca="1"/>
        <v>#N/A</v>
      </c>
      <c r="M201" s="1" t="e">
        <f t="shared" si="19" ca="1"/>
        <v>#N/A</v>
      </c>
      <c r="N201" s="1"/>
      <c r="O201" s="1"/>
      <c r="R201" s="0">
        <v>-1.07</v>
      </c>
      <c r="S201" s="1">
        <v>4.7E-13</v>
      </c>
      <c r="T201" s="1" t="e">
        <f t="shared" si="16"/>
        <v>#NUM!</v>
      </c>
      <c r="U201" s="0" t="e">
        <f t="shared" si="17" ca="1"/>
        <v>#N/A</v>
      </c>
      <c r="V201" s="1" t="e">
        <f t="shared" si="20" ca="1"/>
        <v>#N/A</v>
      </c>
    </row>
    <row r="202">
      <c r="A202" s="0" t="s">
        <v>385</v>
      </c>
      <c r="B202" s="1" t="s">
        <v>386</v>
      </c>
      <c r="C202" s="1"/>
      <c r="G202" s="1">
        <f t="shared" si="18"/>
        <v>0</v>
      </c>
      <c r="I202" s="0">
        <v>-2.97</v>
      </c>
      <c r="J202" s="1">
        <v>1.4E-11</v>
      </c>
      <c r="K202" s="1" t="e">
        <f t="shared" si="14"/>
        <v>#NUM!</v>
      </c>
      <c r="L202" s="0" t="e">
        <f t="shared" si="15" ca="1"/>
        <v>#N/A</v>
      </c>
      <c r="M202" s="1" t="e">
        <f t="shared" si="19" ca="1"/>
        <v>#N/A</v>
      </c>
      <c r="N202" s="1"/>
      <c r="R202" s="0">
        <v>-1.06</v>
      </c>
      <c r="S202" s="1">
        <v>4.7E-13</v>
      </c>
      <c r="T202" s="1" t="e">
        <f t="shared" si="16"/>
        <v>#NUM!</v>
      </c>
      <c r="U202" s="0" t="e">
        <f t="shared" si="17" ca="1"/>
        <v>#N/A</v>
      </c>
      <c r="V202" s="1" t="e">
        <f t="shared" si="20" ca="1"/>
        <v>#N/A</v>
      </c>
    </row>
    <row r="203">
      <c r="A203" s="0" t="s">
        <v>387</v>
      </c>
      <c r="B203" s="1" t="s">
        <v>388</v>
      </c>
      <c r="C203" s="1"/>
      <c r="G203" s="1">
        <f t="shared" si="18"/>
        <v>0</v>
      </c>
      <c r="I203" s="0">
        <v>-2.97</v>
      </c>
      <c r="J203" s="1">
        <v>1.4E-11</v>
      </c>
      <c r="K203" s="1" t="e">
        <f ref="K203:K266" t="shared" si="21">LN($G203)</f>
        <v>#NUM!</v>
      </c>
      <c r="L203" s="0" t="e">
        <f ref="L203:L266" t="shared" si="22" ca="1">$A203*M$4+M$1</f>
        <v>#N/A</v>
      </c>
      <c r="M203" s="1" t="e">
        <f t="shared" si="19" ca="1"/>
        <v>#N/A</v>
      </c>
      <c r="N203" s="1"/>
      <c r="O203" s="1"/>
      <c r="R203" s="0">
        <v>-1.05</v>
      </c>
      <c r="S203" s="1">
        <v>4.7E-13</v>
      </c>
      <c r="T203" s="1" t="e">
        <f ref="T203:T266" t="shared" si="23">LN($B203)</f>
        <v>#NUM!</v>
      </c>
      <c r="U203" s="0" t="e">
        <f ref="U203:U266" t="shared" si="24" ca="1">$A203*V$4+V$1</f>
        <v>#N/A</v>
      </c>
      <c r="V203" s="1" t="e">
        <f t="shared" si="20" ca="1"/>
        <v>#N/A</v>
      </c>
    </row>
    <row r="204">
      <c r="A204" s="0" t="s">
        <v>389</v>
      </c>
      <c r="B204" s="1" t="s">
        <v>136</v>
      </c>
      <c r="C204" s="1"/>
      <c r="G204" s="1">
        <f ref="G204:G267" t="shared" si="25">B204/$K$3</f>
        <v>0</v>
      </c>
      <c r="I204" s="0">
        <v>-2.97</v>
      </c>
      <c r="J204" s="1">
        <v>1.4E-11</v>
      </c>
      <c r="K204" s="1" t="e">
        <f t="shared" si="21"/>
        <v>#NUM!</v>
      </c>
      <c r="L204" s="0" t="e">
        <f t="shared" si="22" ca="1"/>
        <v>#N/A</v>
      </c>
      <c r="M204" s="1" t="e">
        <f ref="M204:M267" t="shared" si="26" ca="1">$A204*P$1+P$2</f>
        <v>#N/A</v>
      </c>
      <c r="N204" s="1"/>
      <c r="R204" s="0">
        <v>-1.04</v>
      </c>
      <c r="S204" s="1">
        <v>4.6E-13</v>
      </c>
      <c r="T204" s="1" t="e">
        <f t="shared" si="23"/>
        <v>#NUM!</v>
      </c>
      <c r="U204" s="0" t="e">
        <f t="shared" si="24" ca="1"/>
        <v>#N/A</v>
      </c>
      <c r="V204" s="1" t="e">
        <f ref="V204:V267" t="shared" si="27" ca="1">$A204*Y$1+Y$2</f>
        <v>#N/A</v>
      </c>
    </row>
    <row r="205">
      <c r="A205" s="0" t="s">
        <v>390</v>
      </c>
      <c r="B205" s="1" t="s">
        <v>143</v>
      </c>
      <c r="C205" s="1"/>
      <c r="G205" s="1">
        <f t="shared" si="25"/>
        <v>0</v>
      </c>
      <c r="I205" s="0">
        <v>-2.97</v>
      </c>
      <c r="J205" s="1">
        <v>1.4E-11</v>
      </c>
      <c r="K205" s="1" t="e">
        <f t="shared" si="21"/>
        <v>#NUM!</v>
      </c>
      <c r="L205" s="0" t="e">
        <f t="shared" si="22" ca="1"/>
        <v>#N/A</v>
      </c>
      <c r="M205" s="1" t="e">
        <f t="shared" si="26" ca="1"/>
        <v>#N/A</v>
      </c>
      <c r="N205" s="1"/>
      <c r="O205" s="1"/>
      <c r="R205" s="0">
        <v>-1.03</v>
      </c>
      <c r="S205" s="1">
        <v>4.5E-13</v>
      </c>
      <c r="T205" s="1" t="e">
        <f t="shared" si="23"/>
        <v>#NUM!</v>
      </c>
      <c r="U205" s="0" t="e">
        <f t="shared" si="24" ca="1"/>
        <v>#N/A</v>
      </c>
      <c r="V205" s="1" t="e">
        <f t="shared" si="27" ca="1"/>
        <v>#N/A</v>
      </c>
    </row>
    <row r="206">
      <c r="A206" s="0" t="s">
        <v>391</v>
      </c>
      <c r="B206" s="1" t="s">
        <v>226</v>
      </c>
      <c r="C206" s="1"/>
      <c r="G206" s="1">
        <f t="shared" si="25"/>
        <v>0</v>
      </c>
      <c r="I206" s="0">
        <v>-2.97</v>
      </c>
      <c r="J206" s="1">
        <v>1.4E-11</v>
      </c>
      <c r="K206" s="1" t="e">
        <f t="shared" si="21"/>
        <v>#NUM!</v>
      </c>
      <c r="L206" s="0" t="e">
        <f t="shared" si="22" ca="1"/>
        <v>#N/A</v>
      </c>
      <c r="M206" s="1" t="e">
        <f t="shared" si="26" ca="1"/>
        <v>#N/A</v>
      </c>
      <c r="N206" s="1"/>
      <c r="R206" s="0">
        <v>-1.02</v>
      </c>
      <c r="S206" s="1">
        <v>4.4E-13</v>
      </c>
      <c r="T206" s="1" t="e">
        <f t="shared" si="23"/>
        <v>#NUM!</v>
      </c>
      <c r="U206" s="0" t="e">
        <f t="shared" si="24" ca="1"/>
        <v>#N/A</v>
      </c>
      <c r="V206" s="1" t="e">
        <f t="shared" si="27" ca="1"/>
        <v>#N/A</v>
      </c>
    </row>
    <row r="207">
      <c r="A207" s="0" t="s">
        <v>392</v>
      </c>
      <c r="B207" s="1" t="s">
        <v>136</v>
      </c>
      <c r="C207" s="1"/>
      <c r="G207" s="1">
        <f t="shared" si="25"/>
        <v>0</v>
      </c>
      <c r="I207" s="0">
        <v>-2.97</v>
      </c>
      <c r="J207" s="1">
        <v>1.4E-11</v>
      </c>
      <c r="K207" s="1" t="e">
        <f t="shared" si="21"/>
        <v>#NUM!</v>
      </c>
      <c r="L207" s="0" t="e">
        <f t="shared" si="22" ca="1"/>
        <v>#N/A</v>
      </c>
      <c r="M207" s="1" t="e">
        <f t="shared" si="26" ca="1"/>
        <v>#N/A</v>
      </c>
      <c r="N207" s="1"/>
      <c r="O207" s="1"/>
      <c r="R207" s="0">
        <v>-1.01</v>
      </c>
      <c r="S207" s="1">
        <v>4.4E-13</v>
      </c>
      <c r="T207" s="1" t="e">
        <f t="shared" si="23"/>
        <v>#NUM!</v>
      </c>
      <c r="U207" s="0" t="e">
        <f t="shared" si="24" ca="1"/>
        <v>#N/A</v>
      </c>
      <c r="V207" s="1" t="e">
        <f t="shared" si="27" ca="1"/>
        <v>#N/A</v>
      </c>
    </row>
    <row r="208">
      <c r="A208" s="0" t="s">
        <v>393</v>
      </c>
      <c r="B208" s="1" t="s">
        <v>370</v>
      </c>
      <c r="C208" s="1"/>
      <c r="G208" s="1">
        <f t="shared" si="25"/>
        <v>0</v>
      </c>
      <c r="I208" s="0">
        <v>-2.97</v>
      </c>
      <c r="J208" s="1">
        <v>1.4E-11</v>
      </c>
      <c r="K208" s="1" t="e">
        <f t="shared" si="21"/>
        <v>#NUM!</v>
      </c>
      <c r="L208" s="0" t="e">
        <f t="shared" si="22" ca="1"/>
        <v>#N/A</v>
      </c>
      <c r="M208" s="1" t="e">
        <f t="shared" si="26" ca="1"/>
        <v>#N/A</v>
      </c>
      <c r="N208" s="1"/>
      <c r="R208" s="0">
        <v>-1</v>
      </c>
      <c r="S208" s="1">
        <v>4.5E-13</v>
      </c>
      <c r="T208" s="1" t="e">
        <f t="shared" si="23"/>
        <v>#NUM!</v>
      </c>
      <c r="U208" s="0" t="e">
        <f t="shared" si="24" ca="1"/>
        <v>#N/A</v>
      </c>
      <c r="V208" s="1" t="e">
        <f t="shared" si="27" ca="1"/>
        <v>#N/A</v>
      </c>
    </row>
    <row r="209">
      <c r="A209" s="0" t="s">
        <v>394</v>
      </c>
      <c r="B209" s="1" t="s">
        <v>310</v>
      </c>
      <c r="C209" s="1"/>
      <c r="G209" s="1">
        <f t="shared" si="25"/>
        <v>0</v>
      </c>
      <c r="I209" s="0">
        <v>-2.97</v>
      </c>
      <c r="J209" s="1">
        <v>1.4E-11</v>
      </c>
      <c r="K209" s="1" t="e">
        <f t="shared" si="21"/>
        <v>#NUM!</v>
      </c>
      <c r="L209" s="0" t="e">
        <f t="shared" si="22" ca="1"/>
        <v>#N/A</v>
      </c>
      <c r="M209" s="1" t="e">
        <f t="shared" si="26" ca="1"/>
        <v>#N/A</v>
      </c>
      <c r="N209" s="1"/>
      <c r="O209" s="1"/>
      <c r="R209" s="0">
        <v>-0.99</v>
      </c>
      <c r="S209" s="1">
        <v>4.3E-13</v>
      </c>
      <c r="T209" s="1" t="e">
        <f t="shared" si="23"/>
        <v>#NUM!</v>
      </c>
      <c r="U209" s="0" t="e">
        <f t="shared" si="24" ca="1"/>
        <v>#N/A</v>
      </c>
      <c r="V209" s="1" t="e">
        <f t="shared" si="27" ca="1"/>
        <v>#N/A</v>
      </c>
    </row>
    <row r="210">
      <c r="A210" s="0" t="s">
        <v>395</v>
      </c>
      <c r="B210" s="1" t="s">
        <v>396</v>
      </c>
      <c r="C210" s="1"/>
      <c r="G210" s="1">
        <f t="shared" si="25"/>
        <v>0</v>
      </c>
      <c r="I210" s="0">
        <v>-2.97</v>
      </c>
      <c r="J210" s="1">
        <v>1.4E-11</v>
      </c>
      <c r="K210" s="1" t="e">
        <f t="shared" si="21"/>
        <v>#NUM!</v>
      </c>
      <c r="L210" s="0" t="e">
        <f t="shared" si="22" ca="1"/>
        <v>#N/A</v>
      </c>
      <c r="M210" s="1" t="e">
        <f t="shared" si="26" ca="1"/>
        <v>#N/A</v>
      </c>
      <c r="N210" s="1"/>
      <c r="R210" s="0">
        <v>-0.98</v>
      </c>
      <c r="S210" s="1">
        <v>4.3E-13</v>
      </c>
      <c r="T210" s="1" t="e">
        <f t="shared" si="23"/>
        <v>#NUM!</v>
      </c>
      <c r="U210" s="0" t="e">
        <f t="shared" si="24" ca="1"/>
        <v>#N/A</v>
      </c>
      <c r="V210" s="1" t="e">
        <f t="shared" si="27" ca="1"/>
        <v>#N/A</v>
      </c>
    </row>
    <row r="211">
      <c r="A211" s="0" t="s">
        <v>397</v>
      </c>
      <c r="B211" s="1" t="s">
        <v>194</v>
      </c>
      <c r="C211" s="1"/>
      <c r="G211" s="1">
        <f t="shared" si="25"/>
        <v>0</v>
      </c>
      <c r="I211" s="0">
        <v>-2.97</v>
      </c>
      <c r="J211" s="1">
        <v>1.4E-11</v>
      </c>
      <c r="K211" s="1" t="e">
        <f t="shared" si="21"/>
        <v>#NUM!</v>
      </c>
      <c r="L211" s="0" t="e">
        <f t="shared" si="22" ca="1"/>
        <v>#N/A</v>
      </c>
      <c r="M211" s="1" t="e">
        <f t="shared" si="26" ca="1"/>
        <v>#N/A</v>
      </c>
      <c r="N211" s="1"/>
      <c r="O211" s="1"/>
      <c r="R211" s="0">
        <v>-0.97</v>
      </c>
      <c r="S211" s="1">
        <v>4.1E-13</v>
      </c>
      <c r="T211" s="1" t="e">
        <f t="shared" si="23"/>
        <v>#NUM!</v>
      </c>
      <c r="U211" s="0" t="e">
        <f t="shared" si="24" ca="1"/>
        <v>#N/A</v>
      </c>
      <c r="V211" s="1" t="e">
        <f t="shared" si="27" ca="1"/>
        <v>#N/A</v>
      </c>
    </row>
    <row r="212">
      <c r="A212" s="0" t="s">
        <v>398</v>
      </c>
      <c r="B212" s="1" t="s">
        <v>126</v>
      </c>
      <c r="C212" s="1"/>
      <c r="G212" s="1">
        <f t="shared" si="25"/>
        <v>0</v>
      </c>
      <c r="I212" s="0">
        <v>-2.97</v>
      </c>
      <c r="J212" s="1">
        <v>1.4E-11</v>
      </c>
      <c r="K212" s="1" t="e">
        <f t="shared" si="21"/>
        <v>#NUM!</v>
      </c>
      <c r="L212" s="0" t="e">
        <f t="shared" si="22" ca="1"/>
        <v>#N/A</v>
      </c>
      <c r="M212" s="1" t="e">
        <f t="shared" si="26" ca="1"/>
        <v>#N/A</v>
      </c>
      <c r="N212" s="1"/>
      <c r="R212" s="0">
        <v>-0.96</v>
      </c>
      <c r="S212" s="1">
        <v>3.9E-13</v>
      </c>
      <c r="T212" s="1" t="e">
        <f t="shared" si="23"/>
        <v>#NUM!</v>
      </c>
      <c r="U212" s="0" t="e">
        <f t="shared" si="24" ca="1"/>
        <v>#N/A</v>
      </c>
      <c r="V212" s="1" t="e">
        <f t="shared" si="27" ca="1"/>
        <v>#N/A</v>
      </c>
    </row>
    <row r="213">
      <c r="A213" s="0" t="s">
        <v>399</v>
      </c>
      <c r="B213" s="1" t="s">
        <v>189</v>
      </c>
      <c r="C213" s="1"/>
      <c r="G213" s="1">
        <f t="shared" si="25"/>
        <v>0</v>
      </c>
      <c r="I213" s="0">
        <v>-2.97</v>
      </c>
      <c r="J213" s="1">
        <v>1.4E-11</v>
      </c>
      <c r="K213" s="1" t="e">
        <f t="shared" si="21"/>
        <v>#NUM!</v>
      </c>
      <c r="L213" s="0" t="e">
        <f t="shared" si="22" ca="1"/>
        <v>#N/A</v>
      </c>
      <c r="M213" s="1" t="e">
        <f t="shared" si="26" ca="1"/>
        <v>#N/A</v>
      </c>
      <c r="N213" s="1"/>
      <c r="O213" s="1"/>
      <c r="R213" s="0">
        <v>-0.95</v>
      </c>
      <c r="S213" s="1">
        <v>3.9E-13</v>
      </c>
      <c r="T213" s="1" t="e">
        <f t="shared" si="23"/>
        <v>#NUM!</v>
      </c>
      <c r="U213" s="0" t="e">
        <f t="shared" si="24" ca="1"/>
        <v>#N/A</v>
      </c>
      <c r="V213" s="1" t="e">
        <f t="shared" si="27" ca="1"/>
        <v>#N/A</v>
      </c>
    </row>
    <row r="214">
      <c r="A214" s="0" t="s">
        <v>400</v>
      </c>
      <c r="B214" s="1" t="s">
        <v>326</v>
      </c>
      <c r="C214" s="1"/>
      <c r="G214" s="1">
        <f t="shared" si="25"/>
        <v>0</v>
      </c>
      <c r="I214" s="0">
        <v>-2.97</v>
      </c>
      <c r="J214" s="1">
        <v>1.4E-11</v>
      </c>
      <c r="K214" s="1" t="e">
        <f t="shared" si="21"/>
        <v>#NUM!</v>
      </c>
      <c r="L214" s="0" t="e">
        <f t="shared" si="22" ca="1"/>
        <v>#N/A</v>
      </c>
      <c r="M214" s="1" t="e">
        <f t="shared" si="26" ca="1"/>
        <v>#N/A</v>
      </c>
      <c r="N214" s="1"/>
      <c r="R214" s="0">
        <v>-0.94</v>
      </c>
      <c r="S214" s="1">
        <v>3.8E-13</v>
      </c>
      <c r="T214" s="1" t="e">
        <f t="shared" si="23"/>
        <v>#NUM!</v>
      </c>
      <c r="U214" s="0" t="e">
        <f t="shared" si="24" ca="1"/>
        <v>#N/A</v>
      </c>
      <c r="V214" s="1" t="e">
        <f t="shared" si="27" ca="1"/>
        <v>#N/A</v>
      </c>
    </row>
    <row r="215">
      <c r="A215" s="0" t="s">
        <v>401</v>
      </c>
      <c r="B215" s="1" t="s">
        <v>104</v>
      </c>
      <c r="C215" s="1"/>
      <c r="G215" s="1">
        <f t="shared" si="25"/>
        <v>0</v>
      </c>
      <c r="I215" s="0">
        <v>-2.97</v>
      </c>
      <c r="J215" s="1">
        <v>1.4E-11</v>
      </c>
      <c r="K215" s="1" t="e">
        <f t="shared" si="21"/>
        <v>#NUM!</v>
      </c>
      <c r="L215" s="0" t="e">
        <f t="shared" si="22" ca="1"/>
        <v>#N/A</v>
      </c>
      <c r="M215" s="1" t="e">
        <f t="shared" si="26" ca="1"/>
        <v>#N/A</v>
      </c>
      <c r="N215" s="1"/>
      <c r="O215" s="1"/>
      <c r="R215" s="0">
        <v>-0.93</v>
      </c>
      <c r="S215" s="1">
        <v>3.9E-13</v>
      </c>
      <c r="T215" s="1" t="e">
        <f t="shared" si="23"/>
        <v>#NUM!</v>
      </c>
      <c r="U215" s="0" t="e">
        <f t="shared" si="24" ca="1"/>
        <v>#N/A</v>
      </c>
      <c r="V215" s="1" t="e">
        <f t="shared" si="27" ca="1"/>
        <v>#N/A</v>
      </c>
    </row>
    <row r="216">
      <c r="A216" s="0" t="s">
        <v>402</v>
      </c>
      <c r="B216" s="1" t="s">
        <v>139</v>
      </c>
      <c r="C216" s="1"/>
      <c r="G216" s="1">
        <f t="shared" si="25"/>
        <v>0</v>
      </c>
      <c r="I216" s="0">
        <v>-2.97</v>
      </c>
      <c r="J216" s="1">
        <v>1.4E-11</v>
      </c>
      <c r="K216" s="1" t="e">
        <f t="shared" si="21"/>
        <v>#NUM!</v>
      </c>
      <c r="L216" s="0" t="e">
        <f t="shared" si="22" ca="1"/>
        <v>#N/A</v>
      </c>
      <c r="M216" s="1" t="e">
        <f t="shared" si="26" ca="1"/>
        <v>#N/A</v>
      </c>
      <c r="N216" s="1"/>
      <c r="R216" s="0">
        <v>-0.92</v>
      </c>
      <c r="S216" s="1">
        <v>3.7E-13</v>
      </c>
      <c r="T216" s="1" t="e">
        <f t="shared" si="23"/>
        <v>#NUM!</v>
      </c>
      <c r="U216" s="0" t="e">
        <f t="shared" si="24" ca="1"/>
        <v>#N/A</v>
      </c>
      <c r="V216" s="1" t="e">
        <f t="shared" si="27" ca="1"/>
        <v>#N/A</v>
      </c>
    </row>
    <row r="217">
      <c r="A217" s="0" t="s">
        <v>403</v>
      </c>
      <c r="B217" s="1" t="s">
        <v>219</v>
      </c>
      <c r="C217" s="1"/>
      <c r="G217" s="1">
        <f t="shared" si="25"/>
        <v>0</v>
      </c>
      <c r="I217" s="0">
        <v>-2.97</v>
      </c>
      <c r="J217" s="1">
        <v>1.4E-11</v>
      </c>
      <c r="K217" s="1" t="e">
        <f t="shared" si="21"/>
        <v>#NUM!</v>
      </c>
      <c r="L217" s="0" t="e">
        <f t="shared" si="22" ca="1"/>
        <v>#N/A</v>
      </c>
      <c r="M217" s="1" t="e">
        <f t="shared" si="26" ca="1"/>
        <v>#N/A</v>
      </c>
      <c r="N217" s="1"/>
      <c r="O217" s="1"/>
      <c r="R217" s="0">
        <v>-0.91</v>
      </c>
      <c r="S217" s="1">
        <v>3.7E-13</v>
      </c>
      <c r="T217" s="1" t="e">
        <f t="shared" si="23"/>
        <v>#NUM!</v>
      </c>
      <c r="U217" s="0" t="e">
        <f t="shared" si="24" ca="1"/>
        <v>#N/A</v>
      </c>
      <c r="V217" s="1" t="e">
        <f t="shared" si="27" ca="1"/>
        <v>#N/A</v>
      </c>
    </row>
    <row r="218">
      <c r="A218" s="0" t="s">
        <v>404</v>
      </c>
      <c r="B218" s="1" t="s">
        <v>275</v>
      </c>
      <c r="C218" s="1"/>
      <c r="G218" s="1">
        <f t="shared" si="25"/>
        <v>0</v>
      </c>
      <c r="I218" s="0">
        <v>-2.97</v>
      </c>
      <c r="J218" s="1">
        <v>1.4E-11</v>
      </c>
      <c r="K218" s="1" t="e">
        <f t="shared" si="21"/>
        <v>#NUM!</v>
      </c>
      <c r="L218" s="0" t="e">
        <f t="shared" si="22" ca="1"/>
        <v>#N/A</v>
      </c>
      <c r="M218" s="1" t="e">
        <f t="shared" si="26" ca="1"/>
        <v>#N/A</v>
      </c>
      <c r="N218" s="1"/>
      <c r="R218" s="0">
        <v>-0.9</v>
      </c>
      <c r="S218" s="1">
        <v>3.6E-13</v>
      </c>
      <c r="T218" s="1" t="e">
        <f t="shared" si="23"/>
        <v>#NUM!</v>
      </c>
      <c r="U218" s="0" t="e">
        <f t="shared" si="24" ca="1"/>
        <v>#N/A</v>
      </c>
      <c r="V218" s="1" t="e">
        <f t="shared" si="27" ca="1"/>
        <v>#N/A</v>
      </c>
    </row>
    <row r="219">
      <c r="A219" s="0" t="s">
        <v>405</v>
      </c>
      <c r="B219" s="1" t="s">
        <v>92</v>
      </c>
      <c r="C219" s="1"/>
      <c r="G219" s="1">
        <f t="shared" si="25"/>
        <v>0</v>
      </c>
      <c r="I219" s="0">
        <v>-2.97</v>
      </c>
      <c r="J219" s="1">
        <v>1.4E-11</v>
      </c>
      <c r="K219" s="1" t="e">
        <f t="shared" si="21"/>
        <v>#NUM!</v>
      </c>
      <c r="L219" s="0" t="e">
        <f t="shared" si="22" ca="1"/>
        <v>#N/A</v>
      </c>
      <c r="M219" s="1" t="e">
        <f t="shared" si="26" ca="1"/>
        <v>#N/A</v>
      </c>
      <c r="N219" s="1"/>
      <c r="O219" s="1"/>
      <c r="R219" s="0">
        <v>-0.89</v>
      </c>
      <c r="S219" s="1">
        <v>3.5E-13</v>
      </c>
      <c r="T219" s="1" t="e">
        <f t="shared" si="23"/>
        <v>#NUM!</v>
      </c>
      <c r="U219" s="0" t="e">
        <f t="shared" si="24" ca="1"/>
        <v>#N/A</v>
      </c>
      <c r="V219" s="1" t="e">
        <f t="shared" si="27" ca="1"/>
        <v>#N/A</v>
      </c>
    </row>
    <row r="220">
      <c r="A220" s="0" t="s">
        <v>406</v>
      </c>
      <c r="B220" s="1" t="s">
        <v>92</v>
      </c>
      <c r="C220" s="1"/>
      <c r="G220" s="1">
        <f t="shared" si="25"/>
        <v>0</v>
      </c>
      <c r="I220" s="0">
        <v>-2.97</v>
      </c>
      <c r="J220" s="1">
        <v>1.4E-11</v>
      </c>
      <c r="K220" s="1" t="e">
        <f t="shared" si="21"/>
        <v>#NUM!</v>
      </c>
      <c r="L220" s="0" t="e">
        <f t="shared" si="22" ca="1"/>
        <v>#N/A</v>
      </c>
      <c r="M220" s="1" t="e">
        <f t="shared" si="26" ca="1"/>
        <v>#N/A</v>
      </c>
      <c r="N220" s="1"/>
      <c r="R220" s="0">
        <v>-0.88</v>
      </c>
      <c r="S220" s="1">
        <v>3.5E-13</v>
      </c>
      <c r="T220" s="1" t="e">
        <f t="shared" si="23"/>
        <v>#NUM!</v>
      </c>
      <c r="U220" s="0" t="e">
        <f t="shared" si="24" ca="1"/>
        <v>#N/A</v>
      </c>
      <c r="V220" s="1" t="e">
        <f t="shared" si="27" ca="1"/>
        <v>#N/A</v>
      </c>
    </row>
    <row r="221">
      <c r="A221" s="0" t="s">
        <v>407</v>
      </c>
      <c r="B221" s="1" t="s">
        <v>147</v>
      </c>
      <c r="C221" s="1"/>
      <c r="G221" s="1">
        <f t="shared" si="25"/>
        <v>0</v>
      </c>
      <c r="I221" s="0">
        <v>-2.97</v>
      </c>
      <c r="J221" s="1">
        <v>1.4E-11</v>
      </c>
      <c r="K221" s="1" t="e">
        <f t="shared" si="21"/>
        <v>#NUM!</v>
      </c>
      <c r="L221" s="0" t="e">
        <f t="shared" si="22" ca="1"/>
        <v>#N/A</v>
      </c>
      <c r="M221" s="1" t="e">
        <f t="shared" si="26" ca="1"/>
        <v>#N/A</v>
      </c>
      <c r="N221" s="1"/>
      <c r="O221" s="1"/>
      <c r="R221" s="0">
        <v>-0.87</v>
      </c>
      <c r="S221" s="1">
        <v>3.6E-13</v>
      </c>
      <c r="T221" s="1" t="e">
        <f t="shared" si="23"/>
        <v>#NUM!</v>
      </c>
      <c r="U221" s="0" t="e">
        <f t="shared" si="24" ca="1"/>
        <v>#N/A</v>
      </c>
      <c r="V221" s="1" t="e">
        <f t="shared" si="27" ca="1"/>
        <v>#N/A</v>
      </c>
    </row>
    <row r="222">
      <c r="A222" s="0" t="s">
        <v>408</v>
      </c>
      <c r="B222" s="1" t="s">
        <v>243</v>
      </c>
      <c r="C222" s="1"/>
      <c r="G222" s="1">
        <f t="shared" si="25"/>
        <v>0</v>
      </c>
      <c r="I222" s="0">
        <v>-2.97</v>
      </c>
      <c r="J222" s="1">
        <v>1.4E-11</v>
      </c>
      <c r="K222" s="1" t="e">
        <f t="shared" si="21"/>
        <v>#NUM!</v>
      </c>
      <c r="L222" s="0" t="e">
        <f t="shared" si="22" ca="1"/>
        <v>#N/A</v>
      </c>
      <c r="M222" s="1" t="e">
        <f t="shared" si="26" ca="1"/>
        <v>#N/A</v>
      </c>
      <c r="N222" s="1"/>
      <c r="R222" s="0">
        <v>-0.86</v>
      </c>
      <c r="S222" s="1">
        <v>3.3E-13</v>
      </c>
      <c r="T222" s="1" t="e">
        <f t="shared" si="23"/>
        <v>#NUM!</v>
      </c>
      <c r="U222" s="0" t="e">
        <f t="shared" si="24" ca="1"/>
        <v>#N/A</v>
      </c>
      <c r="V222" s="1" t="e">
        <f t="shared" si="27" ca="1"/>
        <v>#N/A</v>
      </c>
    </row>
    <row r="223">
      <c r="A223" s="0" t="s">
        <v>409</v>
      </c>
      <c r="B223" s="1" t="s">
        <v>145</v>
      </c>
      <c r="C223" s="1"/>
      <c r="G223" s="1">
        <f t="shared" si="25"/>
        <v>0</v>
      </c>
      <c r="I223" s="0">
        <v>-2.97</v>
      </c>
      <c r="J223" s="1">
        <v>1.4E-11</v>
      </c>
      <c r="K223" s="1" t="e">
        <f t="shared" si="21"/>
        <v>#NUM!</v>
      </c>
      <c r="L223" s="0" t="e">
        <f t="shared" si="22" ca="1"/>
        <v>#N/A</v>
      </c>
      <c r="M223" s="1" t="e">
        <f t="shared" si="26" ca="1"/>
        <v>#N/A</v>
      </c>
      <c r="N223" s="1"/>
      <c r="O223" s="1"/>
      <c r="R223" s="0">
        <v>-0.85</v>
      </c>
      <c r="S223" s="1">
        <v>3.4E-13</v>
      </c>
      <c r="T223" s="1" t="e">
        <f t="shared" si="23"/>
        <v>#NUM!</v>
      </c>
      <c r="U223" s="0" t="e">
        <f t="shared" si="24" ca="1"/>
        <v>#N/A</v>
      </c>
      <c r="V223" s="1" t="e">
        <f t="shared" si="27" ca="1"/>
        <v>#N/A</v>
      </c>
    </row>
    <row r="224">
      <c r="A224" s="0" t="s">
        <v>410</v>
      </c>
      <c r="B224" s="1" t="s">
        <v>203</v>
      </c>
      <c r="C224" s="1"/>
      <c r="G224" s="1">
        <f t="shared" si="25"/>
        <v>0</v>
      </c>
      <c r="I224" s="0">
        <v>-2.97</v>
      </c>
      <c r="J224" s="1">
        <v>1.4E-11</v>
      </c>
      <c r="K224" s="1" t="e">
        <f t="shared" si="21"/>
        <v>#NUM!</v>
      </c>
      <c r="L224" s="0" t="e">
        <f t="shared" si="22" ca="1"/>
        <v>#N/A</v>
      </c>
      <c r="M224" s="1" t="e">
        <f t="shared" si="26" ca="1"/>
        <v>#N/A</v>
      </c>
      <c r="N224" s="1"/>
      <c r="R224" s="0">
        <v>-0.84</v>
      </c>
      <c r="S224" s="1">
        <v>3.4E-13</v>
      </c>
      <c r="T224" s="1" t="e">
        <f t="shared" si="23"/>
        <v>#NUM!</v>
      </c>
      <c r="U224" s="0" t="e">
        <f t="shared" si="24" ca="1"/>
        <v>#N/A</v>
      </c>
      <c r="V224" s="1" t="e">
        <f t="shared" si="27" ca="1"/>
        <v>#N/A</v>
      </c>
    </row>
    <row r="225">
      <c r="A225" s="0" t="s">
        <v>411</v>
      </c>
      <c r="B225" s="1" t="s">
        <v>412</v>
      </c>
      <c r="C225" s="1"/>
      <c r="G225" s="1">
        <f t="shared" si="25"/>
        <v>0</v>
      </c>
      <c r="I225" s="0">
        <v>-2.97</v>
      </c>
      <c r="J225" s="1">
        <v>1.4E-11</v>
      </c>
      <c r="K225" s="1" t="e">
        <f t="shared" si="21"/>
        <v>#NUM!</v>
      </c>
      <c r="L225" s="0" t="e">
        <f t="shared" si="22" ca="1"/>
        <v>#N/A</v>
      </c>
      <c r="M225" s="1" t="e">
        <f t="shared" si="26" ca="1"/>
        <v>#N/A</v>
      </c>
      <c r="N225" s="1"/>
      <c r="O225" s="1"/>
      <c r="R225" s="0">
        <v>-0.83</v>
      </c>
      <c r="S225" s="1">
        <v>3.2E-13</v>
      </c>
      <c r="T225" s="1" t="e">
        <f t="shared" si="23"/>
        <v>#NUM!</v>
      </c>
      <c r="U225" s="0" t="e">
        <f t="shared" si="24" ca="1"/>
        <v>#N/A</v>
      </c>
      <c r="V225" s="1" t="e">
        <f t="shared" si="27" ca="1"/>
        <v>#N/A</v>
      </c>
    </row>
    <row r="226">
      <c r="A226" s="0" t="s">
        <v>413</v>
      </c>
      <c r="B226" s="1" t="s">
        <v>414</v>
      </c>
      <c r="C226" s="1"/>
      <c r="G226" s="1">
        <f t="shared" si="25"/>
        <v>0</v>
      </c>
      <c r="I226" s="0">
        <v>-2.97</v>
      </c>
      <c r="J226" s="1">
        <v>1.4E-11</v>
      </c>
      <c r="K226" s="1" t="e">
        <f t="shared" si="21"/>
        <v>#NUM!</v>
      </c>
      <c r="L226" s="0" t="e">
        <f t="shared" si="22" ca="1"/>
        <v>#N/A</v>
      </c>
      <c r="M226" s="1" t="e">
        <f t="shared" si="26" ca="1"/>
        <v>#N/A</v>
      </c>
      <c r="N226" s="1"/>
      <c r="R226" s="0">
        <v>-0.82</v>
      </c>
      <c r="S226" s="1">
        <v>2.9E-13</v>
      </c>
      <c r="T226" s="1" t="e">
        <f t="shared" si="23"/>
        <v>#NUM!</v>
      </c>
      <c r="U226" s="0" t="e">
        <f t="shared" si="24" ca="1"/>
        <v>#N/A</v>
      </c>
      <c r="V226" s="1" t="e">
        <f t="shared" si="27" ca="1"/>
        <v>#N/A</v>
      </c>
    </row>
    <row r="227">
      <c r="A227" s="0" t="s">
        <v>415</v>
      </c>
      <c r="B227" s="1" t="s">
        <v>416</v>
      </c>
      <c r="C227" s="1"/>
      <c r="G227" s="1">
        <f t="shared" si="25"/>
        <v>0</v>
      </c>
      <c r="I227" s="0">
        <v>-2.97</v>
      </c>
      <c r="J227" s="1">
        <v>1.4E-11</v>
      </c>
      <c r="K227" s="1" t="e">
        <f t="shared" si="21"/>
        <v>#NUM!</v>
      </c>
      <c r="L227" s="0" t="e">
        <f t="shared" si="22" ca="1"/>
        <v>#N/A</v>
      </c>
      <c r="M227" s="1" t="e">
        <f t="shared" si="26" ca="1"/>
        <v>#N/A</v>
      </c>
      <c r="N227" s="1"/>
      <c r="O227" s="1"/>
      <c r="R227" s="0">
        <v>-0.81</v>
      </c>
      <c r="S227" s="1">
        <v>3E-13</v>
      </c>
      <c r="T227" s="1" t="e">
        <f t="shared" si="23"/>
        <v>#NUM!</v>
      </c>
      <c r="U227" s="0" t="e">
        <f t="shared" si="24" ca="1"/>
        <v>#N/A</v>
      </c>
      <c r="V227" s="1" t="e">
        <f t="shared" si="27" ca="1"/>
        <v>#N/A</v>
      </c>
    </row>
    <row r="228">
      <c r="A228" s="0" t="s">
        <v>417</v>
      </c>
      <c r="B228" s="1" t="s">
        <v>100</v>
      </c>
      <c r="C228" s="1"/>
      <c r="G228" s="1">
        <f t="shared" si="25"/>
        <v>0</v>
      </c>
      <c r="I228" s="0">
        <v>-2.97</v>
      </c>
      <c r="J228" s="1">
        <v>1.4E-11</v>
      </c>
      <c r="K228" s="1" t="e">
        <f t="shared" si="21"/>
        <v>#NUM!</v>
      </c>
      <c r="L228" s="0" t="e">
        <f t="shared" si="22" ca="1"/>
        <v>#N/A</v>
      </c>
      <c r="M228" s="1" t="e">
        <f t="shared" si="26" ca="1"/>
        <v>#N/A</v>
      </c>
      <c r="N228" s="1"/>
      <c r="R228" s="0">
        <v>-0.8</v>
      </c>
      <c r="S228" s="1">
        <v>3.1E-13</v>
      </c>
      <c r="T228" s="1" t="e">
        <f t="shared" si="23"/>
        <v>#NUM!</v>
      </c>
      <c r="U228" s="0" t="e">
        <f t="shared" si="24" ca="1"/>
        <v>#N/A</v>
      </c>
      <c r="V228" s="1" t="e">
        <f t="shared" si="27" ca="1"/>
        <v>#N/A</v>
      </c>
    </row>
    <row r="229">
      <c r="A229" s="0" t="s">
        <v>418</v>
      </c>
      <c r="B229" s="1" t="s">
        <v>383</v>
      </c>
      <c r="C229" s="1"/>
      <c r="G229" s="1">
        <f t="shared" si="25"/>
        <v>0</v>
      </c>
      <c r="I229" s="0">
        <v>-2.97</v>
      </c>
      <c r="J229" s="1">
        <v>1.4E-11</v>
      </c>
      <c r="K229" s="1" t="e">
        <f t="shared" si="21"/>
        <v>#NUM!</v>
      </c>
      <c r="L229" s="0" t="e">
        <f t="shared" si="22" ca="1"/>
        <v>#N/A</v>
      </c>
      <c r="M229" s="1" t="e">
        <f t="shared" si="26" ca="1"/>
        <v>#N/A</v>
      </c>
      <c r="N229" s="1"/>
      <c r="O229" s="1"/>
      <c r="R229" s="0">
        <v>-0.79</v>
      </c>
      <c r="S229" s="1">
        <v>3E-13</v>
      </c>
      <c r="T229" s="1" t="e">
        <f t="shared" si="23"/>
        <v>#NUM!</v>
      </c>
      <c r="U229" s="0" t="e">
        <f t="shared" si="24" ca="1"/>
        <v>#N/A</v>
      </c>
      <c r="V229" s="1" t="e">
        <f t="shared" si="27" ca="1"/>
        <v>#N/A</v>
      </c>
    </row>
    <row r="230">
      <c r="A230" s="0" t="s">
        <v>419</v>
      </c>
      <c r="B230" s="1" t="s">
        <v>373</v>
      </c>
      <c r="C230" s="1"/>
      <c r="G230" s="1">
        <f t="shared" si="25"/>
        <v>0</v>
      </c>
      <c r="I230" s="0">
        <v>-2.97</v>
      </c>
      <c r="J230" s="1">
        <v>1.4E-11</v>
      </c>
      <c r="K230" s="1" t="e">
        <f t="shared" si="21"/>
        <v>#NUM!</v>
      </c>
      <c r="L230" s="0" t="e">
        <f t="shared" si="22" ca="1"/>
        <v>#N/A</v>
      </c>
      <c r="M230" s="1" t="e">
        <f t="shared" si="26" ca="1"/>
        <v>#N/A</v>
      </c>
      <c r="N230" s="1"/>
      <c r="R230" s="0">
        <v>-0.78</v>
      </c>
      <c r="S230" s="1">
        <v>3E-13</v>
      </c>
      <c r="T230" s="1" t="e">
        <f t="shared" si="23"/>
        <v>#NUM!</v>
      </c>
      <c r="U230" s="0" t="e">
        <f t="shared" si="24" ca="1"/>
        <v>#N/A</v>
      </c>
      <c r="V230" s="1" t="e">
        <f t="shared" si="27" ca="1"/>
        <v>#N/A</v>
      </c>
    </row>
    <row r="231">
      <c r="A231" s="0" t="s">
        <v>420</v>
      </c>
      <c r="B231" s="1" t="s">
        <v>226</v>
      </c>
      <c r="C231" s="1"/>
      <c r="G231" s="1">
        <f t="shared" si="25"/>
        <v>0</v>
      </c>
      <c r="I231" s="0">
        <v>-2.97</v>
      </c>
      <c r="J231" s="1">
        <v>1.4E-11</v>
      </c>
      <c r="K231" s="1" t="e">
        <f t="shared" si="21"/>
        <v>#NUM!</v>
      </c>
      <c r="L231" s="0" t="e">
        <f t="shared" si="22" ca="1"/>
        <v>#N/A</v>
      </c>
      <c r="M231" s="1" t="e">
        <f t="shared" si="26" ca="1"/>
        <v>#N/A</v>
      </c>
      <c r="N231" s="1"/>
      <c r="O231" s="1"/>
      <c r="R231" s="0">
        <v>-0.77</v>
      </c>
      <c r="S231" s="1">
        <v>2.8E-13</v>
      </c>
      <c r="T231" s="1" t="e">
        <f t="shared" si="23"/>
        <v>#NUM!</v>
      </c>
      <c r="U231" s="0" t="e">
        <f t="shared" si="24" ca="1"/>
        <v>#N/A</v>
      </c>
      <c r="V231" s="1" t="e">
        <f t="shared" si="27" ca="1"/>
        <v>#N/A</v>
      </c>
    </row>
    <row r="232">
      <c r="A232" s="0" t="s">
        <v>421</v>
      </c>
      <c r="B232" s="1" t="s">
        <v>240</v>
      </c>
      <c r="C232" s="1"/>
      <c r="G232" s="1">
        <f t="shared" si="25"/>
        <v>0</v>
      </c>
      <c r="I232" s="0">
        <v>-2.97</v>
      </c>
      <c r="J232" s="1">
        <v>1.4E-11</v>
      </c>
      <c r="K232" s="1" t="e">
        <f t="shared" si="21"/>
        <v>#NUM!</v>
      </c>
      <c r="L232" s="0" t="e">
        <f t="shared" si="22" ca="1"/>
        <v>#N/A</v>
      </c>
      <c r="M232" s="1" t="e">
        <f t="shared" si="26" ca="1"/>
        <v>#N/A</v>
      </c>
      <c r="N232" s="1"/>
      <c r="R232" s="0">
        <v>-0.76</v>
      </c>
      <c r="S232" s="1">
        <v>2.7E-13</v>
      </c>
      <c r="T232" s="1" t="e">
        <f t="shared" si="23"/>
        <v>#NUM!</v>
      </c>
      <c r="U232" s="0" t="e">
        <f t="shared" si="24" ca="1"/>
        <v>#N/A</v>
      </c>
      <c r="V232" s="1" t="e">
        <f t="shared" si="27" ca="1"/>
        <v>#N/A</v>
      </c>
    </row>
    <row r="233">
      <c r="A233" s="0" t="s">
        <v>422</v>
      </c>
      <c r="B233" s="1" t="s">
        <v>295</v>
      </c>
      <c r="C233" s="1"/>
      <c r="G233" s="1">
        <f t="shared" si="25"/>
        <v>0</v>
      </c>
      <c r="I233" s="0">
        <v>-2.97</v>
      </c>
      <c r="J233" s="1">
        <v>1.4E-11</v>
      </c>
      <c r="K233" s="1" t="e">
        <f t="shared" si="21"/>
        <v>#NUM!</v>
      </c>
      <c r="L233" s="0" t="e">
        <f t="shared" si="22" ca="1"/>
        <v>#N/A</v>
      </c>
      <c r="M233" s="1" t="e">
        <f t="shared" si="26" ca="1"/>
        <v>#N/A</v>
      </c>
      <c r="N233" s="1"/>
      <c r="O233" s="1"/>
      <c r="R233" s="0">
        <v>-0.75</v>
      </c>
      <c r="S233" s="1">
        <v>2.7E-13</v>
      </c>
      <c r="T233" s="1" t="e">
        <f t="shared" si="23"/>
        <v>#NUM!</v>
      </c>
      <c r="U233" s="0" t="e">
        <f t="shared" si="24" ca="1"/>
        <v>#N/A</v>
      </c>
      <c r="V233" s="1" t="e">
        <f t="shared" si="27" ca="1"/>
        <v>#N/A</v>
      </c>
    </row>
    <row r="234">
      <c r="A234" s="0" t="s">
        <v>423</v>
      </c>
      <c r="B234" s="1" t="s">
        <v>126</v>
      </c>
      <c r="C234" s="1"/>
      <c r="G234" s="1">
        <f t="shared" si="25"/>
        <v>0</v>
      </c>
      <c r="I234" s="0">
        <v>-2.97</v>
      </c>
      <c r="J234" s="1">
        <v>1.4E-11</v>
      </c>
      <c r="K234" s="1" t="e">
        <f t="shared" si="21"/>
        <v>#NUM!</v>
      </c>
      <c r="L234" s="0" t="e">
        <f t="shared" si="22" ca="1"/>
        <v>#N/A</v>
      </c>
      <c r="M234" s="1" t="e">
        <f t="shared" si="26" ca="1"/>
        <v>#N/A</v>
      </c>
      <c r="N234" s="1"/>
      <c r="R234" s="0">
        <v>-0.74</v>
      </c>
      <c r="S234" s="1">
        <v>2.7E-13</v>
      </c>
      <c r="T234" s="1" t="e">
        <f t="shared" si="23"/>
        <v>#NUM!</v>
      </c>
      <c r="U234" s="0" t="e">
        <f t="shared" si="24" ca="1"/>
        <v>#N/A</v>
      </c>
      <c r="V234" s="1" t="e">
        <f t="shared" si="27" ca="1"/>
        <v>#N/A</v>
      </c>
    </row>
    <row r="235">
      <c r="A235" s="0" t="s">
        <v>424</v>
      </c>
      <c r="B235" s="1" t="s">
        <v>377</v>
      </c>
      <c r="C235" s="1"/>
      <c r="G235" s="1">
        <f t="shared" si="25"/>
        <v>0</v>
      </c>
      <c r="I235" s="0">
        <v>-2.97</v>
      </c>
      <c r="J235" s="1">
        <v>1.4E-11</v>
      </c>
      <c r="K235" s="1" t="e">
        <f t="shared" si="21"/>
        <v>#NUM!</v>
      </c>
      <c r="L235" s="0" t="e">
        <f t="shared" si="22" ca="1"/>
        <v>#N/A</v>
      </c>
      <c r="M235" s="1" t="e">
        <f t="shared" si="26" ca="1"/>
        <v>#N/A</v>
      </c>
      <c r="N235" s="1"/>
      <c r="O235" s="1"/>
      <c r="R235" s="0">
        <v>-0.73</v>
      </c>
      <c r="S235" s="1">
        <v>2.6E-13</v>
      </c>
      <c r="T235" s="1" t="e">
        <f t="shared" si="23"/>
        <v>#NUM!</v>
      </c>
      <c r="U235" s="0" t="e">
        <f t="shared" si="24" ca="1"/>
        <v>#N/A</v>
      </c>
      <c r="V235" s="1" t="e">
        <f t="shared" si="27" ca="1"/>
        <v>#N/A</v>
      </c>
    </row>
    <row r="236">
      <c r="A236" s="0" t="s">
        <v>425</v>
      </c>
      <c r="B236" s="1" t="s">
        <v>94</v>
      </c>
      <c r="C236" s="1"/>
      <c r="G236" s="1">
        <f t="shared" si="25"/>
        <v>0</v>
      </c>
      <c r="I236" s="0">
        <v>-2.97</v>
      </c>
      <c r="J236" s="1">
        <v>1.4E-11</v>
      </c>
      <c r="K236" s="1" t="e">
        <f t="shared" si="21"/>
        <v>#NUM!</v>
      </c>
      <c r="L236" s="0" t="e">
        <f t="shared" si="22" ca="1"/>
        <v>#N/A</v>
      </c>
      <c r="M236" s="1" t="e">
        <f t="shared" si="26" ca="1"/>
        <v>#N/A</v>
      </c>
      <c r="N236" s="1"/>
      <c r="R236" s="0">
        <v>-0.72</v>
      </c>
      <c r="S236" s="1">
        <v>2.6E-13</v>
      </c>
      <c r="T236" s="1" t="e">
        <f t="shared" si="23"/>
        <v>#NUM!</v>
      </c>
      <c r="U236" s="0" t="e">
        <f t="shared" si="24" ca="1"/>
        <v>#N/A</v>
      </c>
      <c r="V236" s="1" t="e">
        <f t="shared" si="27" ca="1"/>
        <v>#N/A</v>
      </c>
    </row>
    <row r="237">
      <c r="A237" s="0" t="s">
        <v>426</v>
      </c>
      <c r="B237" s="1" t="s">
        <v>280</v>
      </c>
      <c r="C237" s="1"/>
      <c r="G237" s="1">
        <f t="shared" si="25"/>
        <v>0</v>
      </c>
      <c r="I237" s="0">
        <v>-2.97</v>
      </c>
      <c r="J237" s="1">
        <v>1.4E-11</v>
      </c>
      <c r="K237" s="1" t="e">
        <f t="shared" si="21"/>
        <v>#NUM!</v>
      </c>
      <c r="L237" s="0" t="e">
        <f t="shared" si="22" ca="1"/>
        <v>#N/A</v>
      </c>
      <c r="M237" s="1" t="e">
        <f t="shared" si="26" ca="1"/>
        <v>#N/A</v>
      </c>
      <c r="N237" s="1"/>
      <c r="O237" s="1"/>
      <c r="R237" s="0">
        <v>-0.71</v>
      </c>
      <c r="S237" s="1">
        <v>2.6E-13</v>
      </c>
      <c r="T237" s="1" t="e">
        <f t="shared" si="23"/>
        <v>#NUM!</v>
      </c>
      <c r="U237" s="0" t="e">
        <f t="shared" si="24" ca="1"/>
        <v>#N/A</v>
      </c>
      <c r="V237" s="1" t="e">
        <f t="shared" si="27" ca="1"/>
        <v>#N/A</v>
      </c>
    </row>
    <row r="238">
      <c r="A238" s="0" t="s">
        <v>427</v>
      </c>
      <c r="B238" s="1" t="s">
        <v>201</v>
      </c>
      <c r="C238" s="1"/>
      <c r="G238" s="1">
        <f t="shared" si="25"/>
        <v>0</v>
      </c>
      <c r="I238" s="0">
        <v>-2.97</v>
      </c>
      <c r="J238" s="1">
        <v>1.4E-11</v>
      </c>
      <c r="K238" s="1" t="e">
        <f t="shared" si="21"/>
        <v>#NUM!</v>
      </c>
      <c r="L238" s="0" t="e">
        <f t="shared" si="22" ca="1"/>
        <v>#N/A</v>
      </c>
      <c r="M238" s="1" t="e">
        <f t="shared" si="26" ca="1"/>
        <v>#N/A</v>
      </c>
      <c r="N238" s="1"/>
      <c r="R238" s="0">
        <v>-0.7</v>
      </c>
      <c r="S238" s="1">
        <v>2.4E-13</v>
      </c>
      <c r="T238" s="1" t="e">
        <f t="shared" si="23"/>
        <v>#NUM!</v>
      </c>
      <c r="U238" s="0" t="e">
        <f t="shared" si="24" ca="1"/>
        <v>#N/A</v>
      </c>
      <c r="V238" s="1" t="e">
        <f t="shared" si="27" ca="1"/>
        <v>#N/A</v>
      </c>
    </row>
    <row r="239">
      <c r="A239" s="0" t="s">
        <v>428</v>
      </c>
      <c r="B239" s="1" t="s">
        <v>145</v>
      </c>
      <c r="C239" s="1"/>
      <c r="G239" s="1">
        <f t="shared" si="25"/>
        <v>0</v>
      </c>
      <c r="I239" s="0">
        <v>-2.97</v>
      </c>
      <c r="J239" s="1">
        <v>1.4E-11</v>
      </c>
      <c r="K239" s="1" t="e">
        <f t="shared" si="21"/>
        <v>#NUM!</v>
      </c>
      <c r="L239" s="0" t="e">
        <f t="shared" si="22" ca="1"/>
        <v>#N/A</v>
      </c>
      <c r="M239" s="1" t="e">
        <f t="shared" si="26" ca="1"/>
        <v>#N/A</v>
      </c>
      <c r="N239" s="1"/>
      <c r="O239" s="1"/>
      <c r="R239" s="0">
        <v>-0.69</v>
      </c>
      <c r="S239" s="1">
        <v>2.6E-13</v>
      </c>
      <c r="T239" s="1" t="e">
        <f t="shared" si="23"/>
        <v>#NUM!</v>
      </c>
      <c r="U239" s="0" t="e">
        <f t="shared" si="24" ca="1"/>
        <v>#N/A</v>
      </c>
      <c r="V239" s="1" t="e">
        <f t="shared" si="27" ca="1"/>
        <v>#N/A</v>
      </c>
    </row>
    <row r="240">
      <c r="A240" s="0" t="s">
        <v>429</v>
      </c>
      <c r="B240" s="1" t="s">
        <v>191</v>
      </c>
      <c r="C240" s="1"/>
      <c r="G240" s="1">
        <f t="shared" si="25"/>
        <v>0</v>
      </c>
      <c r="I240" s="0">
        <v>-2.97</v>
      </c>
      <c r="J240" s="1">
        <v>1.4E-11</v>
      </c>
      <c r="K240" s="1" t="e">
        <f t="shared" si="21"/>
        <v>#NUM!</v>
      </c>
      <c r="L240" s="0" t="e">
        <f t="shared" si="22" ca="1"/>
        <v>#N/A</v>
      </c>
      <c r="M240" s="1" t="e">
        <f t="shared" si="26" ca="1"/>
        <v>#N/A</v>
      </c>
      <c r="N240" s="1"/>
      <c r="R240" s="0">
        <v>-0.68</v>
      </c>
      <c r="S240" s="1">
        <v>2.4E-13</v>
      </c>
      <c r="T240" s="1" t="e">
        <f t="shared" si="23"/>
        <v>#NUM!</v>
      </c>
      <c r="U240" s="0" t="e">
        <f t="shared" si="24" ca="1"/>
        <v>#N/A</v>
      </c>
      <c r="V240" s="1" t="e">
        <f t="shared" si="27" ca="1"/>
        <v>#N/A</v>
      </c>
    </row>
    <row r="241">
      <c r="A241" s="0" t="s">
        <v>430</v>
      </c>
      <c r="B241" s="1" t="s">
        <v>141</v>
      </c>
      <c r="C241" s="1"/>
      <c r="G241" s="1">
        <f t="shared" si="25"/>
        <v>0</v>
      </c>
      <c r="I241" s="0">
        <v>-2.97</v>
      </c>
      <c r="J241" s="1">
        <v>1.4E-11</v>
      </c>
      <c r="K241" s="1" t="e">
        <f t="shared" si="21"/>
        <v>#NUM!</v>
      </c>
      <c r="L241" s="0" t="e">
        <f t="shared" si="22" ca="1"/>
        <v>#N/A</v>
      </c>
      <c r="M241" s="1" t="e">
        <f t="shared" si="26" ca="1"/>
        <v>#N/A</v>
      </c>
      <c r="N241" s="1"/>
      <c r="O241" s="1"/>
      <c r="R241" s="0">
        <v>-0.67</v>
      </c>
      <c r="S241" s="1">
        <v>2.4E-13</v>
      </c>
      <c r="T241" s="1" t="e">
        <f t="shared" si="23"/>
        <v>#NUM!</v>
      </c>
      <c r="U241" s="0" t="e">
        <f t="shared" si="24" ca="1"/>
        <v>#N/A</v>
      </c>
      <c r="V241" s="1" t="e">
        <f t="shared" si="27" ca="1"/>
        <v>#N/A</v>
      </c>
    </row>
    <row r="242">
      <c r="A242" s="0" t="s">
        <v>431</v>
      </c>
      <c r="B242" s="1" t="s">
        <v>414</v>
      </c>
      <c r="C242" s="1"/>
      <c r="G242" s="1">
        <f t="shared" si="25"/>
        <v>0</v>
      </c>
      <c r="I242" s="0">
        <v>-2.97</v>
      </c>
      <c r="J242" s="1">
        <v>1.4E-11</v>
      </c>
      <c r="K242" s="1" t="e">
        <f t="shared" si="21"/>
        <v>#NUM!</v>
      </c>
      <c r="L242" s="0" t="e">
        <f t="shared" si="22" ca="1"/>
        <v>#N/A</v>
      </c>
      <c r="M242" s="1" t="e">
        <f t="shared" si="26" ca="1"/>
        <v>#N/A</v>
      </c>
      <c r="N242" s="1"/>
      <c r="R242" s="0">
        <v>-0.66</v>
      </c>
      <c r="S242" s="1">
        <v>2.3E-13</v>
      </c>
      <c r="T242" s="1" t="e">
        <f t="shared" si="23"/>
        <v>#NUM!</v>
      </c>
      <c r="U242" s="0" t="e">
        <f t="shared" si="24" ca="1"/>
        <v>#N/A</v>
      </c>
      <c r="V242" s="1" t="e">
        <f t="shared" si="27" ca="1"/>
        <v>#N/A</v>
      </c>
    </row>
    <row r="243">
      <c r="A243" s="0" t="s">
        <v>432</v>
      </c>
      <c r="B243" s="1" t="s">
        <v>433</v>
      </c>
      <c r="C243" s="1"/>
      <c r="G243" s="1">
        <f t="shared" si="25"/>
        <v>0</v>
      </c>
      <c r="I243" s="0">
        <v>-2.97</v>
      </c>
      <c r="J243" s="1">
        <v>1.4E-11</v>
      </c>
      <c r="K243" s="1" t="e">
        <f t="shared" si="21"/>
        <v>#NUM!</v>
      </c>
      <c r="L243" s="0" t="e">
        <f t="shared" si="22" ca="1"/>
        <v>#N/A</v>
      </c>
      <c r="M243" s="1" t="e">
        <f t="shared" si="26" ca="1"/>
        <v>#N/A</v>
      </c>
      <c r="N243" s="1"/>
      <c r="O243" s="1"/>
      <c r="R243" s="0">
        <v>-0.65</v>
      </c>
      <c r="S243" s="1">
        <v>2.2E-13</v>
      </c>
      <c r="T243" s="1" t="e">
        <f t="shared" si="23"/>
        <v>#NUM!</v>
      </c>
      <c r="U243" s="0" t="e">
        <f t="shared" si="24" ca="1"/>
        <v>#N/A</v>
      </c>
      <c r="V243" s="1" t="e">
        <f t="shared" si="27" ca="1"/>
        <v>#N/A</v>
      </c>
    </row>
    <row r="244">
      <c r="A244" s="0" t="s">
        <v>434</v>
      </c>
      <c r="B244" s="1" t="s">
        <v>185</v>
      </c>
      <c r="C244" s="1"/>
      <c r="G244" s="1">
        <f t="shared" si="25"/>
        <v>0</v>
      </c>
      <c r="I244" s="0">
        <v>-2.97</v>
      </c>
      <c r="J244" s="1">
        <v>1.4E-11</v>
      </c>
      <c r="K244" s="1" t="e">
        <f t="shared" si="21"/>
        <v>#NUM!</v>
      </c>
      <c r="L244" s="0" t="e">
        <f t="shared" si="22" ca="1"/>
        <v>#N/A</v>
      </c>
      <c r="M244" s="1" t="e">
        <f t="shared" si="26" ca="1"/>
        <v>#N/A</v>
      </c>
      <c r="N244" s="1"/>
      <c r="R244" s="0">
        <v>-0.64</v>
      </c>
      <c r="S244" s="1">
        <v>2.1E-13</v>
      </c>
      <c r="T244" s="1" t="e">
        <f t="shared" si="23"/>
        <v>#NUM!</v>
      </c>
      <c r="U244" s="0" t="e">
        <f t="shared" si="24" ca="1"/>
        <v>#N/A</v>
      </c>
      <c r="V244" s="1" t="e">
        <f t="shared" si="27" ca="1"/>
        <v>#N/A</v>
      </c>
    </row>
    <row r="245">
      <c r="A245" s="0" t="s">
        <v>435</v>
      </c>
      <c r="B245" s="1" t="s">
        <v>165</v>
      </c>
      <c r="C245" s="1"/>
      <c r="G245" s="1">
        <f t="shared" si="25"/>
        <v>0</v>
      </c>
      <c r="I245" s="0">
        <v>-2.97</v>
      </c>
      <c r="J245" s="1">
        <v>1.4E-11</v>
      </c>
      <c r="K245" s="1" t="e">
        <f t="shared" si="21"/>
        <v>#NUM!</v>
      </c>
      <c r="L245" s="0" t="e">
        <f t="shared" si="22" ca="1"/>
        <v>#N/A</v>
      </c>
      <c r="M245" s="1" t="e">
        <f t="shared" si="26" ca="1"/>
        <v>#N/A</v>
      </c>
      <c r="N245" s="1"/>
      <c r="O245" s="1"/>
      <c r="R245" s="0">
        <v>-0.63</v>
      </c>
      <c r="S245" s="1">
        <v>2.1E-13</v>
      </c>
      <c r="T245" s="1" t="e">
        <f t="shared" si="23"/>
        <v>#NUM!</v>
      </c>
      <c r="U245" s="0" t="e">
        <f t="shared" si="24" ca="1"/>
        <v>#N/A</v>
      </c>
      <c r="V245" s="1" t="e">
        <f t="shared" si="27" ca="1"/>
        <v>#N/A</v>
      </c>
    </row>
    <row r="246">
      <c r="A246" s="0" t="s">
        <v>436</v>
      </c>
      <c r="B246" s="1" t="s">
        <v>437</v>
      </c>
      <c r="C246" s="1"/>
      <c r="G246" s="1">
        <f t="shared" si="25"/>
        <v>0</v>
      </c>
      <c r="I246" s="0">
        <v>-2.97</v>
      </c>
      <c r="J246" s="1">
        <v>1.4E-11</v>
      </c>
      <c r="K246" s="1" t="e">
        <f t="shared" si="21"/>
        <v>#NUM!</v>
      </c>
      <c r="L246" s="0" t="e">
        <f t="shared" si="22" ca="1"/>
        <v>#N/A</v>
      </c>
      <c r="M246" s="1" t="e">
        <f t="shared" si="26" ca="1"/>
        <v>#N/A</v>
      </c>
      <c r="N246" s="1"/>
      <c r="R246" s="0">
        <v>-0.62</v>
      </c>
      <c r="S246" s="1">
        <v>2.2E-13</v>
      </c>
      <c r="T246" s="1" t="e">
        <f t="shared" si="23"/>
        <v>#NUM!</v>
      </c>
      <c r="U246" s="0" t="e">
        <f t="shared" si="24" ca="1"/>
        <v>#N/A</v>
      </c>
      <c r="V246" s="1" t="e">
        <f t="shared" si="27" ca="1"/>
        <v>#N/A</v>
      </c>
    </row>
    <row r="247">
      <c r="A247" s="0" t="s">
        <v>438</v>
      </c>
      <c r="B247" s="1" t="s">
        <v>256</v>
      </c>
      <c r="C247" s="1"/>
      <c r="G247" s="1">
        <f t="shared" si="25"/>
        <v>0</v>
      </c>
      <c r="I247" s="0">
        <v>-2.97</v>
      </c>
      <c r="J247" s="1">
        <v>1.4E-11</v>
      </c>
      <c r="K247" s="1" t="e">
        <f t="shared" si="21"/>
        <v>#NUM!</v>
      </c>
      <c r="L247" s="0" t="e">
        <f t="shared" si="22" ca="1"/>
        <v>#N/A</v>
      </c>
      <c r="M247" s="1" t="e">
        <f t="shared" si="26" ca="1"/>
        <v>#N/A</v>
      </c>
      <c r="N247" s="1"/>
      <c r="O247" s="1"/>
      <c r="R247" s="0">
        <v>-0.61</v>
      </c>
      <c r="S247" s="1">
        <v>2E-13</v>
      </c>
      <c r="T247" s="1" t="e">
        <f t="shared" si="23"/>
        <v>#NUM!</v>
      </c>
      <c r="U247" s="0" t="e">
        <f t="shared" si="24" ca="1"/>
        <v>#N/A</v>
      </c>
      <c r="V247" s="1" t="e">
        <f t="shared" si="27" ca="1"/>
        <v>#N/A</v>
      </c>
    </row>
    <row r="248">
      <c r="A248" s="0" t="s">
        <v>439</v>
      </c>
      <c r="B248" s="1" t="s">
        <v>106</v>
      </c>
      <c r="C248" s="1"/>
      <c r="G248" s="1">
        <f t="shared" si="25"/>
        <v>0</v>
      </c>
      <c r="I248" s="0">
        <v>-2.97</v>
      </c>
      <c r="J248" s="1">
        <v>1.4E-11</v>
      </c>
      <c r="K248" s="1" t="e">
        <f t="shared" si="21"/>
        <v>#NUM!</v>
      </c>
      <c r="L248" s="0" t="e">
        <f t="shared" si="22" ca="1"/>
        <v>#N/A</v>
      </c>
      <c r="M248" s="1" t="e">
        <f t="shared" si="26" ca="1"/>
        <v>#N/A</v>
      </c>
      <c r="N248" s="1"/>
      <c r="R248" s="0">
        <v>-0.6</v>
      </c>
      <c r="S248" s="1">
        <v>2.1E-13</v>
      </c>
      <c r="T248" s="1" t="e">
        <f t="shared" si="23"/>
        <v>#NUM!</v>
      </c>
      <c r="U248" s="0" t="e">
        <f t="shared" si="24" ca="1"/>
        <v>#N/A</v>
      </c>
      <c r="V248" s="1" t="e">
        <f t="shared" si="27" ca="1"/>
        <v>#N/A</v>
      </c>
    </row>
    <row r="249">
      <c r="A249" s="0" t="s">
        <v>440</v>
      </c>
      <c r="B249" s="1" t="s">
        <v>337</v>
      </c>
      <c r="C249" s="1"/>
      <c r="G249" s="1">
        <f t="shared" si="25"/>
        <v>0</v>
      </c>
      <c r="I249" s="0">
        <v>-2.97</v>
      </c>
      <c r="J249" s="1">
        <v>1.4E-11</v>
      </c>
      <c r="K249" s="1" t="e">
        <f t="shared" si="21"/>
        <v>#NUM!</v>
      </c>
      <c r="L249" s="0" t="e">
        <f t="shared" si="22" ca="1"/>
        <v>#N/A</v>
      </c>
      <c r="M249" s="1" t="e">
        <f t="shared" si="26" ca="1"/>
        <v>#N/A</v>
      </c>
      <c r="N249" s="1"/>
      <c r="O249" s="1"/>
      <c r="R249" s="0">
        <v>-0.59</v>
      </c>
      <c r="S249" s="1">
        <v>1.9E-13</v>
      </c>
      <c r="T249" s="1" t="e">
        <f t="shared" si="23"/>
        <v>#NUM!</v>
      </c>
      <c r="U249" s="0" t="e">
        <f t="shared" si="24" ca="1"/>
        <v>#N/A</v>
      </c>
      <c r="V249" s="1" t="e">
        <f t="shared" si="27" ca="1"/>
        <v>#N/A</v>
      </c>
    </row>
    <row r="250">
      <c r="A250" s="0" t="s">
        <v>441</v>
      </c>
      <c r="B250" s="1" t="s">
        <v>157</v>
      </c>
      <c r="C250" s="1"/>
      <c r="G250" s="1">
        <f t="shared" si="25"/>
        <v>0</v>
      </c>
      <c r="I250" s="0">
        <v>-2.97</v>
      </c>
      <c r="J250" s="1">
        <v>1.4E-11</v>
      </c>
      <c r="K250" s="1" t="e">
        <f t="shared" si="21"/>
        <v>#NUM!</v>
      </c>
      <c r="L250" s="0" t="e">
        <f t="shared" si="22" ca="1"/>
        <v>#N/A</v>
      </c>
      <c r="M250" s="1" t="e">
        <f t="shared" si="26" ca="1"/>
        <v>#N/A</v>
      </c>
      <c r="N250" s="1"/>
      <c r="R250" s="0">
        <v>-0.58</v>
      </c>
      <c r="S250" s="1">
        <v>2E-13</v>
      </c>
      <c r="T250" s="1" t="e">
        <f t="shared" si="23"/>
        <v>#NUM!</v>
      </c>
      <c r="U250" s="0" t="e">
        <f t="shared" si="24" ca="1"/>
        <v>#N/A</v>
      </c>
      <c r="V250" s="1" t="e">
        <f t="shared" si="27" ca="1"/>
        <v>#N/A</v>
      </c>
    </row>
    <row r="251">
      <c r="A251" s="0" t="s">
        <v>442</v>
      </c>
      <c r="B251" s="1" t="s">
        <v>104</v>
      </c>
      <c r="C251" s="1"/>
      <c r="G251" s="1">
        <f t="shared" si="25"/>
        <v>0</v>
      </c>
      <c r="I251" s="0">
        <v>-2.97</v>
      </c>
      <c r="J251" s="1">
        <v>1.4E-11</v>
      </c>
      <c r="K251" s="1" t="e">
        <f t="shared" si="21"/>
        <v>#NUM!</v>
      </c>
      <c r="L251" s="0" t="e">
        <f t="shared" si="22" ca="1"/>
        <v>#N/A</v>
      </c>
      <c r="M251" s="1" t="e">
        <f t="shared" si="26" ca="1"/>
        <v>#N/A</v>
      </c>
      <c r="N251" s="1"/>
      <c r="O251" s="1"/>
      <c r="R251" s="0">
        <v>-0.57</v>
      </c>
      <c r="S251" s="1">
        <v>2E-13</v>
      </c>
      <c r="T251" s="1" t="e">
        <f t="shared" si="23"/>
        <v>#NUM!</v>
      </c>
      <c r="U251" s="0" t="e">
        <f t="shared" si="24" ca="1"/>
        <v>#N/A</v>
      </c>
      <c r="V251" s="1" t="e">
        <f t="shared" si="27" ca="1"/>
        <v>#N/A</v>
      </c>
    </row>
    <row r="252">
      <c r="A252" s="0" t="s">
        <v>443</v>
      </c>
      <c r="B252" s="1" t="s">
        <v>167</v>
      </c>
      <c r="C252" s="1"/>
      <c r="G252" s="1">
        <f t="shared" si="25"/>
        <v>0</v>
      </c>
      <c r="I252" s="0">
        <v>-2.97</v>
      </c>
      <c r="J252" s="1">
        <v>1.4E-11</v>
      </c>
      <c r="K252" s="1" t="e">
        <f t="shared" si="21"/>
        <v>#NUM!</v>
      </c>
      <c r="L252" s="0" t="e">
        <f t="shared" si="22" ca="1"/>
        <v>#N/A</v>
      </c>
      <c r="M252" s="1" t="e">
        <f t="shared" si="26" ca="1"/>
        <v>#N/A</v>
      </c>
      <c r="N252" s="1"/>
      <c r="R252" s="0">
        <v>-0.56</v>
      </c>
      <c r="S252" s="1">
        <v>2E-13</v>
      </c>
      <c r="T252" s="1" t="e">
        <f t="shared" si="23"/>
        <v>#NUM!</v>
      </c>
      <c r="U252" s="0" t="e">
        <f t="shared" si="24" ca="1"/>
        <v>#N/A</v>
      </c>
      <c r="V252" s="1" t="e">
        <f t="shared" si="27" ca="1"/>
        <v>#N/A</v>
      </c>
    </row>
    <row r="253">
      <c r="A253" s="0" t="s">
        <v>444</v>
      </c>
      <c r="B253" s="1" t="s">
        <v>416</v>
      </c>
      <c r="C253" s="1"/>
      <c r="G253" s="1">
        <f t="shared" si="25"/>
        <v>0</v>
      </c>
      <c r="I253" s="0">
        <v>-2.97</v>
      </c>
      <c r="J253" s="1">
        <v>1.4E-11</v>
      </c>
      <c r="K253" s="1" t="e">
        <f t="shared" si="21"/>
        <v>#NUM!</v>
      </c>
      <c r="L253" s="0" t="e">
        <f t="shared" si="22" ca="1"/>
        <v>#N/A</v>
      </c>
      <c r="M253" s="1" t="e">
        <f t="shared" si="26" ca="1"/>
        <v>#N/A</v>
      </c>
      <c r="N253" s="1"/>
      <c r="O253" s="1"/>
      <c r="R253" s="0">
        <v>-0.55</v>
      </c>
      <c r="S253" s="1">
        <v>1.9E-13</v>
      </c>
      <c r="T253" s="1" t="e">
        <f t="shared" si="23"/>
        <v>#NUM!</v>
      </c>
      <c r="U253" s="0" t="e">
        <f t="shared" si="24" ca="1"/>
        <v>#N/A</v>
      </c>
      <c r="V253" s="1" t="e">
        <f t="shared" si="27" ca="1"/>
        <v>#N/A</v>
      </c>
    </row>
    <row r="254">
      <c r="A254" s="0" t="s">
        <v>445</v>
      </c>
      <c r="B254" s="1" t="s">
        <v>250</v>
      </c>
      <c r="C254" s="1"/>
      <c r="G254" s="1">
        <f t="shared" si="25"/>
        <v>0</v>
      </c>
      <c r="I254" s="0">
        <v>-2.97</v>
      </c>
      <c r="J254" s="1">
        <v>1.4E-11</v>
      </c>
      <c r="K254" s="1" t="e">
        <f t="shared" si="21"/>
        <v>#NUM!</v>
      </c>
      <c r="L254" s="0" t="e">
        <f t="shared" si="22" ca="1"/>
        <v>#N/A</v>
      </c>
      <c r="M254" s="1" t="e">
        <f t="shared" si="26" ca="1"/>
        <v>#N/A</v>
      </c>
      <c r="N254" s="1"/>
      <c r="R254" s="0">
        <v>-0.54</v>
      </c>
      <c r="S254" s="1">
        <v>2E-13</v>
      </c>
      <c r="T254" s="1" t="e">
        <f t="shared" si="23"/>
        <v>#NUM!</v>
      </c>
      <c r="U254" s="0" t="e">
        <f t="shared" si="24" ca="1"/>
        <v>#N/A</v>
      </c>
      <c r="V254" s="1" t="e">
        <f t="shared" si="27" ca="1"/>
        <v>#N/A</v>
      </c>
    </row>
    <row r="255">
      <c r="A255" s="0" t="s">
        <v>446</v>
      </c>
      <c r="B255" s="1" t="s">
        <v>254</v>
      </c>
      <c r="C255" s="1"/>
      <c r="G255" s="1">
        <f t="shared" si="25"/>
        <v>0</v>
      </c>
      <c r="I255" s="0">
        <v>-2.97</v>
      </c>
      <c r="J255" s="1">
        <v>1.4E-11</v>
      </c>
      <c r="K255" s="1" t="e">
        <f t="shared" si="21"/>
        <v>#NUM!</v>
      </c>
      <c r="L255" s="0" t="e">
        <f t="shared" si="22" ca="1"/>
        <v>#N/A</v>
      </c>
      <c r="M255" s="1" t="e">
        <f t="shared" si="26" ca="1"/>
        <v>#N/A</v>
      </c>
      <c r="N255" s="1"/>
      <c r="O255" s="1"/>
      <c r="R255" s="0">
        <v>-0.53</v>
      </c>
      <c r="S255" s="1">
        <v>1.9E-13</v>
      </c>
      <c r="T255" s="1" t="e">
        <f t="shared" si="23"/>
        <v>#NUM!</v>
      </c>
      <c r="U255" s="0" t="e">
        <f t="shared" si="24" ca="1"/>
        <v>#N/A</v>
      </c>
      <c r="V255" s="1" t="e">
        <f t="shared" si="27" ca="1"/>
        <v>#N/A</v>
      </c>
    </row>
    <row r="256">
      <c r="A256" s="0" t="s">
        <v>447</v>
      </c>
      <c r="B256" s="1" t="s">
        <v>126</v>
      </c>
      <c r="C256" s="1"/>
      <c r="G256" s="1">
        <f t="shared" si="25"/>
        <v>0</v>
      </c>
      <c r="I256" s="0">
        <v>-2.97</v>
      </c>
      <c r="J256" s="1">
        <v>1.4E-11</v>
      </c>
      <c r="K256" s="1" t="e">
        <f t="shared" si="21"/>
        <v>#NUM!</v>
      </c>
      <c r="L256" s="0" t="e">
        <f t="shared" si="22" ca="1"/>
        <v>#N/A</v>
      </c>
      <c r="M256" s="1" t="e">
        <f t="shared" si="26" ca="1"/>
        <v>#N/A</v>
      </c>
      <c r="N256" s="1"/>
      <c r="R256" s="0">
        <v>-0.52</v>
      </c>
      <c r="S256" s="1">
        <v>1.8E-13</v>
      </c>
      <c r="T256" s="1" t="e">
        <f t="shared" si="23"/>
        <v>#NUM!</v>
      </c>
      <c r="U256" s="0" t="e">
        <f t="shared" si="24" ca="1"/>
        <v>#N/A</v>
      </c>
      <c r="V256" s="1" t="e">
        <f t="shared" si="27" ca="1"/>
        <v>#N/A</v>
      </c>
    </row>
    <row r="257">
      <c r="A257" s="0" t="s">
        <v>448</v>
      </c>
      <c r="B257" s="1" t="s">
        <v>179</v>
      </c>
      <c r="C257" s="1"/>
      <c r="G257" s="1">
        <f t="shared" si="25"/>
        <v>0</v>
      </c>
      <c r="I257" s="0">
        <v>-2.97</v>
      </c>
      <c r="J257" s="1">
        <v>1.4E-11</v>
      </c>
      <c r="K257" s="1" t="e">
        <f t="shared" si="21"/>
        <v>#NUM!</v>
      </c>
      <c r="L257" s="0" t="e">
        <f t="shared" si="22" ca="1"/>
        <v>#N/A</v>
      </c>
      <c r="M257" s="1" t="e">
        <f t="shared" si="26" ca="1"/>
        <v>#N/A</v>
      </c>
      <c r="N257" s="1"/>
      <c r="O257" s="1"/>
      <c r="R257" s="0">
        <v>-0.51</v>
      </c>
      <c r="S257" s="1">
        <v>1.7E-13</v>
      </c>
      <c r="T257" s="1" t="e">
        <f t="shared" si="23"/>
        <v>#NUM!</v>
      </c>
      <c r="U257" s="0" t="e">
        <f t="shared" si="24" ca="1"/>
        <v>#N/A</v>
      </c>
      <c r="V257" s="1" t="e">
        <f t="shared" si="27" ca="1"/>
        <v>#N/A</v>
      </c>
    </row>
    <row r="258">
      <c r="A258" s="0" t="s">
        <v>449</v>
      </c>
      <c r="B258" s="1" t="s">
        <v>433</v>
      </c>
      <c r="C258" s="1"/>
      <c r="G258" s="1">
        <f t="shared" si="25"/>
        <v>0</v>
      </c>
      <c r="I258" s="0">
        <v>-2.97</v>
      </c>
      <c r="J258" s="1">
        <v>1.4E-11</v>
      </c>
      <c r="K258" s="1" t="e">
        <f t="shared" si="21"/>
        <v>#NUM!</v>
      </c>
      <c r="L258" s="0" t="e">
        <f t="shared" si="22" ca="1"/>
        <v>#N/A</v>
      </c>
      <c r="M258" s="1" t="e">
        <f t="shared" si="26" ca="1"/>
        <v>#N/A</v>
      </c>
      <c r="N258" s="1"/>
      <c r="R258" s="0">
        <v>-0.5</v>
      </c>
      <c r="S258" s="1">
        <v>1.8E-13</v>
      </c>
      <c r="T258" s="1" t="e">
        <f t="shared" si="23"/>
        <v>#NUM!</v>
      </c>
      <c r="U258" s="0" t="e">
        <f t="shared" si="24" ca="1"/>
        <v>#N/A</v>
      </c>
      <c r="V258" s="1" t="e">
        <f t="shared" si="27" ca="1"/>
        <v>#N/A</v>
      </c>
    </row>
    <row r="259">
      <c r="A259" s="0" t="s">
        <v>450</v>
      </c>
      <c r="B259" s="1" t="s">
        <v>114</v>
      </c>
      <c r="C259" s="1"/>
      <c r="G259" s="1">
        <f t="shared" si="25"/>
        <v>0</v>
      </c>
      <c r="I259" s="0">
        <v>-2.97</v>
      </c>
      <c r="J259" s="1">
        <v>1.4E-11</v>
      </c>
      <c r="K259" s="1" t="e">
        <f t="shared" si="21"/>
        <v>#NUM!</v>
      </c>
      <c r="L259" s="0" t="e">
        <f t="shared" si="22" ca="1"/>
        <v>#N/A</v>
      </c>
      <c r="M259" s="1" t="e">
        <f t="shared" si="26" ca="1"/>
        <v>#N/A</v>
      </c>
      <c r="N259" s="1"/>
      <c r="O259" s="1"/>
      <c r="R259" s="0">
        <v>-0.49</v>
      </c>
      <c r="S259" s="1">
        <v>1.7E-13</v>
      </c>
      <c r="T259" s="1" t="e">
        <f t="shared" si="23"/>
        <v>#NUM!</v>
      </c>
      <c r="U259" s="0" t="e">
        <f t="shared" si="24" ca="1"/>
        <v>#N/A</v>
      </c>
      <c r="V259" s="1" t="e">
        <f t="shared" si="27" ca="1"/>
        <v>#N/A</v>
      </c>
    </row>
    <row r="260">
      <c r="A260" s="0" t="s">
        <v>451</v>
      </c>
      <c r="B260" s="1" t="s">
        <v>370</v>
      </c>
      <c r="C260" s="1"/>
      <c r="G260" s="1">
        <f t="shared" si="25"/>
        <v>0</v>
      </c>
      <c r="I260" s="0">
        <v>-2.97</v>
      </c>
      <c r="J260" s="1">
        <v>1.4E-11</v>
      </c>
      <c r="K260" s="1" t="e">
        <f t="shared" si="21"/>
        <v>#NUM!</v>
      </c>
      <c r="L260" s="0" t="e">
        <f t="shared" si="22" ca="1"/>
        <v>#N/A</v>
      </c>
      <c r="M260" s="1" t="e">
        <f t="shared" si="26" ca="1"/>
        <v>#N/A</v>
      </c>
      <c r="N260" s="1"/>
      <c r="R260" s="0">
        <v>-0.48</v>
      </c>
      <c r="S260" s="1">
        <v>1.8E-13</v>
      </c>
      <c r="T260" s="1" t="e">
        <f t="shared" si="23"/>
        <v>#NUM!</v>
      </c>
      <c r="U260" s="0" t="e">
        <f t="shared" si="24" ca="1"/>
        <v>#N/A</v>
      </c>
      <c r="V260" s="1" t="e">
        <f t="shared" si="27" ca="1"/>
        <v>#N/A</v>
      </c>
    </row>
    <row r="261">
      <c r="A261" s="0" t="s">
        <v>452</v>
      </c>
      <c r="B261" s="1" t="s">
        <v>280</v>
      </c>
      <c r="C261" s="1"/>
      <c r="G261" s="1">
        <f t="shared" si="25"/>
        <v>0</v>
      </c>
      <c r="I261" s="0">
        <v>-2.97</v>
      </c>
      <c r="J261" s="1">
        <v>1.4E-11</v>
      </c>
      <c r="K261" s="1" t="e">
        <f t="shared" si="21"/>
        <v>#NUM!</v>
      </c>
      <c r="L261" s="0" t="e">
        <f t="shared" si="22" ca="1"/>
        <v>#N/A</v>
      </c>
      <c r="M261" s="1" t="e">
        <f t="shared" si="26" ca="1"/>
        <v>#N/A</v>
      </c>
      <c r="N261" s="1"/>
      <c r="O261" s="1"/>
      <c r="R261" s="0">
        <v>-0.47</v>
      </c>
      <c r="S261" s="1">
        <v>1.6E-13</v>
      </c>
      <c r="T261" s="1" t="e">
        <f t="shared" si="23"/>
        <v>#NUM!</v>
      </c>
      <c r="U261" s="0" t="e">
        <f t="shared" si="24" ca="1"/>
        <v>#N/A</v>
      </c>
      <c r="V261" s="1" t="e">
        <f t="shared" si="27" ca="1"/>
        <v>#N/A</v>
      </c>
    </row>
    <row r="262">
      <c r="A262" s="0" t="s">
        <v>453</v>
      </c>
      <c r="B262" s="1" t="s">
        <v>339</v>
      </c>
      <c r="C262" s="1"/>
      <c r="G262" s="1">
        <f t="shared" si="25"/>
        <v>0</v>
      </c>
      <c r="I262" s="0">
        <v>-2.97</v>
      </c>
      <c r="J262" s="1">
        <v>1.4E-11</v>
      </c>
      <c r="K262" s="1" t="e">
        <f t="shared" si="21"/>
        <v>#NUM!</v>
      </c>
      <c r="L262" s="0" t="e">
        <f t="shared" si="22" ca="1"/>
        <v>#N/A</v>
      </c>
      <c r="M262" s="1" t="e">
        <f t="shared" si="26" ca="1"/>
        <v>#N/A</v>
      </c>
      <c r="N262" s="1"/>
      <c r="R262" s="0">
        <v>-0.46</v>
      </c>
      <c r="S262" s="1">
        <v>1.6E-13</v>
      </c>
      <c r="T262" s="1" t="e">
        <f t="shared" si="23"/>
        <v>#NUM!</v>
      </c>
      <c r="U262" s="0" t="e">
        <f t="shared" si="24" ca="1"/>
        <v>#N/A</v>
      </c>
      <c r="V262" s="1" t="e">
        <f t="shared" si="27" ca="1"/>
        <v>#N/A</v>
      </c>
    </row>
    <row r="263">
      <c r="A263" s="0" t="s">
        <v>454</v>
      </c>
      <c r="B263" s="1" t="s">
        <v>455</v>
      </c>
      <c r="C263" s="1"/>
      <c r="G263" s="1">
        <f t="shared" si="25"/>
        <v>0</v>
      </c>
      <c r="I263" s="0">
        <v>-2.97</v>
      </c>
      <c r="J263" s="1">
        <v>1.4E-11</v>
      </c>
      <c r="K263" s="1" t="e">
        <f t="shared" si="21"/>
        <v>#NUM!</v>
      </c>
      <c r="L263" s="0" t="e">
        <f t="shared" si="22" ca="1"/>
        <v>#N/A</v>
      </c>
      <c r="M263" s="1" t="e">
        <f t="shared" si="26" ca="1"/>
        <v>#N/A</v>
      </c>
      <c r="N263" s="1"/>
      <c r="O263" s="1"/>
      <c r="R263" s="0">
        <v>-0.45</v>
      </c>
      <c r="S263" s="1">
        <v>1.5E-13</v>
      </c>
      <c r="T263" s="1" t="e">
        <f t="shared" si="23"/>
        <v>#NUM!</v>
      </c>
      <c r="U263" s="0" t="e">
        <f t="shared" si="24" ca="1"/>
        <v>#N/A</v>
      </c>
      <c r="V263" s="1" t="e">
        <f t="shared" si="27" ca="1"/>
        <v>#N/A</v>
      </c>
    </row>
    <row r="264">
      <c r="A264" s="0" t="s">
        <v>456</v>
      </c>
      <c r="B264" s="1" t="s">
        <v>119</v>
      </c>
      <c r="C264" s="1"/>
      <c r="G264" s="1">
        <f t="shared" si="25"/>
        <v>0</v>
      </c>
      <c r="I264" s="0">
        <v>-2.97</v>
      </c>
      <c r="J264" s="1">
        <v>1.4E-11</v>
      </c>
      <c r="K264" s="1" t="e">
        <f t="shared" si="21"/>
        <v>#NUM!</v>
      </c>
      <c r="L264" s="0" t="e">
        <f t="shared" si="22" ca="1"/>
        <v>#N/A</v>
      </c>
      <c r="M264" s="1" t="e">
        <f t="shared" si="26" ca="1"/>
        <v>#N/A</v>
      </c>
      <c r="N264" s="1"/>
      <c r="R264" s="0">
        <v>-0.44</v>
      </c>
      <c r="S264" s="1">
        <v>1.6E-13</v>
      </c>
      <c r="T264" s="1" t="e">
        <f t="shared" si="23"/>
        <v>#NUM!</v>
      </c>
      <c r="U264" s="0" t="e">
        <f t="shared" si="24" ca="1"/>
        <v>#N/A</v>
      </c>
      <c r="V264" s="1" t="e">
        <f t="shared" si="27" ca="1"/>
        <v>#N/A</v>
      </c>
    </row>
    <row r="265">
      <c r="A265" s="0" t="s">
        <v>457</v>
      </c>
      <c r="B265" s="1" t="s">
        <v>136</v>
      </c>
      <c r="C265" s="1"/>
      <c r="G265" s="1">
        <f t="shared" si="25"/>
        <v>0</v>
      </c>
      <c r="I265" s="0">
        <v>-2.97</v>
      </c>
      <c r="J265" s="1">
        <v>1.4E-11</v>
      </c>
      <c r="K265" s="1" t="e">
        <f t="shared" si="21"/>
        <v>#NUM!</v>
      </c>
      <c r="L265" s="0" t="e">
        <f t="shared" si="22" ca="1"/>
        <v>#N/A</v>
      </c>
      <c r="M265" s="1" t="e">
        <f t="shared" si="26" ca="1"/>
        <v>#N/A</v>
      </c>
      <c r="N265" s="1"/>
      <c r="O265" s="1"/>
      <c r="R265" s="0">
        <v>-0.43</v>
      </c>
      <c r="S265" s="1">
        <v>1.6E-13</v>
      </c>
      <c r="T265" s="1" t="e">
        <f t="shared" si="23"/>
        <v>#NUM!</v>
      </c>
      <c r="U265" s="0" t="e">
        <f t="shared" si="24" ca="1"/>
        <v>#N/A</v>
      </c>
      <c r="V265" s="1" t="e">
        <f t="shared" si="27" ca="1"/>
        <v>#N/A</v>
      </c>
    </row>
    <row r="266">
      <c r="A266" s="0" t="s">
        <v>458</v>
      </c>
      <c r="B266" s="1" t="s">
        <v>459</v>
      </c>
      <c r="C266" s="1"/>
      <c r="G266" s="1">
        <f t="shared" si="25"/>
        <v>0</v>
      </c>
      <c r="I266" s="0">
        <v>-2.97</v>
      </c>
      <c r="J266" s="1">
        <v>1.4E-11</v>
      </c>
      <c r="K266" s="1" t="e">
        <f t="shared" si="21"/>
        <v>#NUM!</v>
      </c>
      <c r="L266" s="0" t="e">
        <f t="shared" si="22" ca="1"/>
        <v>#N/A</v>
      </c>
      <c r="M266" s="1" t="e">
        <f t="shared" si="26" ca="1"/>
        <v>#N/A</v>
      </c>
      <c r="N266" s="1"/>
      <c r="R266" s="0">
        <v>-0.42</v>
      </c>
      <c r="S266" s="1">
        <v>1.4E-13</v>
      </c>
      <c r="T266" s="1" t="e">
        <f t="shared" si="23"/>
        <v>#NUM!</v>
      </c>
      <c r="U266" s="0" t="e">
        <f t="shared" si="24" ca="1"/>
        <v>#N/A</v>
      </c>
      <c r="V266" s="1" t="e">
        <f t="shared" si="27" ca="1"/>
        <v>#N/A</v>
      </c>
    </row>
    <row r="267">
      <c r="A267" s="0" t="s">
        <v>460</v>
      </c>
      <c r="B267" s="1" t="s">
        <v>183</v>
      </c>
      <c r="C267" s="1"/>
      <c r="G267" s="1">
        <f t="shared" si="25"/>
        <v>0</v>
      </c>
      <c r="I267" s="0">
        <v>-2.97</v>
      </c>
      <c r="J267" s="1">
        <v>1.4E-11</v>
      </c>
      <c r="K267" s="1" t="e">
        <f ref="K267:K330" t="shared" si="28">LN($G267)</f>
        <v>#NUM!</v>
      </c>
      <c r="L267" s="0" t="e">
        <f ref="L267:L330" t="shared" si="29" ca="1">$A267*M$4+M$1</f>
        <v>#N/A</v>
      </c>
      <c r="M267" s="1" t="e">
        <f t="shared" si="26" ca="1"/>
        <v>#N/A</v>
      </c>
      <c r="N267" s="1"/>
      <c r="O267" s="1"/>
      <c r="R267" s="0">
        <v>-0.41</v>
      </c>
      <c r="S267" s="1">
        <v>1.4E-13</v>
      </c>
      <c r="T267" s="1" t="e">
        <f ref="T267:T330" t="shared" si="30">LN($B267)</f>
        <v>#NUM!</v>
      </c>
      <c r="U267" s="0" t="e">
        <f ref="U267:U330" t="shared" si="31" ca="1">$A267*V$4+V$1</f>
        <v>#N/A</v>
      </c>
      <c r="V267" s="1" t="e">
        <f t="shared" si="27" ca="1"/>
        <v>#N/A</v>
      </c>
    </row>
    <row r="268">
      <c r="A268" s="0" t="s">
        <v>461</v>
      </c>
      <c r="B268" s="1" t="s">
        <v>462</v>
      </c>
      <c r="C268" s="1"/>
      <c r="G268" s="1">
        <f ref="G268:G331" t="shared" si="32">B268/$K$3</f>
        <v>0</v>
      </c>
      <c r="I268" s="0">
        <v>-2.97</v>
      </c>
      <c r="J268" s="1">
        <v>1.4E-11</v>
      </c>
      <c r="K268" s="1" t="e">
        <f t="shared" si="28"/>
        <v>#NUM!</v>
      </c>
      <c r="L268" s="0" t="e">
        <f t="shared" si="29" ca="1"/>
        <v>#N/A</v>
      </c>
      <c r="M268" s="1" t="e">
        <f ref="M268:M331" t="shared" si="33" ca="1">$A268*P$1+P$2</f>
        <v>#N/A</v>
      </c>
      <c r="N268" s="1"/>
      <c r="R268" s="0">
        <v>-0.4</v>
      </c>
      <c r="S268" s="1">
        <v>1.5E-13</v>
      </c>
      <c r="T268" s="1" t="e">
        <f t="shared" si="30"/>
        <v>#NUM!</v>
      </c>
      <c r="U268" s="0" t="e">
        <f t="shared" si="31" ca="1"/>
        <v>#N/A</v>
      </c>
      <c r="V268" s="1" t="e">
        <f ref="V268:V331" t="shared" si="34" ca="1">$A268*Y$1+Y$2</f>
        <v>#N/A</v>
      </c>
    </row>
    <row r="269">
      <c r="A269" s="0" t="s">
        <v>463</v>
      </c>
      <c r="B269" s="1" t="s">
        <v>464</v>
      </c>
      <c r="C269" s="1"/>
      <c r="G269" s="1">
        <f t="shared" si="32"/>
        <v>0</v>
      </c>
      <c r="I269" s="0">
        <v>-2.97</v>
      </c>
      <c r="J269" s="1">
        <v>1.4E-11</v>
      </c>
      <c r="K269" s="1" t="e">
        <f t="shared" si="28"/>
        <v>#NUM!</v>
      </c>
      <c r="L269" s="0" t="e">
        <f t="shared" si="29" ca="1"/>
        <v>#N/A</v>
      </c>
      <c r="M269" s="1" t="e">
        <f t="shared" si="33" ca="1"/>
        <v>#N/A</v>
      </c>
      <c r="N269" s="1"/>
      <c r="O269" s="1"/>
      <c r="R269" s="0">
        <v>-0.39</v>
      </c>
      <c r="S269" s="1">
        <v>1.4E-13</v>
      </c>
      <c r="T269" s="1" t="e">
        <f t="shared" si="30"/>
        <v>#NUM!</v>
      </c>
      <c r="U269" s="0" t="e">
        <f t="shared" si="31" ca="1"/>
        <v>#N/A</v>
      </c>
      <c r="V269" s="1" t="e">
        <f t="shared" si="34" ca="1"/>
        <v>#N/A</v>
      </c>
    </row>
    <row r="270">
      <c r="A270" s="0" t="s">
        <v>465</v>
      </c>
      <c r="B270" s="1" t="s">
        <v>96</v>
      </c>
      <c r="C270" s="1"/>
      <c r="G270" s="1">
        <f t="shared" si="32"/>
        <v>0</v>
      </c>
      <c r="I270" s="0">
        <v>-2.97</v>
      </c>
      <c r="J270" s="1">
        <v>1.4E-11</v>
      </c>
      <c r="K270" s="1" t="e">
        <f t="shared" si="28"/>
        <v>#NUM!</v>
      </c>
      <c r="L270" s="0" t="e">
        <f t="shared" si="29" ca="1"/>
        <v>#N/A</v>
      </c>
      <c r="M270" s="1" t="e">
        <f t="shared" si="33" ca="1"/>
        <v>#N/A</v>
      </c>
      <c r="N270" s="1"/>
      <c r="R270" s="0">
        <v>-0.38</v>
      </c>
      <c r="S270" s="1">
        <v>1.3E-13</v>
      </c>
      <c r="T270" s="1" t="e">
        <f t="shared" si="30"/>
        <v>#NUM!</v>
      </c>
      <c r="U270" s="0" t="e">
        <f t="shared" si="31" ca="1"/>
        <v>#N/A</v>
      </c>
      <c r="V270" s="1" t="e">
        <f t="shared" si="34" ca="1"/>
        <v>#N/A</v>
      </c>
    </row>
    <row r="271">
      <c r="A271" s="0" t="s">
        <v>466</v>
      </c>
      <c r="B271" s="1" t="s">
        <v>201</v>
      </c>
      <c r="C271" s="1"/>
      <c r="G271" s="1">
        <f t="shared" si="32"/>
        <v>0</v>
      </c>
      <c r="I271" s="0">
        <v>-2.97</v>
      </c>
      <c r="J271" s="1">
        <v>1.4E-11</v>
      </c>
      <c r="K271" s="1" t="e">
        <f t="shared" si="28"/>
        <v>#NUM!</v>
      </c>
      <c r="L271" s="0" t="e">
        <f t="shared" si="29" ca="1"/>
        <v>#N/A</v>
      </c>
      <c r="M271" s="1" t="e">
        <f t="shared" si="33" ca="1"/>
        <v>#N/A</v>
      </c>
      <c r="N271" s="1"/>
      <c r="O271" s="1"/>
      <c r="R271" s="0">
        <v>-0.37</v>
      </c>
      <c r="S271" s="1">
        <v>1.2E-13</v>
      </c>
      <c r="T271" s="1" t="e">
        <f t="shared" si="30"/>
        <v>#NUM!</v>
      </c>
      <c r="U271" s="0" t="e">
        <f t="shared" si="31" ca="1"/>
        <v>#N/A</v>
      </c>
      <c r="V271" s="1" t="e">
        <f t="shared" si="34" ca="1"/>
        <v>#N/A</v>
      </c>
    </row>
    <row r="272">
      <c r="A272" s="0" t="s">
        <v>467</v>
      </c>
      <c r="B272" s="1" t="s">
        <v>464</v>
      </c>
      <c r="C272" s="1"/>
      <c r="G272" s="1">
        <f t="shared" si="32"/>
        <v>0</v>
      </c>
      <c r="I272" s="0">
        <v>-2.97</v>
      </c>
      <c r="J272" s="1">
        <v>1.4E-11</v>
      </c>
      <c r="K272" s="1" t="e">
        <f t="shared" si="28"/>
        <v>#NUM!</v>
      </c>
      <c r="L272" s="0" t="e">
        <f t="shared" si="29" ca="1"/>
        <v>#N/A</v>
      </c>
      <c r="M272" s="1" t="e">
        <f t="shared" si="33" ca="1"/>
        <v>#N/A</v>
      </c>
      <c r="N272" s="1"/>
      <c r="R272" s="0">
        <v>-0.36</v>
      </c>
      <c r="S272" s="1">
        <v>1.3E-13</v>
      </c>
      <c r="T272" s="1" t="e">
        <f t="shared" si="30"/>
        <v>#NUM!</v>
      </c>
      <c r="U272" s="0" t="e">
        <f t="shared" si="31" ca="1"/>
        <v>#N/A</v>
      </c>
      <c r="V272" s="1" t="e">
        <f t="shared" si="34" ca="1"/>
        <v>#N/A</v>
      </c>
    </row>
    <row r="273">
      <c r="A273" s="0" t="s">
        <v>468</v>
      </c>
      <c r="B273" s="1" t="s">
        <v>165</v>
      </c>
      <c r="C273" s="1"/>
      <c r="G273" s="1">
        <f t="shared" si="32"/>
        <v>0</v>
      </c>
      <c r="I273" s="0">
        <v>-2.97</v>
      </c>
      <c r="J273" s="1">
        <v>1.4E-11</v>
      </c>
      <c r="K273" s="1" t="e">
        <f t="shared" si="28"/>
        <v>#NUM!</v>
      </c>
      <c r="L273" s="0" t="e">
        <f t="shared" si="29" ca="1"/>
        <v>#N/A</v>
      </c>
      <c r="M273" s="1" t="e">
        <f t="shared" si="33" ca="1"/>
        <v>#N/A</v>
      </c>
      <c r="N273" s="1"/>
      <c r="O273" s="1"/>
      <c r="R273" s="0">
        <v>-0.35</v>
      </c>
      <c r="S273" s="1">
        <v>1.3E-13</v>
      </c>
      <c r="T273" s="1" t="e">
        <f t="shared" si="30"/>
        <v>#NUM!</v>
      </c>
      <c r="U273" s="0" t="e">
        <f t="shared" si="31" ca="1"/>
        <v>#N/A</v>
      </c>
      <c r="V273" s="1" t="e">
        <f t="shared" si="34" ca="1"/>
        <v>#N/A</v>
      </c>
    </row>
    <row r="274">
      <c r="A274" s="0" t="s">
        <v>469</v>
      </c>
      <c r="B274" s="1" t="s">
        <v>470</v>
      </c>
      <c r="C274" s="1"/>
      <c r="G274" s="1">
        <f t="shared" si="32"/>
        <v>0</v>
      </c>
      <c r="I274" s="0">
        <v>-2.97</v>
      </c>
      <c r="J274" s="1">
        <v>1.4E-11</v>
      </c>
      <c r="K274" s="1" t="e">
        <f t="shared" si="28"/>
        <v>#NUM!</v>
      </c>
      <c r="L274" s="0" t="e">
        <f t="shared" si="29" ca="1"/>
        <v>#N/A</v>
      </c>
      <c r="M274" s="1" t="e">
        <f t="shared" si="33" ca="1"/>
        <v>#N/A</v>
      </c>
      <c r="N274" s="1"/>
      <c r="R274" s="0">
        <v>-0.34</v>
      </c>
      <c r="S274" s="1">
        <v>1.2E-13</v>
      </c>
      <c r="T274" s="1" t="e">
        <f t="shared" si="30"/>
        <v>#NUM!</v>
      </c>
      <c r="U274" s="0" t="e">
        <f t="shared" si="31" ca="1"/>
        <v>#N/A</v>
      </c>
      <c r="V274" s="1" t="e">
        <f t="shared" si="34" ca="1"/>
        <v>#N/A</v>
      </c>
    </row>
    <row r="275">
      <c r="A275" s="0" t="s">
        <v>471</v>
      </c>
      <c r="B275" s="1" t="s">
        <v>275</v>
      </c>
      <c r="C275" s="1"/>
      <c r="G275" s="1">
        <f t="shared" si="32"/>
        <v>0</v>
      </c>
      <c r="I275" s="0">
        <v>-2.97</v>
      </c>
      <c r="J275" s="1">
        <v>1.4E-11</v>
      </c>
      <c r="K275" s="1" t="e">
        <f t="shared" si="28"/>
        <v>#NUM!</v>
      </c>
      <c r="L275" s="0" t="e">
        <f t="shared" si="29" ca="1"/>
        <v>#N/A</v>
      </c>
      <c r="M275" s="1" t="e">
        <f t="shared" si="33" ca="1"/>
        <v>#N/A</v>
      </c>
      <c r="N275" s="1"/>
      <c r="O275" s="1"/>
      <c r="R275" s="0">
        <v>-0.33</v>
      </c>
      <c r="S275" s="1">
        <v>1.2E-13</v>
      </c>
      <c r="T275" s="1" t="e">
        <f t="shared" si="30"/>
        <v>#NUM!</v>
      </c>
      <c r="U275" s="0" t="e">
        <f t="shared" si="31" ca="1"/>
        <v>#N/A</v>
      </c>
      <c r="V275" s="1" t="e">
        <f t="shared" si="34" ca="1"/>
        <v>#N/A</v>
      </c>
    </row>
    <row r="276">
      <c r="A276" s="0" t="s">
        <v>472</v>
      </c>
      <c r="B276" s="1" t="s">
        <v>165</v>
      </c>
      <c r="C276" s="1"/>
      <c r="G276" s="1">
        <f t="shared" si="32"/>
        <v>0</v>
      </c>
      <c r="I276" s="0">
        <v>-2.97</v>
      </c>
      <c r="J276" s="1">
        <v>1.4E-11</v>
      </c>
      <c r="K276" s="1" t="e">
        <f t="shared" si="28"/>
        <v>#NUM!</v>
      </c>
      <c r="L276" s="0" t="e">
        <f t="shared" si="29" ca="1"/>
        <v>#N/A</v>
      </c>
      <c r="M276" s="1" t="e">
        <f t="shared" si="33" ca="1"/>
        <v>#N/A</v>
      </c>
      <c r="N276" s="1"/>
      <c r="R276" s="0">
        <v>-0.32</v>
      </c>
      <c r="S276" s="1">
        <v>1.2E-13</v>
      </c>
      <c r="T276" s="1" t="e">
        <f t="shared" si="30"/>
        <v>#NUM!</v>
      </c>
      <c r="U276" s="0" t="e">
        <f t="shared" si="31" ca="1"/>
        <v>#N/A</v>
      </c>
      <c r="V276" s="1" t="e">
        <f t="shared" si="34" ca="1"/>
        <v>#N/A</v>
      </c>
    </row>
    <row r="277">
      <c r="A277" s="0" t="s">
        <v>473</v>
      </c>
      <c r="B277" s="1" t="s">
        <v>219</v>
      </c>
      <c r="C277" s="1"/>
      <c r="G277" s="1">
        <f t="shared" si="32"/>
        <v>0</v>
      </c>
      <c r="I277" s="0">
        <v>-2.97</v>
      </c>
      <c r="J277" s="1">
        <v>1.4E-11</v>
      </c>
      <c r="K277" s="1" t="e">
        <f t="shared" si="28"/>
        <v>#NUM!</v>
      </c>
      <c r="L277" s="0" t="e">
        <f t="shared" si="29" ca="1"/>
        <v>#N/A</v>
      </c>
      <c r="M277" s="1" t="e">
        <f t="shared" si="33" ca="1"/>
        <v>#N/A</v>
      </c>
      <c r="N277" s="1"/>
      <c r="O277" s="1"/>
      <c r="R277" s="0">
        <v>-0.31</v>
      </c>
      <c r="S277" s="1">
        <v>1.2E-13</v>
      </c>
      <c r="T277" s="1" t="e">
        <f t="shared" si="30"/>
        <v>#NUM!</v>
      </c>
      <c r="U277" s="0" t="e">
        <f t="shared" si="31" ca="1"/>
        <v>#N/A</v>
      </c>
      <c r="V277" s="1" t="e">
        <f t="shared" si="34" ca="1"/>
        <v>#N/A</v>
      </c>
    </row>
    <row r="278">
      <c r="A278" s="0" t="s">
        <v>474</v>
      </c>
      <c r="B278" s="1" t="s">
        <v>342</v>
      </c>
      <c r="C278" s="1"/>
      <c r="G278" s="1">
        <f t="shared" si="32"/>
        <v>0</v>
      </c>
      <c r="I278" s="0">
        <v>-2.97</v>
      </c>
      <c r="J278" s="1">
        <v>1.4E-11</v>
      </c>
      <c r="K278" s="1" t="e">
        <f t="shared" si="28"/>
        <v>#NUM!</v>
      </c>
      <c r="L278" s="0" t="e">
        <f t="shared" si="29" ca="1"/>
        <v>#N/A</v>
      </c>
      <c r="M278" s="1" t="e">
        <f t="shared" si="33" ca="1"/>
        <v>#N/A</v>
      </c>
      <c r="N278" s="1"/>
      <c r="R278" s="0">
        <v>-0.3</v>
      </c>
      <c r="S278" s="1">
        <v>1.1E-13</v>
      </c>
      <c r="T278" s="1" t="e">
        <f t="shared" si="30"/>
        <v>#NUM!</v>
      </c>
      <c r="U278" s="0" t="e">
        <f t="shared" si="31" ca="1"/>
        <v>#N/A</v>
      </c>
      <c r="V278" s="1" t="e">
        <f t="shared" si="34" ca="1"/>
        <v>#N/A</v>
      </c>
    </row>
    <row r="279">
      <c r="A279" s="0" t="s">
        <v>475</v>
      </c>
      <c r="B279" s="1" t="s">
        <v>464</v>
      </c>
      <c r="C279" s="1"/>
      <c r="G279" s="1">
        <f t="shared" si="32"/>
        <v>0</v>
      </c>
      <c r="I279" s="0">
        <v>-2.97</v>
      </c>
      <c r="J279" s="1">
        <v>1.4E-11</v>
      </c>
      <c r="K279" s="1" t="e">
        <f t="shared" si="28"/>
        <v>#NUM!</v>
      </c>
      <c r="L279" s="0" t="e">
        <f t="shared" si="29" ca="1"/>
        <v>#N/A</v>
      </c>
      <c r="M279" s="1" t="e">
        <f t="shared" si="33" ca="1"/>
        <v>#N/A</v>
      </c>
      <c r="N279" s="1"/>
      <c r="O279" s="1"/>
      <c r="R279" s="0">
        <v>-0.29</v>
      </c>
      <c r="S279" s="1">
        <v>1.1E-13</v>
      </c>
      <c r="T279" s="1" t="e">
        <f t="shared" si="30"/>
        <v>#NUM!</v>
      </c>
      <c r="U279" s="0" t="e">
        <f t="shared" si="31" ca="1"/>
        <v>#N/A</v>
      </c>
      <c r="V279" s="1" t="e">
        <f t="shared" si="34" ca="1"/>
        <v>#N/A</v>
      </c>
    </row>
    <row r="280">
      <c r="A280" s="0" t="s">
        <v>476</v>
      </c>
      <c r="B280" s="1" t="s">
        <v>477</v>
      </c>
      <c r="C280" s="1"/>
      <c r="G280" s="1">
        <f t="shared" si="32"/>
        <v>0</v>
      </c>
      <c r="I280" s="0">
        <v>-2.97</v>
      </c>
      <c r="J280" s="1">
        <v>1.4E-11</v>
      </c>
      <c r="K280" s="1" t="e">
        <f t="shared" si="28"/>
        <v>#NUM!</v>
      </c>
      <c r="L280" s="0" t="e">
        <f t="shared" si="29" ca="1"/>
        <v>#N/A</v>
      </c>
      <c r="M280" s="1" t="e">
        <f t="shared" si="33" ca="1"/>
        <v>#N/A</v>
      </c>
      <c r="N280" s="1"/>
      <c r="R280" s="0">
        <v>-0.28</v>
      </c>
      <c r="S280" s="1">
        <v>1E-13</v>
      </c>
      <c r="T280" s="1" t="e">
        <f t="shared" si="30"/>
        <v>#NUM!</v>
      </c>
      <c r="U280" s="0" t="e">
        <f t="shared" si="31" ca="1"/>
        <v>#N/A</v>
      </c>
      <c r="V280" s="1" t="e">
        <f t="shared" si="34" ca="1"/>
        <v>#N/A</v>
      </c>
    </row>
    <row r="281">
      <c r="A281" s="0" t="s">
        <v>478</v>
      </c>
      <c r="B281" s="1" t="s">
        <v>259</v>
      </c>
      <c r="C281" s="1"/>
      <c r="G281" s="1">
        <f t="shared" si="32"/>
        <v>0</v>
      </c>
      <c r="I281" s="0">
        <v>-2.97</v>
      </c>
      <c r="J281" s="1">
        <v>1.4E-11</v>
      </c>
      <c r="K281" s="1" t="e">
        <f t="shared" si="28"/>
        <v>#NUM!</v>
      </c>
      <c r="L281" s="0" t="e">
        <f t="shared" si="29" ca="1"/>
        <v>#N/A</v>
      </c>
      <c r="M281" s="1" t="e">
        <f t="shared" si="33" ca="1"/>
        <v>#N/A</v>
      </c>
      <c r="N281" s="1"/>
      <c r="O281" s="1"/>
      <c r="R281" s="0">
        <v>-0.27</v>
      </c>
      <c r="S281" s="1">
        <v>1E-13</v>
      </c>
      <c r="T281" s="1" t="e">
        <f t="shared" si="30"/>
        <v>#NUM!</v>
      </c>
      <c r="U281" s="0" t="e">
        <f t="shared" si="31" ca="1"/>
        <v>#N/A</v>
      </c>
      <c r="V281" s="1" t="e">
        <f t="shared" si="34" ca="1"/>
        <v>#N/A</v>
      </c>
    </row>
    <row r="282">
      <c r="A282" s="0" t="s">
        <v>479</v>
      </c>
      <c r="B282" s="1" t="s">
        <v>94</v>
      </c>
      <c r="C282" s="1"/>
      <c r="G282" s="1">
        <f t="shared" si="32"/>
        <v>0</v>
      </c>
      <c r="I282" s="0">
        <v>-2.97</v>
      </c>
      <c r="J282" s="1">
        <v>1.4E-11</v>
      </c>
      <c r="K282" s="1" t="e">
        <f t="shared" si="28"/>
        <v>#NUM!</v>
      </c>
      <c r="L282" s="0" t="e">
        <f t="shared" si="29" ca="1"/>
        <v>#N/A</v>
      </c>
      <c r="M282" s="1" t="e">
        <f t="shared" si="33" ca="1"/>
        <v>#N/A</v>
      </c>
      <c r="N282" s="1"/>
      <c r="R282" s="0">
        <v>-0.26</v>
      </c>
      <c r="S282" s="1">
        <v>1.1E-13</v>
      </c>
      <c r="T282" s="1" t="e">
        <f t="shared" si="30"/>
        <v>#NUM!</v>
      </c>
      <c r="U282" s="0" t="e">
        <f t="shared" si="31" ca="1"/>
        <v>#N/A</v>
      </c>
      <c r="V282" s="1" t="e">
        <f t="shared" si="34" ca="1"/>
        <v>#N/A</v>
      </c>
    </row>
    <row r="283">
      <c r="A283" s="0" t="s">
        <v>480</v>
      </c>
      <c r="B283" s="1" t="s">
        <v>134</v>
      </c>
      <c r="C283" s="1"/>
      <c r="G283" s="1">
        <f t="shared" si="32"/>
        <v>0</v>
      </c>
      <c r="I283" s="0">
        <v>-2.97</v>
      </c>
      <c r="J283" s="1">
        <v>1.4E-11</v>
      </c>
      <c r="K283" s="1" t="e">
        <f t="shared" si="28"/>
        <v>#NUM!</v>
      </c>
      <c r="L283" s="0" t="e">
        <f t="shared" si="29" ca="1"/>
        <v>#N/A</v>
      </c>
      <c r="M283" s="1" t="e">
        <f t="shared" si="33" ca="1"/>
        <v>#N/A</v>
      </c>
      <c r="N283" s="1"/>
      <c r="O283" s="1"/>
      <c r="R283" s="0">
        <v>-0.25</v>
      </c>
      <c r="S283" s="1">
        <v>1.1E-13</v>
      </c>
      <c r="T283" s="1" t="e">
        <f t="shared" si="30"/>
        <v>#NUM!</v>
      </c>
      <c r="U283" s="0" t="e">
        <f t="shared" si="31" ca="1"/>
        <v>#N/A</v>
      </c>
      <c r="V283" s="1" t="e">
        <f t="shared" si="34" ca="1"/>
        <v>#N/A</v>
      </c>
    </row>
    <row r="284">
      <c r="A284" s="0" t="s">
        <v>481</v>
      </c>
      <c r="B284" s="1" t="s">
        <v>205</v>
      </c>
      <c r="C284" s="1"/>
      <c r="G284" s="1">
        <f t="shared" si="32"/>
        <v>0</v>
      </c>
      <c r="I284" s="0">
        <v>-2.97</v>
      </c>
      <c r="J284" s="1">
        <v>1.4E-11</v>
      </c>
      <c r="K284" s="1" t="e">
        <f t="shared" si="28"/>
        <v>#NUM!</v>
      </c>
      <c r="L284" s="0" t="e">
        <f t="shared" si="29" ca="1"/>
        <v>#N/A</v>
      </c>
      <c r="M284" s="1" t="e">
        <f t="shared" si="33" ca="1"/>
        <v>#N/A</v>
      </c>
      <c r="N284" s="1"/>
      <c r="R284" s="0">
        <v>-0.24</v>
      </c>
      <c r="S284" s="1">
        <v>1.1E-13</v>
      </c>
      <c r="T284" s="1" t="e">
        <f t="shared" si="30"/>
        <v>#NUM!</v>
      </c>
      <c r="U284" s="0" t="e">
        <f t="shared" si="31" ca="1"/>
        <v>#N/A</v>
      </c>
      <c r="V284" s="1" t="e">
        <f t="shared" si="34" ca="1"/>
        <v>#N/A</v>
      </c>
    </row>
    <row r="285">
      <c r="A285" s="0" t="s">
        <v>482</v>
      </c>
      <c r="B285" s="1" t="s">
        <v>240</v>
      </c>
      <c r="C285" s="1"/>
      <c r="G285" s="1">
        <f t="shared" si="32"/>
        <v>0</v>
      </c>
      <c r="I285" s="0">
        <v>-2.97</v>
      </c>
      <c r="J285" s="1">
        <v>1.4E-11</v>
      </c>
      <c r="K285" s="1" t="e">
        <f t="shared" si="28"/>
        <v>#NUM!</v>
      </c>
      <c r="L285" s="0" t="e">
        <f t="shared" si="29" ca="1"/>
        <v>#N/A</v>
      </c>
      <c r="M285" s="1" t="e">
        <f t="shared" si="33" ca="1"/>
        <v>#N/A</v>
      </c>
      <c r="N285" s="1"/>
      <c r="O285" s="1"/>
      <c r="R285" s="0">
        <v>-0.23</v>
      </c>
      <c r="S285" s="1">
        <v>1.1E-13</v>
      </c>
      <c r="T285" s="1" t="e">
        <f t="shared" si="30"/>
        <v>#NUM!</v>
      </c>
      <c r="U285" s="0" t="e">
        <f t="shared" si="31" ca="1"/>
        <v>#N/A</v>
      </c>
      <c r="V285" s="1" t="e">
        <f t="shared" si="34" ca="1"/>
        <v>#N/A</v>
      </c>
    </row>
    <row r="286">
      <c r="A286" s="0" t="s">
        <v>483</v>
      </c>
      <c r="B286" s="1" t="s">
        <v>256</v>
      </c>
      <c r="C286" s="1"/>
      <c r="G286" s="1">
        <f t="shared" si="32"/>
        <v>0</v>
      </c>
      <c r="I286" s="0">
        <v>-2.97</v>
      </c>
      <c r="J286" s="1">
        <v>1.4E-11</v>
      </c>
      <c r="K286" s="1" t="e">
        <f t="shared" si="28"/>
        <v>#NUM!</v>
      </c>
      <c r="L286" s="0" t="e">
        <f t="shared" si="29" ca="1"/>
        <v>#N/A</v>
      </c>
      <c r="M286" s="1" t="e">
        <f t="shared" si="33" ca="1"/>
        <v>#N/A</v>
      </c>
      <c r="N286" s="1"/>
      <c r="R286" s="0">
        <v>-0.22</v>
      </c>
      <c r="S286" s="1">
        <v>8E-14</v>
      </c>
      <c r="T286" s="1" t="e">
        <f t="shared" si="30"/>
        <v>#NUM!</v>
      </c>
      <c r="U286" s="0" t="e">
        <f t="shared" si="31" ca="1"/>
        <v>#N/A</v>
      </c>
      <c r="V286" s="1" t="e">
        <f t="shared" si="34" ca="1"/>
        <v>#N/A</v>
      </c>
    </row>
    <row r="287">
      <c r="A287" s="0" t="s">
        <v>484</v>
      </c>
      <c r="B287" s="1" t="s">
        <v>151</v>
      </c>
      <c r="C287" s="1"/>
      <c r="G287" s="1">
        <f t="shared" si="32"/>
        <v>0</v>
      </c>
      <c r="I287" s="0">
        <v>-2.97</v>
      </c>
      <c r="J287" s="1">
        <v>1.4E-11</v>
      </c>
      <c r="K287" s="1" t="e">
        <f t="shared" si="28"/>
        <v>#NUM!</v>
      </c>
      <c r="L287" s="0" t="e">
        <f t="shared" si="29" ca="1"/>
        <v>#N/A</v>
      </c>
      <c r="M287" s="1" t="e">
        <f t="shared" si="33" ca="1"/>
        <v>#N/A</v>
      </c>
      <c r="N287" s="1"/>
      <c r="O287" s="1"/>
      <c r="R287" s="0">
        <v>-0.21</v>
      </c>
      <c r="S287" s="1">
        <v>9E-14</v>
      </c>
      <c r="T287" s="1" t="e">
        <f t="shared" si="30"/>
        <v>#NUM!</v>
      </c>
      <c r="U287" s="0" t="e">
        <f t="shared" si="31" ca="1"/>
        <v>#N/A</v>
      </c>
      <c r="V287" s="1" t="e">
        <f t="shared" si="34" ca="1"/>
        <v>#N/A</v>
      </c>
    </row>
    <row r="288">
      <c r="A288" s="0" t="s">
        <v>485</v>
      </c>
      <c r="B288" s="1" t="s">
        <v>189</v>
      </c>
      <c r="C288" s="1"/>
      <c r="G288" s="1">
        <f t="shared" si="32"/>
        <v>0</v>
      </c>
      <c r="I288" s="0">
        <v>-2.97</v>
      </c>
      <c r="J288" s="1">
        <v>1.4E-11</v>
      </c>
      <c r="K288" s="1" t="e">
        <f t="shared" si="28"/>
        <v>#NUM!</v>
      </c>
      <c r="L288" s="0" t="e">
        <f t="shared" si="29" ca="1"/>
        <v>#N/A</v>
      </c>
      <c r="M288" s="1" t="e">
        <f t="shared" si="33" ca="1"/>
        <v>#N/A</v>
      </c>
      <c r="N288" s="1"/>
      <c r="R288" s="0">
        <v>-0.2</v>
      </c>
      <c r="S288" s="1">
        <v>1E-13</v>
      </c>
      <c r="T288" s="1" t="e">
        <f t="shared" si="30"/>
        <v>#NUM!</v>
      </c>
      <c r="U288" s="0" t="e">
        <f t="shared" si="31" ca="1"/>
        <v>#N/A</v>
      </c>
      <c r="V288" s="1" t="e">
        <f t="shared" si="34" ca="1"/>
        <v>#N/A</v>
      </c>
    </row>
    <row r="289">
      <c r="A289" s="0" t="s">
        <v>486</v>
      </c>
      <c r="B289" s="1" t="s">
        <v>348</v>
      </c>
      <c r="C289" s="1"/>
      <c r="G289" s="1">
        <f t="shared" si="32"/>
        <v>0</v>
      </c>
      <c r="I289" s="0">
        <v>-2.97</v>
      </c>
      <c r="J289" s="1">
        <v>1.4E-11</v>
      </c>
      <c r="K289" s="1" t="e">
        <f t="shared" si="28"/>
        <v>#NUM!</v>
      </c>
      <c r="L289" s="0" t="e">
        <f t="shared" si="29" ca="1"/>
        <v>#N/A</v>
      </c>
      <c r="M289" s="1" t="e">
        <f t="shared" si="33" ca="1"/>
        <v>#N/A</v>
      </c>
      <c r="N289" s="1"/>
      <c r="O289" s="1"/>
      <c r="R289" s="0">
        <v>-0.19</v>
      </c>
      <c r="S289" s="1">
        <v>9E-14</v>
      </c>
      <c r="T289" s="1" t="e">
        <f t="shared" si="30"/>
        <v>#NUM!</v>
      </c>
      <c r="U289" s="0" t="e">
        <f t="shared" si="31" ca="1"/>
        <v>#N/A</v>
      </c>
      <c r="V289" s="1" t="e">
        <f t="shared" si="34" ca="1"/>
        <v>#N/A</v>
      </c>
    </row>
    <row r="290">
      <c r="A290" s="0" t="s">
        <v>487</v>
      </c>
      <c r="B290" s="1" t="s">
        <v>226</v>
      </c>
      <c r="C290" s="1"/>
      <c r="G290" s="1">
        <f t="shared" si="32"/>
        <v>0</v>
      </c>
      <c r="I290" s="0">
        <v>-2.97</v>
      </c>
      <c r="J290" s="1">
        <v>1.4E-11</v>
      </c>
      <c r="K290" s="1" t="e">
        <f t="shared" si="28"/>
        <v>#NUM!</v>
      </c>
      <c r="L290" s="0" t="e">
        <f t="shared" si="29" ca="1"/>
        <v>#N/A</v>
      </c>
      <c r="M290" s="1" t="e">
        <f t="shared" si="33" ca="1"/>
        <v>#N/A</v>
      </c>
      <c r="N290" s="1"/>
      <c r="R290" s="0">
        <v>-0.18</v>
      </c>
      <c r="S290" s="1">
        <v>9E-14</v>
      </c>
      <c r="T290" s="1" t="e">
        <f t="shared" si="30"/>
        <v>#NUM!</v>
      </c>
      <c r="U290" s="0" t="e">
        <f t="shared" si="31" ca="1"/>
        <v>#N/A</v>
      </c>
      <c r="V290" s="1" t="e">
        <f t="shared" si="34" ca="1"/>
        <v>#N/A</v>
      </c>
    </row>
    <row r="291">
      <c r="A291" s="0" t="s">
        <v>488</v>
      </c>
      <c r="B291" s="1" t="s">
        <v>348</v>
      </c>
      <c r="C291" s="1"/>
      <c r="G291" s="1">
        <f t="shared" si="32"/>
        <v>0</v>
      </c>
      <c r="I291" s="0">
        <v>-2.97</v>
      </c>
      <c r="J291" s="1">
        <v>1.4E-11</v>
      </c>
      <c r="K291" s="1" t="e">
        <f t="shared" si="28"/>
        <v>#NUM!</v>
      </c>
      <c r="L291" s="0" t="e">
        <f t="shared" si="29" ca="1"/>
        <v>#N/A</v>
      </c>
      <c r="M291" s="1" t="e">
        <f t="shared" si="33" ca="1"/>
        <v>#N/A</v>
      </c>
      <c r="N291" s="1"/>
      <c r="O291" s="1"/>
      <c r="R291" s="0">
        <v>-0.17</v>
      </c>
      <c r="S291" s="1">
        <v>8E-14</v>
      </c>
      <c r="T291" s="1" t="e">
        <f t="shared" si="30"/>
        <v>#NUM!</v>
      </c>
      <c r="U291" s="0" t="e">
        <f t="shared" si="31" ca="1"/>
        <v>#N/A</v>
      </c>
      <c r="V291" s="1" t="e">
        <f t="shared" si="34" ca="1"/>
        <v>#N/A</v>
      </c>
    </row>
    <row r="292">
      <c r="A292" s="0" t="s">
        <v>489</v>
      </c>
      <c r="B292" s="1" t="s">
        <v>250</v>
      </c>
      <c r="C292" s="1"/>
      <c r="G292" s="1">
        <f t="shared" si="32"/>
        <v>0</v>
      </c>
      <c r="I292" s="0">
        <v>-2.97</v>
      </c>
      <c r="J292" s="1">
        <v>1.4E-11</v>
      </c>
      <c r="K292" s="1" t="e">
        <f t="shared" si="28"/>
        <v>#NUM!</v>
      </c>
      <c r="L292" s="0" t="e">
        <f t="shared" si="29" ca="1"/>
        <v>#N/A</v>
      </c>
      <c r="M292" s="1" t="e">
        <f t="shared" si="33" ca="1"/>
        <v>#N/A</v>
      </c>
      <c r="N292" s="1"/>
      <c r="R292" s="0">
        <v>-0.16</v>
      </c>
      <c r="S292" s="1">
        <v>9E-14</v>
      </c>
      <c r="T292" s="1" t="e">
        <f t="shared" si="30"/>
        <v>#NUM!</v>
      </c>
      <c r="U292" s="0" t="e">
        <f t="shared" si="31" ca="1"/>
        <v>#N/A</v>
      </c>
      <c r="V292" s="1" t="e">
        <f t="shared" si="34" ca="1"/>
        <v>#N/A</v>
      </c>
    </row>
    <row r="293">
      <c r="A293" s="0" t="s">
        <v>490</v>
      </c>
      <c r="B293" s="1" t="s">
        <v>491</v>
      </c>
      <c r="C293" s="1"/>
      <c r="G293" s="1">
        <f t="shared" si="32"/>
        <v>0</v>
      </c>
      <c r="I293" s="0">
        <v>-2.97</v>
      </c>
      <c r="J293" s="1">
        <v>1.4E-11</v>
      </c>
      <c r="K293" s="1" t="e">
        <f t="shared" si="28"/>
        <v>#NUM!</v>
      </c>
      <c r="L293" s="0" t="e">
        <f t="shared" si="29" ca="1"/>
        <v>#N/A</v>
      </c>
      <c r="M293" s="1" t="e">
        <f t="shared" si="33" ca="1"/>
        <v>#N/A</v>
      </c>
      <c r="N293" s="1"/>
      <c r="O293" s="1"/>
      <c r="R293" s="0">
        <v>-0.15</v>
      </c>
      <c r="S293" s="1">
        <v>9E-14</v>
      </c>
      <c r="T293" s="1" t="e">
        <f t="shared" si="30"/>
        <v>#NUM!</v>
      </c>
      <c r="U293" s="0" t="e">
        <f t="shared" si="31" ca="1"/>
        <v>#N/A</v>
      </c>
      <c r="V293" s="1" t="e">
        <f t="shared" si="34" ca="1"/>
        <v>#N/A</v>
      </c>
    </row>
    <row r="294">
      <c r="A294" s="0" t="s">
        <v>492</v>
      </c>
      <c r="B294" s="1" t="s">
        <v>493</v>
      </c>
      <c r="C294" s="1"/>
      <c r="G294" s="1">
        <f t="shared" si="32"/>
        <v>0</v>
      </c>
      <c r="I294" s="0">
        <v>-2.97</v>
      </c>
      <c r="J294" s="1">
        <v>1.4E-11</v>
      </c>
      <c r="K294" s="1" t="e">
        <f t="shared" si="28"/>
        <v>#NUM!</v>
      </c>
      <c r="L294" s="0" t="e">
        <f t="shared" si="29" ca="1"/>
        <v>#N/A</v>
      </c>
      <c r="M294" s="1" t="e">
        <f t="shared" si="33" ca="1"/>
        <v>#N/A</v>
      </c>
      <c r="N294" s="1"/>
      <c r="R294" s="0">
        <v>-0.14</v>
      </c>
      <c r="S294" s="1">
        <v>8E-14</v>
      </c>
      <c r="T294" s="1" t="e">
        <f t="shared" si="30"/>
        <v>#NUM!</v>
      </c>
      <c r="U294" s="0" t="e">
        <f t="shared" si="31" ca="1"/>
        <v>#N/A</v>
      </c>
      <c r="V294" s="1" t="e">
        <f t="shared" si="34" ca="1"/>
        <v>#N/A</v>
      </c>
    </row>
    <row r="295">
      <c r="A295" s="0" t="s">
        <v>494</v>
      </c>
      <c r="B295" s="1" t="s">
        <v>495</v>
      </c>
      <c r="C295" s="1"/>
      <c r="G295" s="1">
        <f t="shared" si="32"/>
        <v>0</v>
      </c>
      <c r="I295" s="0">
        <v>-2.97</v>
      </c>
      <c r="J295" s="1">
        <v>1.4E-11</v>
      </c>
      <c r="K295" s="1" t="e">
        <f t="shared" si="28"/>
        <v>#NUM!</v>
      </c>
      <c r="L295" s="0" t="e">
        <f t="shared" si="29" ca="1"/>
        <v>#N/A</v>
      </c>
      <c r="M295" s="1" t="e">
        <f t="shared" si="33" ca="1"/>
        <v>#N/A</v>
      </c>
      <c r="N295" s="1"/>
      <c r="O295" s="1"/>
      <c r="R295" s="0">
        <v>-0.13</v>
      </c>
      <c r="S295" s="1">
        <v>8E-14</v>
      </c>
      <c r="T295" s="1" t="e">
        <f t="shared" si="30"/>
        <v>#NUM!</v>
      </c>
      <c r="U295" s="0" t="e">
        <f t="shared" si="31" ca="1"/>
        <v>#N/A</v>
      </c>
      <c r="V295" s="1" t="e">
        <f t="shared" si="34" ca="1"/>
        <v>#N/A</v>
      </c>
    </row>
    <row r="296">
      <c r="A296" s="0" t="s">
        <v>496</v>
      </c>
      <c r="B296" s="1" t="s">
        <v>181</v>
      </c>
      <c r="C296" s="1"/>
      <c r="G296" s="1">
        <f t="shared" si="32"/>
        <v>0</v>
      </c>
      <c r="I296" s="0">
        <v>-2.97</v>
      </c>
      <c r="J296" s="1">
        <v>1.4E-11</v>
      </c>
      <c r="K296" s="1" t="e">
        <f t="shared" si="28"/>
        <v>#NUM!</v>
      </c>
      <c r="L296" s="0" t="e">
        <f t="shared" si="29" ca="1"/>
        <v>#N/A</v>
      </c>
      <c r="M296" s="1" t="e">
        <f t="shared" si="33" ca="1"/>
        <v>#N/A</v>
      </c>
      <c r="N296" s="1"/>
      <c r="R296" s="0">
        <v>-0.12</v>
      </c>
      <c r="S296" s="1">
        <v>9E-14</v>
      </c>
      <c r="T296" s="1" t="e">
        <f t="shared" si="30"/>
        <v>#NUM!</v>
      </c>
      <c r="U296" s="0" t="e">
        <f t="shared" si="31" ca="1"/>
        <v>#N/A</v>
      </c>
      <c r="V296" s="1" t="e">
        <f t="shared" si="34" ca="1"/>
        <v>#N/A</v>
      </c>
    </row>
    <row r="297">
      <c r="A297" s="0" t="s">
        <v>497</v>
      </c>
      <c r="B297" s="1" t="s">
        <v>498</v>
      </c>
      <c r="C297" s="1"/>
      <c r="G297" s="1">
        <f t="shared" si="32"/>
        <v>0</v>
      </c>
      <c r="I297" s="0">
        <v>-2.97</v>
      </c>
      <c r="J297" s="1">
        <v>1.4E-11</v>
      </c>
      <c r="K297" s="1" t="e">
        <f t="shared" si="28"/>
        <v>#NUM!</v>
      </c>
      <c r="L297" s="0" t="e">
        <f t="shared" si="29" ca="1"/>
        <v>#N/A</v>
      </c>
      <c r="M297" s="1" t="e">
        <f t="shared" si="33" ca="1"/>
        <v>#N/A</v>
      </c>
      <c r="N297" s="1"/>
      <c r="O297" s="1"/>
      <c r="R297" s="0">
        <v>-0.11</v>
      </c>
      <c r="S297" s="1">
        <v>8E-14</v>
      </c>
      <c r="T297" s="1" t="e">
        <f t="shared" si="30"/>
        <v>#NUM!</v>
      </c>
      <c r="U297" s="0" t="e">
        <f t="shared" si="31" ca="1"/>
        <v>#N/A</v>
      </c>
      <c r="V297" s="1" t="e">
        <f t="shared" si="34" ca="1"/>
        <v>#N/A</v>
      </c>
    </row>
    <row r="298">
      <c r="A298" s="0" t="s">
        <v>499</v>
      </c>
      <c r="B298" s="1" t="s">
        <v>112</v>
      </c>
      <c r="C298" s="1"/>
      <c r="G298" s="1">
        <f t="shared" si="32"/>
        <v>0</v>
      </c>
      <c r="I298" s="0">
        <v>-2.97</v>
      </c>
      <c r="J298" s="1">
        <v>1.4E-11</v>
      </c>
      <c r="K298" s="1" t="e">
        <f t="shared" si="28"/>
        <v>#NUM!</v>
      </c>
      <c r="L298" s="0" t="e">
        <f t="shared" si="29" ca="1"/>
        <v>#N/A</v>
      </c>
      <c r="M298" s="1" t="e">
        <f t="shared" si="33" ca="1"/>
        <v>#N/A</v>
      </c>
      <c r="N298" s="1"/>
      <c r="R298" s="0">
        <v>-0.1</v>
      </c>
      <c r="S298" s="1">
        <v>7E-14</v>
      </c>
      <c r="T298" s="1" t="e">
        <f t="shared" si="30"/>
        <v>#NUM!</v>
      </c>
      <c r="U298" s="0" t="e">
        <f t="shared" si="31" ca="1"/>
        <v>#N/A</v>
      </c>
      <c r="V298" s="1" t="e">
        <f t="shared" si="34" ca="1"/>
        <v>#N/A</v>
      </c>
    </row>
    <row r="299">
      <c r="A299" s="0" t="s">
        <v>500</v>
      </c>
      <c r="B299" s="1" t="s">
        <v>151</v>
      </c>
      <c r="C299" s="1"/>
      <c r="G299" s="1">
        <f t="shared" si="32"/>
        <v>0</v>
      </c>
      <c r="I299" s="0">
        <v>-2.97</v>
      </c>
      <c r="J299" s="1">
        <v>1.4E-11</v>
      </c>
      <c r="K299" s="1" t="e">
        <f t="shared" si="28"/>
        <v>#NUM!</v>
      </c>
      <c r="L299" s="0" t="e">
        <f t="shared" si="29" ca="1"/>
        <v>#N/A</v>
      </c>
      <c r="M299" s="1" t="e">
        <f t="shared" si="33" ca="1"/>
        <v>#N/A</v>
      </c>
      <c r="N299" s="1"/>
      <c r="O299" s="1"/>
      <c r="R299" s="0">
        <v>-0.09</v>
      </c>
      <c r="S299" s="1">
        <v>8E-14</v>
      </c>
      <c r="T299" s="1" t="e">
        <f t="shared" si="30"/>
        <v>#NUM!</v>
      </c>
      <c r="U299" s="0" t="e">
        <f t="shared" si="31" ca="1"/>
        <v>#N/A</v>
      </c>
      <c r="V299" s="1" t="e">
        <f t="shared" si="34" ca="1"/>
        <v>#N/A</v>
      </c>
    </row>
    <row r="300">
      <c r="A300" s="0" t="s">
        <v>501</v>
      </c>
      <c r="B300" s="1" t="s">
        <v>126</v>
      </c>
      <c r="C300" s="1"/>
      <c r="G300" s="1">
        <f t="shared" si="32"/>
        <v>0</v>
      </c>
      <c r="I300" s="0">
        <v>-2.97</v>
      </c>
      <c r="J300" s="1">
        <v>1.4E-11</v>
      </c>
      <c r="K300" s="1" t="e">
        <f t="shared" si="28"/>
        <v>#NUM!</v>
      </c>
      <c r="L300" s="0" t="e">
        <f t="shared" si="29" ca="1"/>
        <v>#N/A</v>
      </c>
      <c r="M300" s="1" t="e">
        <f t="shared" si="33" ca="1"/>
        <v>#N/A</v>
      </c>
      <c r="N300" s="1"/>
      <c r="R300" s="0">
        <v>-0.08</v>
      </c>
      <c r="S300" s="1">
        <v>7E-14</v>
      </c>
      <c r="T300" s="1" t="e">
        <f t="shared" si="30"/>
        <v>#NUM!</v>
      </c>
      <c r="U300" s="0" t="e">
        <f t="shared" si="31" ca="1"/>
        <v>#N/A</v>
      </c>
      <c r="V300" s="1" t="e">
        <f t="shared" si="34" ca="1"/>
        <v>#N/A</v>
      </c>
    </row>
    <row r="301">
      <c r="A301" s="0" t="s">
        <v>502</v>
      </c>
      <c r="B301" s="1" t="s">
        <v>503</v>
      </c>
      <c r="C301" s="1"/>
      <c r="G301" s="1">
        <f t="shared" si="32"/>
        <v>0</v>
      </c>
      <c r="I301" s="0">
        <v>-2.97</v>
      </c>
      <c r="J301" s="1">
        <v>1.4E-11</v>
      </c>
      <c r="K301" s="1" t="e">
        <f t="shared" si="28"/>
        <v>#NUM!</v>
      </c>
      <c r="L301" s="0" t="e">
        <f t="shared" si="29" ca="1"/>
        <v>#N/A</v>
      </c>
      <c r="M301" s="1" t="e">
        <f t="shared" si="33" ca="1"/>
        <v>#N/A</v>
      </c>
      <c r="N301" s="1"/>
      <c r="O301" s="1"/>
      <c r="R301" s="0">
        <v>-0.07</v>
      </c>
      <c r="S301" s="1">
        <v>8E-14</v>
      </c>
      <c r="T301" s="1" t="e">
        <f t="shared" si="30"/>
        <v>#NUM!</v>
      </c>
      <c r="U301" s="0" t="e">
        <f t="shared" si="31" ca="1"/>
        <v>#N/A</v>
      </c>
      <c r="V301" s="1" t="e">
        <f t="shared" si="34" ca="1"/>
        <v>#N/A</v>
      </c>
    </row>
    <row r="302">
      <c r="A302" s="0" t="s">
        <v>504</v>
      </c>
      <c r="B302" s="1" t="s">
        <v>388</v>
      </c>
      <c r="C302" s="1"/>
      <c r="G302" s="1">
        <f t="shared" si="32"/>
        <v>0</v>
      </c>
      <c r="I302" s="0">
        <v>-2.97</v>
      </c>
      <c r="J302" s="1">
        <v>1.4E-11</v>
      </c>
      <c r="K302" s="1" t="e">
        <f t="shared" si="28"/>
        <v>#NUM!</v>
      </c>
      <c r="L302" s="0" t="e">
        <f t="shared" si="29" ca="1"/>
        <v>#N/A</v>
      </c>
      <c r="M302" s="1" t="e">
        <f t="shared" si="33" ca="1"/>
        <v>#N/A</v>
      </c>
      <c r="N302" s="1"/>
      <c r="R302" s="0">
        <v>-0.06</v>
      </c>
      <c r="S302" s="1">
        <v>7E-14</v>
      </c>
      <c r="T302" s="1" t="e">
        <f t="shared" si="30"/>
        <v>#NUM!</v>
      </c>
      <c r="U302" s="0" t="e">
        <f t="shared" si="31" ca="1"/>
        <v>#N/A</v>
      </c>
      <c r="V302" s="1" t="e">
        <f t="shared" si="34" ca="1"/>
        <v>#N/A</v>
      </c>
    </row>
    <row r="303">
      <c r="A303" s="0" t="s">
        <v>505</v>
      </c>
      <c r="B303" s="1" t="s">
        <v>139</v>
      </c>
      <c r="C303" s="1"/>
      <c r="G303" s="1">
        <f t="shared" si="32"/>
        <v>0</v>
      </c>
      <c r="I303" s="0">
        <v>-2.97</v>
      </c>
      <c r="J303" s="1">
        <v>1.4E-11</v>
      </c>
      <c r="K303" s="1" t="e">
        <f t="shared" si="28"/>
        <v>#NUM!</v>
      </c>
      <c r="L303" s="0" t="e">
        <f t="shared" si="29" ca="1"/>
        <v>#N/A</v>
      </c>
      <c r="M303" s="1" t="e">
        <f t="shared" si="33" ca="1"/>
        <v>#N/A</v>
      </c>
      <c r="N303" s="1"/>
      <c r="O303" s="1"/>
      <c r="R303" s="0">
        <v>-0.05</v>
      </c>
      <c r="S303" s="1">
        <v>7E-14</v>
      </c>
      <c r="T303" s="1" t="e">
        <f t="shared" si="30"/>
        <v>#NUM!</v>
      </c>
      <c r="U303" s="0" t="e">
        <f t="shared" si="31" ca="1"/>
        <v>#N/A</v>
      </c>
      <c r="V303" s="1" t="e">
        <f t="shared" si="34" ca="1"/>
        <v>#N/A</v>
      </c>
    </row>
    <row r="304">
      <c r="A304" s="0" t="s">
        <v>506</v>
      </c>
      <c r="B304" s="1" t="s">
        <v>181</v>
      </c>
      <c r="C304" s="1"/>
      <c r="G304" s="1">
        <f t="shared" si="32"/>
        <v>0</v>
      </c>
      <c r="I304" s="0">
        <v>-2.97</v>
      </c>
      <c r="J304" s="1">
        <v>1.4E-11</v>
      </c>
      <c r="K304" s="1" t="e">
        <f t="shared" si="28"/>
        <v>#NUM!</v>
      </c>
      <c r="L304" s="0" t="e">
        <f t="shared" si="29" ca="1"/>
        <v>#N/A</v>
      </c>
      <c r="M304" s="1" t="e">
        <f t="shared" si="33" ca="1"/>
        <v>#N/A</v>
      </c>
      <c r="N304" s="1"/>
      <c r="R304" s="0">
        <v>-0.04</v>
      </c>
      <c r="S304" s="1">
        <v>6E-14</v>
      </c>
      <c r="T304" s="1" t="e">
        <f t="shared" si="30"/>
        <v>#NUM!</v>
      </c>
      <c r="U304" s="0" t="e">
        <f t="shared" si="31" ca="1"/>
        <v>#N/A</v>
      </c>
      <c r="V304" s="1" t="e">
        <f t="shared" si="34" ca="1"/>
        <v>#N/A</v>
      </c>
    </row>
    <row r="305">
      <c r="A305" s="0" t="s">
        <v>507</v>
      </c>
      <c r="B305" s="1" t="s">
        <v>259</v>
      </c>
      <c r="C305" s="1"/>
      <c r="G305" s="1">
        <f t="shared" si="32"/>
        <v>0</v>
      </c>
      <c r="I305" s="0">
        <v>-2.97</v>
      </c>
      <c r="J305" s="1">
        <v>1.4E-11</v>
      </c>
      <c r="K305" s="1" t="e">
        <f t="shared" si="28"/>
        <v>#NUM!</v>
      </c>
      <c r="L305" s="0" t="e">
        <f t="shared" si="29" ca="1"/>
        <v>#N/A</v>
      </c>
      <c r="M305" s="1" t="e">
        <f t="shared" si="33" ca="1"/>
        <v>#N/A</v>
      </c>
      <c r="N305" s="1"/>
      <c r="O305" s="1"/>
      <c r="R305" s="0">
        <v>-0.03</v>
      </c>
      <c r="S305" s="1">
        <v>7E-14</v>
      </c>
      <c r="T305" s="1" t="e">
        <f t="shared" si="30"/>
        <v>#NUM!</v>
      </c>
      <c r="U305" s="0" t="e">
        <f t="shared" si="31" ca="1"/>
        <v>#N/A</v>
      </c>
      <c r="V305" s="1" t="e">
        <f t="shared" si="34" ca="1"/>
        <v>#N/A</v>
      </c>
    </row>
    <row r="306">
      <c r="A306" s="0" t="s">
        <v>508</v>
      </c>
      <c r="B306" s="1" t="s">
        <v>191</v>
      </c>
      <c r="C306" s="1"/>
      <c r="G306" s="1">
        <f t="shared" si="32"/>
        <v>0</v>
      </c>
      <c r="I306" s="0">
        <v>-2.97</v>
      </c>
      <c r="J306" s="1">
        <v>1.4E-11</v>
      </c>
      <c r="K306" s="1" t="e">
        <f t="shared" si="28"/>
        <v>#NUM!</v>
      </c>
      <c r="L306" s="0" t="e">
        <f t="shared" si="29" ca="1"/>
        <v>#N/A</v>
      </c>
      <c r="M306" s="1" t="e">
        <f t="shared" si="33" ca="1"/>
        <v>#N/A</v>
      </c>
      <c r="N306" s="1"/>
      <c r="R306" s="0">
        <v>-0.02</v>
      </c>
      <c r="S306" s="1">
        <v>6E-14</v>
      </c>
      <c r="T306" s="1" t="e">
        <f t="shared" si="30"/>
        <v>#NUM!</v>
      </c>
      <c r="U306" s="0" t="e">
        <f t="shared" si="31" ca="1"/>
        <v>#N/A</v>
      </c>
      <c r="V306" s="1" t="e">
        <f t="shared" si="34" ca="1"/>
        <v>#N/A</v>
      </c>
    </row>
    <row r="307">
      <c r="A307" s="0" t="s">
        <v>509</v>
      </c>
      <c r="B307" s="1" t="s">
        <v>201</v>
      </c>
      <c r="C307" s="1"/>
      <c r="G307" s="1">
        <f t="shared" si="32"/>
        <v>0</v>
      </c>
      <c r="I307" s="0">
        <v>-2.97</v>
      </c>
      <c r="J307" s="1">
        <v>1.4E-11</v>
      </c>
      <c r="K307" s="1" t="e">
        <f t="shared" si="28"/>
        <v>#NUM!</v>
      </c>
      <c r="L307" s="0" t="e">
        <f t="shared" si="29" ca="1"/>
        <v>#N/A</v>
      </c>
      <c r="M307" s="1" t="e">
        <f t="shared" si="33" ca="1"/>
        <v>#N/A</v>
      </c>
      <c r="N307" s="1"/>
      <c r="O307" s="1"/>
      <c r="R307" s="0">
        <v>-0.01</v>
      </c>
      <c r="S307" s="1">
        <v>7E-14</v>
      </c>
      <c r="T307" s="1" t="e">
        <f t="shared" si="30"/>
        <v>#NUM!</v>
      </c>
      <c r="U307" s="0" t="e">
        <f t="shared" si="31" ca="1"/>
        <v>#N/A</v>
      </c>
      <c r="V307" s="1" t="e">
        <f t="shared" si="34" ca="1"/>
        <v>#N/A</v>
      </c>
    </row>
    <row r="308">
      <c r="A308" s="0" t="s">
        <v>510</v>
      </c>
      <c r="B308" s="1" t="s">
        <v>275</v>
      </c>
      <c r="C308" s="1"/>
      <c r="G308" s="1">
        <f t="shared" si="32"/>
        <v>0</v>
      </c>
      <c r="I308" s="0">
        <v>-2.97</v>
      </c>
      <c r="J308" s="1">
        <v>1.4E-11</v>
      </c>
      <c r="K308" s="1" t="e">
        <f t="shared" si="28"/>
        <v>#NUM!</v>
      </c>
      <c r="L308" s="0" t="e">
        <f t="shared" si="29" ca="1"/>
        <v>#N/A</v>
      </c>
      <c r="M308" s="1" t="e">
        <f t="shared" si="33" ca="1"/>
        <v>#N/A</v>
      </c>
      <c r="N308" s="1"/>
      <c r="R308" s="0">
        <v>0</v>
      </c>
      <c r="S308" s="1">
        <v>0</v>
      </c>
      <c r="T308" s="1" t="e">
        <f t="shared" si="30"/>
        <v>#NUM!</v>
      </c>
      <c r="U308" s="0" t="e">
        <f t="shared" si="31" ca="1"/>
        <v>#N/A</v>
      </c>
      <c r="V308" s="1" t="e">
        <f t="shared" si="34" ca="1"/>
        <v>#N/A</v>
      </c>
    </row>
    <row r="309">
      <c r="A309" s="0" t="s">
        <v>511</v>
      </c>
      <c r="B309" s="1" t="s">
        <v>163</v>
      </c>
      <c r="C309" s="1"/>
      <c r="G309" s="1">
        <f t="shared" si="32"/>
        <v>0</v>
      </c>
      <c r="I309" s="0">
        <v>-2.97</v>
      </c>
      <c r="J309" s="1">
        <v>1.4E-11</v>
      </c>
      <c r="K309" s="1" t="e">
        <f t="shared" si="28"/>
        <v>#NUM!</v>
      </c>
      <c r="L309" s="0" t="e">
        <f t="shared" si="29" ca="1"/>
        <v>#N/A</v>
      </c>
      <c r="M309" s="1" t="e">
        <f t="shared" si="33" ca="1"/>
        <v>#N/A</v>
      </c>
      <c r="N309" s="1"/>
      <c r="O309" s="1"/>
      <c r="R309" s="1">
        <v>0</v>
      </c>
      <c r="S309" s="1">
        <v>4E-14</v>
      </c>
      <c r="T309" s="1" t="e">
        <f t="shared" si="30"/>
        <v>#NUM!</v>
      </c>
      <c r="U309" s="0" t="e">
        <f t="shared" si="31" ca="1"/>
        <v>#N/A</v>
      </c>
      <c r="V309" s="1" t="e">
        <f t="shared" si="34" ca="1"/>
        <v>#N/A</v>
      </c>
    </row>
    <row r="310">
      <c r="A310" s="0" t="s">
        <v>512</v>
      </c>
      <c r="B310" s="1" t="s">
        <v>165</v>
      </c>
      <c r="C310" s="1"/>
      <c r="G310" s="1">
        <f t="shared" si="32"/>
        <v>0</v>
      </c>
      <c r="I310" s="0">
        <v>-2.97</v>
      </c>
      <c r="J310" s="1">
        <v>1.4E-11</v>
      </c>
      <c r="K310" s="1" t="e">
        <f t="shared" si="28"/>
        <v>#NUM!</v>
      </c>
      <c r="L310" s="0" t="e">
        <f t="shared" si="29" ca="1"/>
        <v>#N/A</v>
      </c>
      <c r="M310" s="1" t="e">
        <f t="shared" si="33" ca="1"/>
        <v>#N/A</v>
      </c>
      <c r="N310" s="1"/>
      <c r="R310" s="1">
        <v>0.01</v>
      </c>
      <c r="S310" s="1">
        <v>9E-14</v>
      </c>
      <c r="T310" s="1" t="e">
        <f t="shared" si="30"/>
        <v>#NUM!</v>
      </c>
      <c r="U310" s="0" t="e">
        <f t="shared" si="31" ca="1"/>
        <v>#N/A</v>
      </c>
      <c r="V310" s="1" t="e">
        <f t="shared" si="34" ca="1"/>
        <v>#N/A</v>
      </c>
    </row>
    <row r="311">
      <c r="A311" s="0" t="s">
        <v>513</v>
      </c>
      <c r="B311" s="1" t="s">
        <v>104</v>
      </c>
      <c r="C311" s="1"/>
      <c r="G311" s="1">
        <f t="shared" si="32"/>
        <v>0</v>
      </c>
      <c r="I311" s="0">
        <v>-2.97</v>
      </c>
      <c r="J311" s="1">
        <v>1.4E-11</v>
      </c>
      <c r="K311" s="1" t="e">
        <f t="shared" si="28"/>
        <v>#NUM!</v>
      </c>
      <c r="L311" s="0" t="e">
        <f t="shared" si="29" ca="1"/>
        <v>#N/A</v>
      </c>
      <c r="M311" s="1" t="e">
        <f t="shared" si="33" ca="1"/>
        <v>#N/A</v>
      </c>
      <c r="N311" s="1"/>
      <c r="O311" s="1"/>
      <c r="R311" s="1">
        <v>0.02</v>
      </c>
      <c r="S311" s="1">
        <v>1E-13</v>
      </c>
      <c r="T311" s="1" t="e">
        <f t="shared" si="30"/>
        <v>#NUM!</v>
      </c>
      <c r="U311" s="0" t="e">
        <f t="shared" si="31" ca="1"/>
        <v>#N/A</v>
      </c>
      <c r="V311" s="1" t="e">
        <f t="shared" si="34" ca="1"/>
        <v>#N/A</v>
      </c>
    </row>
    <row r="312">
      <c r="A312" s="0" t="s">
        <v>514</v>
      </c>
      <c r="B312" s="1" t="s">
        <v>189</v>
      </c>
      <c r="C312" s="1"/>
      <c r="G312" s="1">
        <f t="shared" si="32"/>
        <v>0</v>
      </c>
      <c r="I312" s="0">
        <v>-2.97</v>
      </c>
      <c r="J312" s="1">
        <v>1.4E-11</v>
      </c>
      <c r="K312" s="1" t="e">
        <f t="shared" si="28"/>
        <v>#NUM!</v>
      </c>
      <c r="L312" s="0" t="e">
        <f t="shared" si="29" ca="1"/>
        <v>#N/A</v>
      </c>
      <c r="M312" s="1" t="e">
        <f t="shared" si="33" ca="1"/>
        <v>#N/A</v>
      </c>
      <c r="N312" s="1"/>
      <c r="R312" s="1">
        <v>0.03</v>
      </c>
      <c r="S312" s="1">
        <v>1.1E-13</v>
      </c>
      <c r="T312" s="1" t="e">
        <f t="shared" si="30"/>
        <v>#NUM!</v>
      </c>
      <c r="U312" s="0" t="e">
        <f t="shared" si="31" ca="1"/>
        <v>#N/A</v>
      </c>
      <c r="V312" s="1" t="e">
        <f t="shared" si="34" ca="1"/>
        <v>#N/A</v>
      </c>
    </row>
    <row r="313">
      <c r="A313" s="0" t="s">
        <v>515</v>
      </c>
      <c r="B313" s="1" t="s">
        <v>114</v>
      </c>
      <c r="C313" s="1"/>
      <c r="G313" s="1">
        <f t="shared" si="32"/>
        <v>0</v>
      </c>
      <c r="I313" s="0">
        <v>-2.97</v>
      </c>
      <c r="J313" s="1">
        <v>1.4E-11</v>
      </c>
      <c r="K313" s="1" t="e">
        <f t="shared" si="28"/>
        <v>#NUM!</v>
      </c>
      <c r="L313" s="0" t="e">
        <f t="shared" si="29" ca="1"/>
        <v>#N/A</v>
      </c>
      <c r="M313" s="1" t="e">
        <f t="shared" si="33" ca="1"/>
        <v>#N/A</v>
      </c>
      <c r="N313" s="1"/>
      <c r="O313" s="1"/>
      <c r="R313" s="1">
        <v>0.04</v>
      </c>
      <c r="S313" s="1">
        <v>1.2E-13</v>
      </c>
      <c r="T313" s="1" t="e">
        <f t="shared" si="30"/>
        <v>#NUM!</v>
      </c>
      <c r="U313" s="0" t="e">
        <f t="shared" si="31" ca="1"/>
        <v>#N/A</v>
      </c>
      <c r="V313" s="1" t="e">
        <f t="shared" si="34" ca="1"/>
        <v>#N/A</v>
      </c>
    </row>
    <row r="314">
      <c r="A314" s="0" t="s">
        <v>516</v>
      </c>
      <c r="B314" s="1" t="s">
        <v>332</v>
      </c>
      <c r="C314" s="1"/>
      <c r="G314" s="1">
        <f t="shared" si="32"/>
        <v>0</v>
      </c>
      <c r="I314" s="0">
        <v>-2.97</v>
      </c>
      <c r="J314" s="1">
        <v>1.4E-11</v>
      </c>
      <c r="K314" s="1" t="e">
        <f t="shared" si="28"/>
        <v>#NUM!</v>
      </c>
      <c r="L314" s="0" t="e">
        <f t="shared" si="29" ca="1"/>
        <v>#N/A</v>
      </c>
      <c r="M314" s="1" t="e">
        <f t="shared" si="33" ca="1"/>
        <v>#N/A</v>
      </c>
      <c r="N314" s="1"/>
      <c r="R314" s="1">
        <v>0.05</v>
      </c>
      <c r="S314" s="1">
        <v>1.3E-13</v>
      </c>
      <c r="T314" s="1" t="e">
        <f t="shared" si="30"/>
        <v>#NUM!</v>
      </c>
      <c r="U314" s="0" t="e">
        <f t="shared" si="31" ca="1"/>
        <v>#N/A</v>
      </c>
      <c r="V314" s="1" t="e">
        <f t="shared" si="34" ca="1"/>
        <v>#N/A</v>
      </c>
    </row>
    <row r="315">
      <c r="A315" s="0" t="s">
        <v>517</v>
      </c>
      <c r="B315" s="1" t="s">
        <v>414</v>
      </c>
      <c r="C315" s="1"/>
      <c r="G315" s="1">
        <f t="shared" si="32"/>
        <v>0</v>
      </c>
      <c r="I315" s="0">
        <v>-2.97</v>
      </c>
      <c r="J315" s="1">
        <v>1.4E-11</v>
      </c>
      <c r="K315" s="1" t="e">
        <f t="shared" si="28"/>
        <v>#NUM!</v>
      </c>
      <c r="L315" s="0" t="e">
        <f t="shared" si="29" ca="1"/>
        <v>#N/A</v>
      </c>
      <c r="M315" s="1" t="e">
        <f t="shared" si="33" ca="1"/>
        <v>#N/A</v>
      </c>
      <c r="N315" s="1"/>
      <c r="O315" s="1"/>
      <c r="R315" s="1">
        <v>0.06</v>
      </c>
      <c r="S315" s="1">
        <v>1.3E-13</v>
      </c>
      <c r="T315" s="1" t="e">
        <f t="shared" si="30"/>
        <v>#NUM!</v>
      </c>
      <c r="U315" s="0" t="e">
        <f t="shared" si="31" ca="1"/>
        <v>#N/A</v>
      </c>
      <c r="V315" s="1" t="e">
        <f t="shared" si="34" ca="1"/>
        <v>#N/A</v>
      </c>
    </row>
    <row r="316">
      <c r="A316" s="0" t="s">
        <v>518</v>
      </c>
      <c r="B316" s="1" t="s">
        <v>232</v>
      </c>
      <c r="C316" s="1"/>
      <c r="G316" s="1">
        <f t="shared" si="32"/>
        <v>0</v>
      </c>
      <c r="I316" s="0">
        <v>-2.97</v>
      </c>
      <c r="J316" s="1">
        <v>1.4E-11</v>
      </c>
      <c r="K316" s="1" t="e">
        <f t="shared" si="28"/>
        <v>#NUM!</v>
      </c>
      <c r="L316" s="0" t="e">
        <f t="shared" si="29" ca="1"/>
        <v>#N/A</v>
      </c>
      <c r="M316" s="1" t="e">
        <f t="shared" si="33" ca="1"/>
        <v>#N/A</v>
      </c>
      <c r="N316" s="1"/>
      <c r="R316" s="1">
        <v>0.07</v>
      </c>
      <c r="S316" s="1">
        <v>1.2E-13</v>
      </c>
      <c r="T316" s="1" t="e">
        <f t="shared" si="30"/>
        <v>#NUM!</v>
      </c>
      <c r="U316" s="0" t="e">
        <f t="shared" si="31" ca="1"/>
        <v>#N/A</v>
      </c>
      <c r="V316" s="1" t="e">
        <f t="shared" si="34" ca="1"/>
        <v>#N/A</v>
      </c>
    </row>
    <row r="317">
      <c r="A317" s="0" t="s">
        <v>519</v>
      </c>
      <c r="B317" s="1" t="s">
        <v>94</v>
      </c>
      <c r="C317" s="1"/>
      <c r="G317" s="1">
        <f t="shared" si="32"/>
        <v>0</v>
      </c>
      <c r="I317" s="0">
        <v>-2.97</v>
      </c>
      <c r="J317" s="1">
        <v>1.4E-11</v>
      </c>
      <c r="K317" s="1" t="e">
        <f t="shared" si="28"/>
        <v>#NUM!</v>
      </c>
      <c r="L317" s="0" t="e">
        <f t="shared" si="29" ca="1"/>
        <v>#N/A</v>
      </c>
      <c r="M317" s="1" t="e">
        <f t="shared" si="33" ca="1"/>
        <v>#N/A</v>
      </c>
      <c r="N317" s="1"/>
      <c r="O317" s="1"/>
      <c r="R317" s="1">
        <v>0.08</v>
      </c>
      <c r="S317" s="1">
        <v>1.2E-13</v>
      </c>
      <c r="T317" s="1" t="e">
        <f t="shared" si="30"/>
        <v>#NUM!</v>
      </c>
      <c r="U317" s="0" t="e">
        <f t="shared" si="31" ca="1"/>
        <v>#N/A</v>
      </c>
      <c r="V317" s="1" t="e">
        <f t="shared" si="34" ca="1"/>
        <v>#N/A</v>
      </c>
    </row>
    <row r="318">
      <c r="A318" s="0" t="s">
        <v>520</v>
      </c>
      <c r="B318" s="1" t="s">
        <v>470</v>
      </c>
      <c r="C318" s="1"/>
      <c r="G318" s="1">
        <f t="shared" si="32"/>
        <v>0</v>
      </c>
      <c r="I318" s="0">
        <v>-2.97</v>
      </c>
      <c r="J318" s="1">
        <v>1.4E-11</v>
      </c>
      <c r="K318" s="1" t="e">
        <f t="shared" si="28"/>
        <v>#NUM!</v>
      </c>
      <c r="L318" s="0" t="e">
        <f t="shared" si="29" ca="1"/>
        <v>#N/A</v>
      </c>
      <c r="M318" s="1" t="e">
        <f t="shared" si="33" ca="1"/>
        <v>#N/A</v>
      </c>
      <c r="N318" s="1"/>
      <c r="R318" s="1">
        <v>0.09</v>
      </c>
      <c r="S318" s="1">
        <v>1.3E-13</v>
      </c>
      <c r="T318" s="1" t="e">
        <f t="shared" si="30"/>
        <v>#NUM!</v>
      </c>
      <c r="U318" s="0" t="e">
        <f t="shared" si="31" ca="1"/>
        <v>#N/A</v>
      </c>
      <c r="V318" s="1" t="e">
        <f t="shared" si="34" ca="1"/>
        <v>#N/A</v>
      </c>
    </row>
    <row r="319">
      <c r="A319" s="0" t="s">
        <v>521</v>
      </c>
      <c r="B319" s="1" t="s">
        <v>522</v>
      </c>
      <c r="C319" s="1"/>
      <c r="G319" s="1">
        <f t="shared" si="32"/>
        <v>0</v>
      </c>
      <c r="I319" s="0">
        <v>-2.97</v>
      </c>
      <c r="J319" s="1">
        <v>1.4E-11</v>
      </c>
      <c r="K319" s="1" t="e">
        <f t="shared" si="28"/>
        <v>#NUM!</v>
      </c>
      <c r="L319" s="0" t="e">
        <f t="shared" si="29" ca="1"/>
        <v>#N/A</v>
      </c>
      <c r="M319" s="1" t="e">
        <f t="shared" si="33" ca="1"/>
        <v>#N/A</v>
      </c>
      <c r="N319" s="1"/>
      <c r="O319" s="1"/>
      <c r="R319" s="1">
        <v>0.1</v>
      </c>
      <c r="S319" s="1">
        <v>1.3E-13</v>
      </c>
      <c r="T319" s="1" t="e">
        <f t="shared" si="30"/>
        <v>#NUM!</v>
      </c>
      <c r="U319" s="0" t="e">
        <f t="shared" si="31" ca="1"/>
        <v>#N/A</v>
      </c>
      <c r="V319" s="1" t="e">
        <f t="shared" si="34" ca="1"/>
        <v>#N/A</v>
      </c>
    </row>
    <row r="320">
      <c r="A320" s="0" t="s">
        <v>523</v>
      </c>
      <c r="B320" s="1" t="s">
        <v>170</v>
      </c>
      <c r="C320" s="1"/>
      <c r="G320" s="1">
        <f t="shared" si="32"/>
        <v>0</v>
      </c>
      <c r="I320" s="0">
        <v>-2.97</v>
      </c>
      <c r="J320" s="1">
        <v>1.4E-11</v>
      </c>
      <c r="K320" s="1" t="e">
        <f t="shared" si="28"/>
        <v>#NUM!</v>
      </c>
      <c r="L320" s="0" t="e">
        <f t="shared" si="29" ca="1"/>
        <v>#N/A</v>
      </c>
      <c r="M320" s="1" t="e">
        <f t="shared" si="33" ca="1"/>
        <v>#N/A</v>
      </c>
      <c r="N320" s="1"/>
      <c r="R320" s="1">
        <v>0.11</v>
      </c>
      <c r="S320" s="1">
        <v>1.4E-13</v>
      </c>
      <c r="T320" s="1" t="e">
        <f t="shared" si="30"/>
        <v>#NUM!</v>
      </c>
      <c r="U320" s="0" t="e">
        <f t="shared" si="31" ca="1"/>
        <v>#N/A</v>
      </c>
      <c r="V320" s="1" t="e">
        <f t="shared" si="34" ca="1"/>
        <v>#N/A</v>
      </c>
    </row>
    <row r="321">
      <c r="A321" s="0" t="s">
        <v>524</v>
      </c>
      <c r="B321" s="1" t="s">
        <v>269</v>
      </c>
      <c r="C321" s="1"/>
      <c r="G321" s="1">
        <f t="shared" si="32"/>
        <v>0</v>
      </c>
      <c r="I321" s="0">
        <v>-2.97</v>
      </c>
      <c r="J321" s="1">
        <v>1.4E-11</v>
      </c>
      <c r="K321" s="1" t="e">
        <f t="shared" si="28"/>
        <v>#NUM!</v>
      </c>
      <c r="L321" s="0" t="e">
        <f t="shared" si="29" ca="1"/>
        <v>#N/A</v>
      </c>
      <c r="M321" s="1" t="e">
        <f t="shared" si="33" ca="1"/>
        <v>#N/A</v>
      </c>
      <c r="N321" s="1"/>
      <c r="O321" s="1"/>
      <c r="R321" s="1">
        <v>0.12</v>
      </c>
      <c r="S321" s="1">
        <v>1.5E-13</v>
      </c>
      <c r="T321" s="1" t="e">
        <f t="shared" si="30"/>
        <v>#NUM!</v>
      </c>
      <c r="U321" s="0" t="e">
        <f t="shared" si="31" ca="1"/>
        <v>#N/A</v>
      </c>
      <c r="V321" s="1" t="e">
        <f t="shared" si="34" ca="1"/>
        <v>#N/A</v>
      </c>
    </row>
    <row r="322">
      <c r="A322" s="0" t="s">
        <v>525</v>
      </c>
      <c r="B322" s="1" t="s">
        <v>165</v>
      </c>
      <c r="C322" s="1"/>
      <c r="G322" s="1">
        <f t="shared" si="32"/>
        <v>0</v>
      </c>
      <c r="I322" s="0">
        <v>-2.97</v>
      </c>
      <c r="J322" s="1">
        <v>1.4E-11</v>
      </c>
      <c r="K322" s="1" t="e">
        <f t="shared" si="28"/>
        <v>#NUM!</v>
      </c>
      <c r="L322" s="0" t="e">
        <f t="shared" si="29" ca="1"/>
        <v>#N/A</v>
      </c>
      <c r="M322" s="1" t="e">
        <f t="shared" si="33" ca="1"/>
        <v>#N/A</v>
      </c>
      <c r="N322" s="1"/>
      <c r="R322" s="1">
        <v>0.13</v>
      </c>
      <c r="S322" s="1">
        <v>1.4E-13</v>
      </c>
      <c r="T322" s="1" t="e">
        <f t="shared" si="30"/>
        <v>#NUM!</v>
      </c>
      <c r="U322" s="0" t="e">
        <f t="shared" si="31" ca="1"/>
        <v>#N/A</v>
      </c>
      <c r="V322" s="1" t="e">
        <f t="shared" si="34" ca="1"/>
        <v>#N/A</v>
      </c>
    </row>
    <row r="323">
      <c r="A323" s="0" t="s">
        <v>526</v>
      </c>
      <c r="B323" s="1" t="s">
        <v>92</v>
      </c>
      <c r="C323" s="1"/>
      <c r="G323" s="1">
        <f t="shared" si="32"/>
        <v>0</v>
      </c>
      <c r="I323" s="0">
        <v>-2.97</v>
      </c>
      <c r="J323" s="1">
        <v>1.4E-11</v>
      </c>
      <c r="K323" s="1" t="e">
        <f t="shared" si="28"/>
        <v>#NUM!</v>
      </c>
      <c r="L323" s="0" t="e">
        <f t="shared" si="29" ca="1"/>
        <v>#N/A</v>
      </c>
      <c r="M323" s="1" t="e">
        <f t="shared" si="33" ca="1"/>
        <v>#N/A</v>
      </c>
      <c r="N323" s="1"/>
      <c r="O323" s="1"/>
      <c r="R323" s="1">
        <v>0.14</v>
      </c>
      <c r="S323" s="1">
        <v>1.4E-13</v>
      </c>
      <c r="T323" s="1" t="e">
        <f t="shared" si="30"/>
        <v>#NUM!</v>
      </c>
      <c r="U323" s="0" t="e">
        <f t="shared" si="31" ca="1"/>
        <v>#N/A</v>
      </c>
      <c r="V323" s="1" t="e">
        <f t="shared" si="34" ca="1"/>
        <v>#N/A</v>
      </c>
    </row>
    <row r="324">
      <c r="A324" s="0" t="s">
        <v>527</v>
      </c>
      <c r="B324" s="1" t="s">
        <v>189</v>
      </c>
      <c r="C324" s="1"/>
      <c r="G324" s="1">
        <f t="shared" si="32"/>
        <v>0</v>
      </c>
      <c r="I324" s="0">
        <v>-2.97</v>
      </c>
      <c r="J324" s="1">
        <v>1.4E-11</v>
      </c>
      <c r="K324" s="1" t="e">
        <f t="shared" si="28"/>
        <v>#NUM!</v>
      </c>
      <c r="L324" s="0" t="e">
        <f t="shared" si="29" ca="1"/>
        <v>#N/A</v>
      </c>
      <c r="M324" s="1" t="e">
        <f t="shared" si="33" ca="1"/>
        <v>#N/A</v>
      </c>
      <c r="N324" s="1"/>
      <c r="R324" s="1">
        <v>0.15</v>
      </c>
      <c r="S324" s="1">
        <v>1.6E-13</v>
      </c>
      <c r="T324" s="1" t="e">
        <f t="shared" si="30"/>
        <v>#NUM!</v>
      </c>
      <c r="U324" s="0" t="e">
        <f t="shared" si="31" ca="1"/>
        <v>#N/A</v>
      </c>
      <c r="V324" s="1" t="e">
        <f t="shared" si="34" ca="1"/>
        <v>#N/A</v>
      </c>
    </row>
    <row r="325">
      <c r="A325" s="0" t="s">
        <v>528</v>
      </c>
      <c r="B325" s="1" t="s">
        <v>337</v>
      </c>
      <c r="C325" s="1"/>
      <c r="G325" s="1">
        <f t="shared" si="32"/>
        <v>0</v>
      </c>
      <c r="I325" s="0">
        <v>-2.97</v>
      </c>
      <c r="J325" s="1">
        <v>1.4E-11</v>
      </c>
      <c r="K325" s="1" t="e">
        <f t="shared" si="28"/>
        <v>#NUM!</v>
      </c>
      <c r="L325" s="0" t="e">
        <f t="shared" si="29" ca="1"/>
        <v>#N/A</v>
      </c>
      <c r="M325" s="1" t="e">
        <f t="shared" si="33" ca="1"/>
        <v>#N/A</v>
      </c>
      <c r="N325" s="1"/>
      <c r="O325" s="1"/>
      <c r="R325" s="1">
        <v>0.16</v>
      </c>
      <c r="S325" s="1">
        <v>1.5E-13</v>
      </c>
      <c r="T325" s="1" t="e">
        <f t="shared" si="30"/>
        <v>#NUM!</v>
      </c>
      <c r="U325" s="0" t="e">
        <f t="shared" si="31" ca="1"/>
        <v>#N/A</v>
      </c>
      <c r="V325" s="1" t="e">
        <f t="shared" si="34" ca="1"/>
        <v>#N/A</v>
      </c>
    </row>
    <row r="326">
      <c r="A326" s="0" t="s">
        <v>529</v>
      </c>
      <c r="B326" s="1" t="s">
        <v>530</v>
      </c>
      <c r="C326" s="1"/>
      <c r="G326" s="1">
        <f t="shared" si="32"/>
        <v>0</v>
      </c>
      <c r="I326" s="0">
        <v>-2.97</v>
      </c>
      <c r="J326" s="1">
        <v>1.4E-11</v>
      </c>
      <c r="K326" s="1" t="e">
        <f t="shared" si="28"/>
        <v>#NUM!</v>
      </c>
      <c r="L326" s="0" t="e">
        <f t="shared" si="29" ca="1"/>
        <v>#N/A</v>
      </c>
      <c r="M326" s="1" t="e">
        <f t="shared" si="33" ca="1"/>
        <v>#N/A</v>
      </c>
      <c r="N326" s="1"/>
      <c r="R326" s="1">
        <v>0.17</v>
      </c>
      <c r="S326" s="1">
        <v>1.5E-13</v>
      </c>
      <c r="T326" s="1" t="e">
        <f t="shared" si="30"/>
        <v>#NUM!</v>
      </c>
      <c r="U326" s="0" t="e">
        <f t="shared" si="31" ca="1"/>
        <v>#N/A</v>
      </c>
      <c r="V326" s="1" t="e">
        <f t="shared" si="34" ca="1"/>
        <v>#N/A</v>
      </c>
    </row>
    <row r="327">
      <c r="A327" s="0" t="s">
        <v>531</v>
      </c>
      <c r="B327" s="1" t="s">
        <v>112</v>
      </c>
      <c r="C327" s="1"/>
      <c r="G327" s="1">
        <f t="shared" si="32"/>
        <v>0</v>
      </c>
      <c r="I327" s="0">
        <v>-2.97</v>
      </c>
      <c r="J327" s="1">
        <v>1.4E-11</v>
      </c>
      <c r="K327" s="1" t="e">
        <f t="shared" si="28"/>
        <v>#NUM!</v>
      </c>
      <c r="L327" s="0" t="e">
        <f t="shared" si="29" ca="1"/>
        <v>#N/A</v>
      </c>
      <c r="M327" s="1" t="e">
        <f t="shared" si="33" ca="1"/>
        <v>#N/A</v>
      </c>
      <c r="N327" s="1"/>
      <c r="O327" s="1"/>
      <c r="R327" s="1">
        <v>0.18</v>
      </c>
      <c r="S327" s="1">
        <v>1.5E-13</v>
      </c>
      <c r="T327" s="1" t="e">
        <f t="shared" si="30"/>
        <v>#NUM!</v>
      </c>
      <c r="U327" s="0" t="e">
        <f t="shared" si="31" ca="1"/>
        <v>#N/A</v>
      </c>
      <c r="V327" s="1" t="e">
        <f t="shared" si="34" ca="1"/>
        <v>#N/A</v>
      </c>
    </row>
    <row r="328">
      <c r="A328" s="0" t="s">
        <v>532</v>
      </c>
      <c r="B328" s="1" t="s">
        <v>337</v>
      </c>
      <c r="C328" s="1"/>
      <c r="G328" s="1">
        <f t="shared" si="32"/>
        <v>0</v>
      </c>
      <c r="I328" s="0">
        <v>-2.97</v>
      </c>
      <c r="J328" s="1">
        <v>1.4E-11</v>
      </c>
      <c r="K328" s="1" t="e">
        <f t="shared" si="28"/>
        <v>#NUM!</v>
      </c>
      <c r="L328" s="0" t="e">
        <f t="shared" si="29" ca="1"/>
        <v>#N/A</v>
      </c>
      <c r="M328" s="1" t="e">
        <f t="shared" si="33" ca="1"/>
        <v>#N/A</v>
      </c>
      <c r="N328" s="1"/>
      <c r="R328" s="1">
        <v>0.19</v>
      </c>
      <c r="S328" s="1">
        <v>1.6E-13</v>
      </c>
      <c r="T328" s="1" t="e">
        <f t="shared" si="30"/>
        <v>#NUM!</v>
      </c>
      <c r="U328" s="0" t="e">
        <f t="shared" si="31" ca="1"/>
        <v>#N/A</v>
      </c>
      <c r="V328" s="1" t="e">
        <f t="shared" si="34" ca="1"/>
        <v>#N/A</v>
      </c>
    </row>
    <row r="329">
      <c r="A329" s="0" t="s">
        <v>533</v>
      </c>
      <c r="B329" s="1" t="s">
        <v>534</v>
      </c>
      <c r="C329" s="1"/>
      <c r="G329" s="1">
        <f t="shared" si="32"/>
        <v>0</v>
      </c>
      <c r="I329" s="0">
        <v>-2.97</v>
      </c>
      <c r="J329" s="1">
        <v>1.4E-11</v>
      </c>
      <c r="K329" s="1" t="e">
        <f t="shared" si="28"/>
        <v>#NUM!</v>
      </c>
      <c r="L329" s="0" t="e">
        <f t="shared" si="29" ca="1"/>
        <v>#N/A</v>
      </c>
      <c r="M329" s="1" t="e">
        <f t="shared" si="33" ca="1"/>
        <v>#N/A</v>
      </c>
      <c r="N329" s="1"/>
      <c r="O329" s="1"/>
      <c r="R329" s="1">
        <v>0.2</v>
      </c>
      <c r="S329" s="1">
        <v>1.7E-13</v>
      </c>
      <c r="T329" s="1" t="e">
        <f t="shared" si="30"/>
        <v>#NUM!</v>
      </c>
      <c r="U329" s="0" t="e">
        <f t="shared" si="31" ca="1"/>
        <v>#N/A</v>
      </c>
      <c r="V329" s="1" t="e">
        <f t="shared" si="34" ca="1"/>
        <v>#N/A</v>
      </c>
    </row>
    <row r="330">
      <c r="A330" s="0" t="s">
        <v>535</v>
      </c>
      <c r="B330" s="1" t="s">
        <v>536</v>
      </c>
      <c r="C330" s="1"/>
      <c r="G330" s="1">
        <f t="shared" si="32"/>
        <v>0</v>
      </c>
      <c r="I330" s="0">
        <v>-2.97</v>
      </c>
      <c r="J330" s="1">
        <v>1.4E-11</v>
      </c>
      <c r="K330" s="1" t="e">
        <f t="shared" si="28"/>
        <v>#NUM!</v>
      </c>
      <c r="L330" s="0" t="e">
        <f t="shared" si="29" ca="1"/>
        <v>#N/A</v>
      </c>
      <c r="M330" s="1" t="e">
        <f t="shared" si="33" ca="1"/>
        <v>#N/A</v>
      </c>
      <c r="N330" s="1"/>
      <c r="R330" s="1">
        <v>0.21</v>
      </c>
      <c r="S330" s="1">
        <v>1.6E-13</v>
      </c>
      <c r="T330" s="1" t="e">
        <f t="shared" si="30"/>
        <v>#NUM!</v>
      </c>
      <c r="U330" s="0" t="e">
        <f t="shared" si="31" ca="1"/>
        <v>#N/A</v>
      </c>
      <c r="V330" s="1" t="e">
        <f t="shared" si="34" ca="1"/>
        <v>#N/A</v>
      </c>
    </row>
    <row r="331">
      <c r="A331" s="0" t="s">
        <v>537</v>
      </c>
      <c r="B331" s="1" t="s">
        <v>538</v>
      </c>
      <c r="C331" s="1"/>
      <c r="G331" s="1">
        <f t="shared" si="32"/>
        <v>0</v>
      </c>
      <c r="I331" s="0">
        <v>-2.97</v>
      </c>
      <c r="J331" s="1">
        <v>1.4E-11</v>
      </c>
      <c r="K331" s="1" t="e">
        <f ref="K331:K394" t="shared" si="35">LN($G331)</f>
        <v>#NUM!</v>
      </c>
      <c r="L331" s="0" t="e">
        <f ref="L331:L394" t="shared" si="36" ca="1">$A331*M$4+M$1</f>
        <v>#N/A</v>
      </c>
      <c r="M331" s="1" t="e">
        <f t="shared" si="33" ca="1"/>
        <v>#N/A</v>
      </c>
      <c r="N331" s="1"/>
      <c r="O331" s="1"/>
      <c r="R331" s="1">
        <v>0.22</v>
      </c>
      <c r="S331" s="1">
        <v>1.6E-13</v>
      </c>
      <c r="T331" s="1" t="e">
        <f ref="T331:T394" t="shared" si="37">LN($B331)</f>
        <v>#NUM!</v>
      </c>
      <c r="U331" s="0" t="e">
        <f ref="U331:U394" t="shared" si="38" ca="1">$A331*V$4+V$1</f>
        <v>#N/A</v>
      </c>
      <c r="V331" s="1" t="e">
        <f t="shared" si="34" ca="1"/>
        <v>#N/A</v>
      </c>
    </row>
    <row r="332">
      <c r="A332" s="0" t="s">
        <v>539</v>
      </c>
      <c r="B332" s="1" t="s">
        <v>199</v>
      </c>
      <c r="C332" s="1"/>
      <c r="G332" s="1">
        <f ref="G332:G395" t="shared" si="39">B332/$K$3</f>
        <v>0</v>
      </c>
      <c r="I332" s="0">
        <v>-2.97</v>
      </c>
      <c r="J332" s="1">
        <v>1.4E-11</v>
      </c>
      <c r="K332" s="1" t="e">
        <f t="shared" si="35"/>
        <v>#NUM!</v>
      </c>
      <c r="L332" s="0" t="e">
        <f t="shared" si="36" ca="1"/>
        <v>#N/A</v>
      </c>
      <c r="M332" s="1" t="e">
        <f ref="M332:M395" t="shared" si="40" ca="1">$A332*P$1+P$2</f>
        <v>#N/A</v>
      </c>
      <c r="N332" s="1"/>
      <c r="R332" s="1">
        <v>0.23</v>
      </c>
      <c r="S332" s="1">
        <v>1.6E-13</v>
      </c>
      <c r="T332" s="1" t="e">
        <f t="shared" si="37"/>
        <v>#NUM!</v>
      </c>
      <c r="U332" s="0" t="e">
        <f t="shared" si="38" ca="1"/>
        <v>#N/A</v>
      </c>
      <c r="V332" s="1" t="e">
        <f ref="V332:V395" t="shared" si="41" ca="1">$A332*Y$1+Y$2</f>
        <v>#N/A</v>
      </c>
    </row>
    <row r="333">
      <c r="A333" s="0" t="s">
        <v>540</v>
      </c>
      <c r="B333" s="1" t="s">
        <v>342</v>
      </c>
      <c r="C333" s="1"/>
      <c r="G333" s="1">
        <f t="shared" si="39"/>
        <v>0</v>
      </c>
      <c r="I333" s="0">
        <v>-2.97</v>
      </c>
      <c r="J333" s="1">
        <v>1.4E-11</v>
      </c>
      <c r="K333" s="1" t="e">
        <f t="shared" si="35"/>
        <v>#NUM!</v>
      </c>
      <c r="L333" s="0" t="e">
        <f t="shared" si="36" ca="1"/>
        <v>#N/A</v>
      </c>
      <c r="M333" s="1" t="e">
        <f t="shared" si="40" ca="1"/>
        <v>#N/A</v>
      </c>
      <c r="N333" s="1"/>
      <c r="O333" s="1"/>
      <c r="R333" s="1">
        <v>0.24</v>
      </c>
      <c r="S333" s="1">
        <v>1.7E-13</v>
      </c>
      <c r="T333" s="1" t="e">
        <f t="shared" si="37"/>
        <v>#NUM!</v>
      </c>
      <c r="U333" s="0" t="e">
        <f t="shared" si="38" ca="1"/>
        <v>#N/A</v>
      </c>
      <c r="V333" s="1" t="e">
        <f t="shared" si="41" ca="1"/>
        <v>#N/A</v>
      </c>
    </row>
    <row r="334">
      <c r="A334" s="0" t="s">
        <v>541</v>
      </c>
      <c r="B334" s="1" t="s">
        <v>416</v>
      </c>
      <c r="C334" s="1"/>
      <c r="G334" s="1">
        <f t="shared" si="39"/>
        <v>0</v>
      </c>
      <c r="I334" s="0">
        <v>-2.97</v>
      </c>
      <c r="J334" s="1">
        <v>1.4E-11</v>
      </c>
      <c r="K334" s="1" t="e">
        <f t="shared" si="35"/>
        <v>#NUM!</v>
      </c>
      <c r="L334" s="0" t="e">
        <f t="shared" si="36" ca="1"/>
        <v>#N/A</v>
      </c>
      <c r="M334" s="1" t="e">
        <f t="shared" si="40" ca="1"/>
        <v>#N/A</v>
      </c>
      <c r="N334" s="1"/>
      <c r="R334" s="1">
        <v>0.25</v>
      </c>
      <c r="S334" s="1">
        <v>1.7E-13</v>
      </c>
      <c r="T334" s="1" t="e">
        <f t="shared" si="37"/>
        <v>#NUM!</v>
      </c>
      <c r="U334" s="0" t="e">
        <f t="shared" si="38" ca="1"/>
        <v>#N/A</v>
      </c>
      <c r="V334" s="1" t="e">
        <f t="shared" si="41" ca="1"/>
        <v>#N/A</v>
      </c>
    </row>
    <row r="335">
      <c r="A335" s="0" t="s">
        <v>542</v>
      </c>
      <c r="B335" s="1" t="s">
        <v>196</v>
      </c>
      <c r="C335" s="1"/>
      <c r="G335" s="1">
        <f t="shared" si="39"/>
        <v>0</v>
      </c>
      <c r="I335" s="0">
        <v>-2.97</v>
      </c>
      <c r="J335" s="1">
        <v>1.4E-11</v>
      </c>
      <c r="K335" s="1" t="e">
        <f t="shared" si="35"/>
        <v>#NUM!</v>
      </c>
      <c r="L335" s="0" t="e">
        <f t="shared" si="36" ca="1"/>
        <v>#N/A</v>
      </c>
      <c r="M335" s="1" t="e">
        <f t="shared" si="40" ca="1"/>
        <v>#N/A</v>
      </c>
      <c r="N335" s="1"/>
      <c r="O335" s="1"/>
      <c r="R335" s="1">
        <v>0.26</v>
      </c>
      <c r="S335" s="1">
        <v>1.9E-13</v>
      </c>
      <c r="T335" s="1" t="e">
        <f t="shared" si="37"/>
        <v>#NUM!</v>
      </c>
      <c r="U335" s="0" t="e">
        <f t="shared" si="38" ca="1"/>
        <v>#N/A</v>
      </c>
      <c r="V335" s="1" t="e">
        <f t="shared" si="41" ca="1"/>
        <v>#N/A</v>
      </c>
    </row>
    <row r="336">
      <c r="A336" s="0" t="s">
        <v>543</v>
      </c>
      <c r="B336" s="1" t="s">
        <v>94</v>
      </c>
      <c r="C336" s="1"/>
      <c r="G336" s="1">
        <f t="shared" si="39"/>
        <v>0</v>
      </c>
      <c r="I336" s="0">
        <v>-2.97</v>
      </c>
      <c r="J336" s="1">
        <v>1.4E-11</v>
      </c>
      <c r="K336" s="1" t="e">
        <f t="shared" si="35"/>
        <v>#NUM!</v>
      </c>
      <c r="L336" s="0" t="e">
        <f t="shared" si="36" ca="1"/>
        <v>#N/A</v>
      </c>
      <c r="M336" s="1" t="e">
        <f t="shared" si="40" ca="1"/>
        <v>#N/A</v>
      </c>
      <c r="N336" s="1"/>
      <c r="R336" s="1">
        <v>0.27</v>
      </c>
      <c r="S336" s="1">
        <v>1.8E-13</v>
      </c>
      <c r="T336" s="1" t="e">
        <f t="shared" si="37"/>
        <v>#NUM!</v>
      </c>
      <c r="U336" s="0" t="e">
        <f t="shared" si="38" ca="1"/>
        <v>#N/A</v>
      </c>
      <c r="V336" s="1" t="e">
        <f t="shared" si="41" ca="1"/>
        <v>#N/A</v>
      </c>
    </row>
    <row r="337">
      <c r="A337" s="0" t="s">
        <v>544</v>
      </c>
      <c r="B337" s="1" t="s">
        <v>491</v>
      </c>
      <c r="C337" s="1"/>
      <c r="G337" s="1">
        <f t="shared" si="39"/>
        <v>0</v>
      </c>
      <c r="I337" s="0">
        <v>-2.97</v>
      </c>
      <c r="J337" s="1">
        <v>1.4E-11</v>
      </c>
      <c r="K337" s="1" t="e">
        <f t="shared" si="35"/>
        <v>#NUM!</v>
      </c>
      <c r="L337" s="0" t="e">
        <f t="shared" si="36" ca="1"/>
        <v>#N/A</v>
      </c>
      <c r="M337" s="1" t="e">
        <f t="shared" si="40" ca="1"/>
        <v>#N/A</v>
      </c>
      <c r="N337" s="1"/>
      <c r="O337" s="1"/>
      <c r="R337" s="1">
        <v>0.28</v>
      </c>
      <c r="S337" s="1">
        <v>1.7E-13</v>
      </c>
      <c r="T337" s="1" t="e">
        <f t="shared" si="37"/>
        <v>#NUM!</v>
      </c>
      <c r="U337" s="0" t="e">
        <f t="shared" si="38" ca="1"/>
        <v>#N/A</v>
      </c>
      <c r="V337" s="1" t="e">
        <f t="shared" si="41" ca="1"/>
        <v>#N/A</v>
      </c>
    </row>
    <row r="338">
      <c r="A338" s="0" t="s">
        <v>545</v>
      </c>
      <c r="B338" s="1" t="s">
        <v>414</v>
      </c>
      <c r="C338" s="1"/>
      <c r="G338" s="1">
        <f t="shared" si="39"/>
        <v>0</v>
      </c>
      <c r="I338" s="0">
        <v>-2.97</v>
      </c>
      <c r="J338" s="1">
        <v>1.4E-11</v>
      </c>
      <c r="K338" s="1" t="e">
        <f t="shared" si="35"/>
        <v>#NUM!</v>
      </c>
      <c r="L338" s="0" t="e">
        <f t="shared" si="36" ca="1"/>
        <v>#N/A</v>
      </c>
      <c r="M338" s="1" t="e">
        <f t="shared" si="40" ca="1"/>
        <v>#N/A</v>
      </c>
      <c r="N338" s="1"/>
      <c r="R338" s="1">
        <v>0.29</v>
      </c>
      <c r="S338" s="1">
        <v>1.8E-13</v>
      </c>
      <c r="T338" s="1" t="e">
        <f t="shared" si="37"/>
        <v>#NUM!</v>
      </c>
      <c r="U338" s="0" t="e">
        <f t="shared" si="38" ca="1"/>
        <v>#N/A</v>
      </c>
      <c r="V338" s="1" t="e">
        <f t="shared" si="41" ca="1"/>
        <v>#N/A</v>
      </c>
    </row>
    <row r="339">
      <c r="A339" s="0" t="s">
        <v>546</v>
      </c>
      <c r="B339" s="1" t="s">
        <v>522</v>
      </c>
      <c r="C339" s="1"/>
      <c r="G339" s="1">
        <f t="shared" si="39"/>
        <v>0</v>
      </c>
      <c r="I339" s="0">
        <v>-2.97</v>
      </c>
      <c r="J339" s="1">
        <v>1.4E-11</v>
      </c>
      <c r="K339" s="1" t="e">
        <f t="shared" si="35"/>
        <v>#NUM!</v>
      </c>
      <c r="L339" s="0" t="e">
        <f t="shared" si="36" ca="1"/>
        <v>#N/A</v>
      </c>
      <c r="M339" s="1" t="e">
        <f t="shared" si="40" ca="1"/>
        <v>#N/A</v>
      </c>
      <c r="N339" s="1"/>
      <c r="O339" s="1"/>
      <c r="R339" s="1">
        <v>0.3</v>
      </c>
      <c r="S339" s="1">
        <v>1.8E-13</v>
      </c>
      <c r="T339" s="1" t="e">
        <f t="shared" si="37"/>
        <v>#NUM!</v>
      </c>
      <c r="U339" s="0" t="e">
        <f t="shared" si="38" ca="1"/>
        <v>#N/A</v>
      </c>
      <c r="V339" s="1" t="e">
        <f t="shared" si="41" ca="1"/>
        <v>#N/A</v>
      </c>
    </row>
    <row r="340">
      <c r="A340" s="0" t="s">
        <v>547</v>
      </c>
      <c r="B340" s="1" t="s">
        <v>388</v>
      </c>
      <c r="C340" s="1"/>
      <c r="G340" s="1">
        <f t="shared" si="39"/>
        <v>0</v>
      </c>
      <c r="I340" s="0">
        <v>-2.97</v>
      </c>
      <c r="J340" s="1">
        <v>1.4E-11</v>
      </c>
      <c r="K340" s="1" t="e">
        <f t="shared" si="35"/>
        <v>#NUM!</v>
      </c>
      <c r="L340" s="0" t="e">
        <f t="shared" si="36" ca="1"/>
        <v>#N/A</v>
      </c>
      <c r="M340" s="1" t="e">
        <f t="shared" si="40" ca="1"/>
        <v>#N/A</v>
      </c>
      <c r="N340" s="1"/>
      <c r="R340" s="1">
        <v>0.31</v>
      </c>
      <c r="S340" s="1">
        <v>1.8E-13</v>
      </c>
      <c r="T340" s="1" t="e">
        <f t="shared" si="37"/>
        <v>#NUM!</v>
      </c>
      <c r="U340" s="0" t="e">
        <f t="shared" si="38" ca="1"/>
        <v>#N/A</v>
      </c>
      <c r="V340" s="1" t="e">
        <f t="shared" si="41" ca="1"/>
        <v>#N/A</v>
      </c>
    </row>
    <row r="341">
      <c r="A341" s="0" t="s">
        <v>548</v>
      </c>
      <c r="B341" s="1" t="s">
        <v>191</v>
      </c>
      <c r="C341" s="1"/>
      <c r="G341" s="1">
        <f t="shared" si="39"/>
        <v>0</v>
      </c>
      <c r="I341" s="0">
        <v>-2.97</v>
      </c>
      <c r="J341" s="1">
        <v>1.4E-11</v>
      </c>
      <c r="K341" s="1" t="e">
        <f t="shared" si="35"/>
        <v>#NUM!</v>
      </c>
      <c r="L341" s="0" t="e">
        <f t="shared" si="36" ca="1"/>
        <v>#N/A</v>
      </c>
      <c r="M341" s="1" t="e">
        <f t="shared" si="40" ca="1"/>
        <v>#N/A</v>
      </c>
      <c r="N341" s="1"/>
      <c r="O341" s="1"/>
      <c r="R341" s="1">
        <v>0.32</v>
      </c>
      <c r="S341" s="1">
        <v>1.7E-13</v>
      </c>
      <c r="T341" s="1" t="e">
        <f t="shared" si="37"/>
        <v>#NUM!</v>
      </c>
      <c r="U341" s="0" t="e">
        <f t="shared" si="38" ca="1"/>
        <v>#N/A</v>
      </c>
      <c r="V341" s="1" t="e">
        <f t="shared" si="41" ca="1"/>
        <v>#N/A</v>
      </c>
    </row>
    <row r="342">
      <c r="A342" s="0" t="s">
        <v>549</v>
      </c>
      <c r="B342" s="1" t="s">
        <v>191</v>
      </c>
      <c r="C342" s="1"/>
      <c r="G342" s="1">
        <f t="shared" si="39"/>
        <v>0</v>
      </c>
      <c r="I342" s="0">
        <v>-2.97</v>
      </c>
      <c r="J342" s="1">
        <v>1.4E-11</v>
      </c>
      <c r="K342" s="1" t="e">
        <f t="shared" si="35"/>
        <v>#NUM!</v>
      </c>
      <c r="L342" s="0" t="e">
        <f t="shared" si="36" ca="1"/>
        <v>#N/A</v>
      </c>
      <c r="M342" s="1" t="e">
        <f t="shared" si="40" ca="1"/>
        <v>#N/A</v>
      </c>
      <c r="N342" s="1"/>
      <c r="R342" s="1">
        <v>0.33</v>
      </c>
      <c r="S342" s="1">
        <v>1.8E-13</v>
      </c>
      <c r="T342" s="1" t="e">
        <f t="shared" si="37"/>
        <v>#NUM!</v>
      </c>
      <c r="U342" s="0" t="e">
        <f t="shared" si="38" ca="1"/>
        <v>#N/A</v>
      </c>
      <c r="V342" s="1" t="e">
        <f t="shared" si="41" ca="1"/>
        <v>#N/A</v>
      </c>
    </row>
    <row r="343">
      <c r="A343" s="0" t="s">
        <v>550</v>
      </c>
      <c r="B343" s="1" t="s">
        <v>203</v>
      </c>
      <c r="C343" s="1"/>
      <c r="G343" s="1">
        <f t="shared" si="39"/>
        <v>0</v>
      </c>
      <c r="I343" s="0">
        <v>-2.97</v>
      </c>
      <c r="J343" s="1">
        <v>1.4E-11</v>
      </c>
      <c r="K343" s="1" t="e">
        <f t="shared" si="35"/>
        <v>#NUM!</v>
      </c>
      <c r="L343" s="0" t="e">
        <f t="shared" si="36" ca="1"/>
        <v>#N/A</v>
      </c>
      <c r="M343" s="1" t="e">
        <f t="shared" si="40" ca="1"/>
        <v>#N/A</v>
      </c>
      <c r="N343" s="1"/>
      <c r="O343" s="1"/>
      <c r="R343" s="1">
        <v>0.34</v>
      </c>
      <c r="S343" s="1">
        <v>1.8E-13</v>
      </c>
      <c r="T343" s="1" t="e">
        <f t="shared" si="37"/>
        <v>#NUM!</v>
      </c>
      <c r="U343" s="0" t="e">
        <f t="shared" si="38" ca="1"/>
        <v>#N/A</v>
      </c>
      <c r="V343" s="1" t="e">
        <f t="shared" si="41" ca="1"/>
        <v>#N/A</v>
      </c>
    </row>
    <row r="344">
      <c r="A344" s="0" t="s">
        <v>551</v>
      </c>
      <c r="B344" s="1" t="s">
        <v>433</v>
      </c>
      <c r="C344" s="1"/>
      <c r="G344" s="1">
        <f t="shared" si="39"/>
        <v>0</v>
      </c>
      <c r="I344" s="0">
        <v>-2.97</v>
      </c>
      <c r="J344" s="1">
        <v>1.4E-11</v>
      </c>
      <c r="K344" s="1" t="e">
        <f t="shared" si="35"/>
        <v>#NUM!</v>
      </c>
      <c r="L344" s="0" t="e">
        <f t="shared" si="36" ca="1"/>
        <v>#N/A</v>
      </c>
      <c r="M344" s="1" t="e">
        <f t="shared" si="40" ca="1"/>
        <v>#N/A</v>
      </c>
      <c r="N344" s="1"/>
      <c r="R344" s="1">
        <v>0.35</v>
      </c>
      <c r="S344" s="1">
        <v>1.8E-13</v>
      </c>
      <c r="T344" s="1" t="e">
        <f t="shared" si="37"/>
        <v>#NUM!</v>
      </c>
      <c r="U344" s="0" t="e">
        <f t="shared" si="38" ca="1"/>
        <v>#N/A</v>
      </c>
      <c r="V344" s="1" t="e">
        <f t="shared" si="41" ca="1"/>
        <v>#N/A</v>
      </c>
    </row>
    <row r="345">
      <c r="A345" s="0" t="s">
        <v>552</v>
      </c>
      <c r="B345" s="1" t="s">
        <v>126</v>
      </c>
      <c r="C345" s="1"/>
      <c r="G345" s="1">
        <f t="shared" si="39"/>
        <v>0</v>
      </c>
      <c r="I345" s="0">
        <v>-2.97</v>
      </c>
      <c r="J345" s="1">
        <v>1.4E-11</v>
      </c>
      <c r="K345" s="1" t="e">
        <f t="shared" si="35"/>
        <v>#NUM!</v>
      </c>
      <c r="L345" s="0" t="e">
        <f t="shared" si="36" ca="1"/>
        <v>#N/A</v>
      </c>
      <c r="M345" s="1" t="e">
        <f t="shared" si="40" ca="1"/>
        <v>#N/A</v>
      </c>
      <c r="N345" s="1"/>
      <c r="O345" s="1"/>
      <c r="R345" s="1">
        <v>0.36</v>
      </c>
      <c r="S345" s="1">
        <v>1.9E-13</v>
      </c>
      <c r="T345" s="1" t="e">
        <f t="shared" si="37"/>
        <v>#NUM!</v>
      </c>
      <c r="U345" s="0" t="e">
        <f t="shared" si="38" ca="1"/>
        <v>#N/A</v>
      </c>
      <c r="V345" s="1" t="e">
        <f t="shared" si="41" ca="1"/>
        <v>#N/A</v>
      </c>
    </row>
    <row r="346">
      <c r="A346" s="0" t="s">
        <v>553</v>
      </c>
      <c r="B346" s="1" t="s">
        <v>96</v>
      </c>
      <c r="C346" s="1"/>
      <c r="G346" s="1">
        <f t="shared" si="39"/>
        <v>0</v>
      </c>
      <c r="I346" s="0">
        <v>-2.97</v>
      </c>
      <c r="J346" s="1">
        <v>1.4E-11</v>
      </c>
      <c r="K346" s="1" t="e">
        <f t="shared" si="35"/>
        <v>#NUM!</v>
      </c>
      <c r="L346" s="0" t="e">
        <f t="shared" si="36" ca="1"/>
        <v>#N/A</v>
      </c>
      <c r="M346" s="1" t="e">
        <f t="shared" si="40" ca="1"/>
        <v>#N/A</v>
      </c>
      <c r="N346" s="1"/>
      <c r="R346" s="1">
        <v>0.37</v>
      </c>
      <c r="S346" s="1">
        <v>1.9E-13</v>
      </c>
      <c r="T346" s="1" t="e">
        <f t="shared" si="37"/>
        <v>#NUM!</v>
      </c>
      <c r="U346" s="0" t="e">
        <f t="shared" si="38" ca="1"/>
        <v>#N/A</v>
      </c>
      <c r="V346" s="1" t="e">
        <f t="shared" si="41" ca="1"/>
        <v>#N/A</v>
      </c>
    </row>
    <row r="347">
      <c r="A347" s="0" t="s">
        <v>554</v>
      </c>
      <c r="B347" s="1" t="s">
        <v>373</v>
      </c>
      <c r="C347" s="1"/>
      <c r="G347" s="1">
        <f t="shared" si="39"/>
        <v>0</v>
      </c>
      <c r="I347" s="0">
        <v>-2.97</v>
      </c>
      <c r="J347" s="1">
        <v>1.4E-11</v>
      </c>
      <c r="K347" s="1" t="e">
        <f t="shared" si="35"/>
        <v>#NUM!</v>
      </c>
      <c r="L347" s="0" t="e">
        <f t="shared" si="36" ca="1"/>
        <v>#N/A</v>
      </c>
      <c r="M347" s="1" t="e">
        <f t="shared" si="40" ca="1"/>
        <v>#N/A</v>
      </c>
      <c r="N347" s="1"/>
      <c r="O347" s="1"/>
      <c r="R347" s="1">
        <v>0.38</v>
      </c>
      <c r="S347" s="1">
        <v>1.9E-13</v>
      </c>
      <c r="T347" s="1" t="e">
        <f t="shared" si="37"/>
        <v>#NUM!</v>
      </c>
      <c r="U347" s="0" t="e">
        <f t="shared" si="38" ca="1"/>
        <v>#N/A</v>
      </c>
      <c r="V347" s="1" t="e">
        <f t="shared" si="41" ca="1"/>
        <v>#N/A</v>
      </c>
    </row>
    <row r="348">
      <c r="A348" s="0" t="s">
        <v>555</v>
      </c>
      <c r="B348" s="1" t="s">
        <v>104</v>
      </c>
      <c r="C348" s="1"/>
      <c r="G348" s="1">
        <f t="shared" si="39"/>
        <v>0</v>
      </c>
      <c r="I348" s="0">
        <v>-2.97</v>
      </c>
      <c r="J348" s="1">
        <v>1.4E-11</v>
      </c>
      <c r="K348" s="1" t="e">
        <f t="shared" si="35"/>
        <v>#NUM!</v>
      </c>
      <c r="L348" s="0" t="e">
        <f t="shared" si="36" ca="1"/>
        <v>#N/A</v>
      </c>
      <c r="M348" s="1" t="e">
        <f t="shared" si="40" ca="1"/>
        <v>#N/A</v>
      </c>
      <c r="N348" s="1"/>
      <c r="R348" s="1">
        <v>0.39</v>
      </c>
      <c r="S348" s="1">
        <v>1.9E-13</v>
      </c>
      <c r="T348" s="1" t="e">
        <f t="shared" si="37"/>
        <v>#NUM!</v>
      </c>
      <c r="U348" s="0" t="e">
        <f t="shared" si="38" ca="1"/>
        <v>#N/A</v>
      </c>
      <c r="V348" s="1" t="e">
        <f t="shared" si="41" ca="1"/>
        <v>#N/A</v>
      </c>
    </row>
    <row r="349">
      <c r="A349" s="0" t="s">
        <v>556</v>
      </c>
      <c r="B349" s="1" t="s">
        <v>123</v>
      </c>
      <c r="C349" s="1"/>
      <c r="G349" s="1">
        <f t="shared" si="39"/>
        <v>0</v>
      </c>
      <c r="I349" s="0">
        <v>-2.97</v>
      </c>
      <c r="J349" s="1">
        <v>1.4E-11</v>
      </c>
      <c r="K349" s="1" t="e">
        <f t="shared" si="35"/>
        <v>#NUM!</v>
      </c>
      <c r="L349" s="0" t="e">
        <f t="shared" si="36" ca="1"/>
        <v>#N/A</v>
      </c>
      <c r="M349" s="1" t="e">
        <f t="shared" si="40" ca="1"/>
        <v>#N/A</v>
      </c>
      <c r="N349" s="1"/>
      <c r="O349" s="1"/>
      <c r="R349" s="1">
        <v>0.4</v>
      </c>
      <c r="S349" s="1">
        <v>2E-13</v>
      </c>
      <c r="T349" s="1" t="e">
        <f t="shared" si="37"/>
        <v>#NUM!</v>
      </c>
      <c r="U349" s="0" t="e">
        <f t="shared" si="38" ca="1"/>
        <v>#N/A</v>
      </c>
      <c r="V349" s="1" t="e">
        <f t="shared" si="41" ca="1"/>
        <v>#N/A</v>
      </c>
    </row>
    <row r="350">
      <c r="A350" s="0" t="s">
        <v>557</v>
      </c>
      <c r="B350" s="1" t="s">
        <v>558</v>
      </c>
      <c r="C350" s="1"/>
      <c r="G350" s="1">
        <f t="shared" si="39"/>
        <v>0</v>
      </c>
      <c r="I350" s="0">
        <v>-2.97</v>
      </c>
      <c r="J350" s="1">
        <v>1.4E-11</v>
      </c>
      <c r="K350" s="1" t="e">
        <f t="shared" si="35"/>
        <v>#NUM!</v>
      </c>
      <c r="L350" s="0" t="e">
        <f t="shared" si="36" ca="1"/>
        <v>#N/A</v>
      </c>
      <c r="M350" s="1" t="e">
        <f t="shared" si="40" ca="1"/>
        <v>#N/A</v>
      </c>
      <c r="N350" s="1"/>
      <c r="R350" s="1">
        <v>0.41</v>
      </c>
      <c r="S350" s="1">
        <v>2E-13</v>
      </c>
      <c r="T350" s="1" t="e">
        <f t="shared" si="37"/>
        <v>#NUM!</v>
      </c>
      <c r="U350" s="0" t="e">
        <f t="shared" si="38" ca="1"/>
        <v>#N/A</v>
      </c>
      <c r="V350" s="1" t="e">
        <f t="shared" si="41" ca="1"/>
        <v>#N/A</v>
      </c>
    </row>
    <row r="351">
      <c r="A351" s="0" t="s">
        <v>559</v>
      </c>
      <c r="B351" s="1" t="s">
        <v>123</v>
      </c>
      <c r="C351" s="1"/>
      <c r="G351" s="1">
        <f t="shared" si="39"/>
        <v>0</v>
      </c>
      <c r="I351" s="0">
        <v>-2.97</v>
      </c>
      <c r="J351" s="1">
        <v>1.4E-11</v>
      </c>
      <c r="K351" s="1" t="e">
        <f t="shared" si="35"/>
        <v>#NUM!</v>
      </c>
      <c r="L351" s="0" t="e">
        <f t="shared" si="36" ca="1"/>
        <v>#N/A</v>
      </c>
      <c r="M351" s="1" t="e">
        <f t="shared" si="40" ca="1"/>
        <v>#N/A</v>
      </c>
      <c r="N351" s="1"/>
      <c r="O351" s="1"/>
      <c r="R351" s="1">
        <v>0.42</v>
      </c>
      <c r="S351" s="1">
        <v>1.9E-13</v>
      </c>
      <c r="T351" s="1" t="e">
        <f t="shared" si="37"/>
        <v>#NUM!</v>
      </c>
      <c r="U351" s="0" t="e">
        <f t="shared" si="38" ca="1"/>
        <v>#N/A</v>
      </c>
      <c r="V351" s="1" t="e">
        <f t="shared" si="41" ca="1"/>
        <v>#N/A</v>
      </c>
    </row>
    <row r="352">
      <c r="A352" s="0" t="s">
        <v>560</v>
      </c>
      <c r="B352" s="1" t="s">
        <v>377</v>
      </c>
      <c r="C352" s="1"/>
      <c r="G352" s="1">
        <f t="shared" si="39"/>
        <v>0</v>
      </c>
      <c r="I352" s="0">
        <v>-2.97</v>
      </c>
      <c r="J352" s="1">
        <v>1.4E-11</v>
      </c>
      <c r="K352" s="1" t="e">
        <f t="shared" si="35"/>
        <v>#NUM!</v>
      </c>
      <c r="L352" s="0" t="e">
        <f t="shared" si="36" ca="1"/>
        <v>#N/A</v>
      </c>
      <c r="M352" s="1" t="e">
        <f t="shared" si="40" ca="1"/>
        <v>#N/A</v>
      </c>
      <c r="N352" s="1"/>
      <c r="R352" s="1">
        <v>0.43</v>
      </c>
      <c r="S352" s="1">
        <v>2.1E-13</v>
      </c>
      <c r="T352" s="1" t="e">
        <f t="shared" si="37"/>
        <v>#NUM!</v>
      </c>
      <c r="U352" s="0" t="e">
        <f t="shared" si="38" ca="1"/>
        <v>#N/A</v>
      </c>
      <c r="V352" s="1" t="e">
        <f t="shared" si="41" ca="1"/>
        <v>#N/A</v>
      </c>
    </row>
    <row r="353">
      <c r="A353" s="0" t="s">
        <v>561</v>
      </c>
      <c r="B353" s="1" t="s">
        <v>326</v>
      </c>
      <c r="C353" s="1"/>
      <c r="G353" s="1">
        <f t="shared" si="39"/>
        <v>0</v>
      </c>
      <c r="I353" s="0">
        <v>-2.97</v>
      </c>
      <c r="J353" s="1">
        <v>1.4E-11</v>
      </c>
      <c r="K353" s="1" t="e">
        <f t="shared" si="35"/>
        <v>#NUM!</v>
      </c>
      <c r="L353" s="0" t="e">
        <f t="shared" si="36" ca="1"/>
        <v>#N/A</v>
      </c>
      <c r="M353" s="1" t="e">
        <f t="shared" si="40" ca="1"/>
        <v>#N/A</v>
      </c>
      <c r="N353" s="1"/>
      <c r="O353" s="1"/>
      <c r="R353" s="1">
        <v>0.44</v>
      </c>
      <c r="S353" s="1">
        <v>2.1E-13</v>
      </c>
      <c r="T353" s="1" t="e">
        <f t="shared" si="37"/>
        <v>#NUM!</v>
      </c>
      <c r="U353" s="0" t="e">
        <f t="shared" si="38" ca="1"/>
        <v>#N/A</v>
      </c>
      <c r="V353" s="1" t="e">
        <f t="shared" si="41" ca="1"/>
        <v>#N/A</v>
      </c>
    </row>
    <row r="354">
      <c r="A354" s="0" t="s">
        <v>562</v>
      </c>
      <c r="B354" s="1" t="s">
        <v>114</v>
      </c>
      <c r="C354" s="1"/>
      <c r="G354" s="1">
        <f t="shared" si="39"/>
        <v>0</v>
      </c>
      <c r="I354" s="0">
        <v>-2.97</v>
      </c>
      <c r="J354" s="1">
        <v>1.4E-11</v>
      </c>
      <c r="K354" s="1" t="e">
        <f t="shared" si="35"/>
        <v>#NUM!</v>
      </c>
      <c r="L354" s="0" t="e">
        <f t="shared" si="36" ca="1"/>
        <v>#N/A</v>
      </c>
      <c r="M354" s="1" t="e">
        <f t="shared" si="40" ca="1"/>
        <v>#N/A</v>
      </c>
      <c r="N354" s="1"/>
      <c r="R354" s="1">
        <v>0.45</v>
      </c>
      <c r="S354" s="1">
        <v>2.3E-13</v>
      </c>
      <c r="T354" s="1" t="e">
        <f t="shared" si="37"/>
        <v>#NUM!</v>
      </c>
      <c r="U354" s="0" t="e">
        <f t="shared" si="38" ca="1"/>
        <v>#N/A</v>
      </c>
      <c r="V354" s="1" t="e">
        <f t="shared" si="41" ca="1"/>
        <v>#N/A</v>
      </c>
    </row>
    <row r="355">
      <c r="A355" s="0" t="s">
        <v>563</v>
      </c>
      <c r="B355" s="1" t="s">
        <v>161</v>
      </c>
      <c r="C355" s="1"/>
      <c r="G355" s="1">
        <f t="shared" si="39"/>
        <v>0</v>
      </c>
      <c r="I355" s="0">
        <v>-2.97</v>
      </c>
      <c r="J355" s="1">
        <v>1.4E-11</v>
      </c>
      <c r="K355" s="1" t="e">
        <f t="shared" si="35"/>
        <v>#NUM!</v>
      </c>
      <c r="L355" s="0" t="e">
        <f t="shared" si="36" ca="1"/>
        <v>#N/A</v>
      </c>
      <c r="M355" s="1" t="e">
        <f t="shared" si="40" ca="1"/>
        <v>#N/A</v>
      </c>
      <c r="N355" s="1"/>
      <c r="O355" s="1"/>
      <c r="R355" s="1">
        <v>0.46</v>
      </c>
      <c r="S355" s="1">
        <v>2.3E-13</v>
      </c>
      <c r="T355" s="1" t="e">
        <f t="shared" si="37"/>
        <v>#NUM!</v>
      </c>
      <c r="U355" s="0" t="e">
        <f t="shared" si="38" ca="1"/>
        <v>#N/A</v>
      </c>
      <c r="V355" s="1" t="e">
        <f t="shared" si="41" ca="1"/>
        <v>#N/A</v>
      </c>
    </row>
    <row r="356">
      <c r="A356" s="0" t="s">
        <v>564</v>
      </c>
      <c r="B356" s="1" t="s">
        <v>170</v>
      </c>
      <c r="C356" s="1"/>
      <c r="G356" s="1">
        <f t="shared" si="39"/>
        <v>0</v>
      </c>
      <c r="I356" s="0">
        <v>-2.97</v>
      </c>
      <c r="J356" s="1">
        <v>1.4E-11</v>
      </c>
      <c r="K356" s="1" t="e">
        <f t="shared" si="35"/>
        <v>#NUM!</v>
      </c>
      <c r="L356" s="0" t="e">
        <f t="shared" si="36" ca="1"/>
        <v>#N/A</v>
      </c>
      <c r="M356" s="1" t="e">
        <f t="shared" si="40" ca="1"/>
        <v>#N/A</v>
      </c>
      <c r="N356" s="1"/>
      <c r="R356" s="1">
        <v>0.47</v>
      </c>
      <c r="S356" s="1">
        <v>2.3E-13</v>
      </c>
      <c r="T356" s="1" t="e">
        <f t="shared" si="37"/>
        <v>#NUM!</v>
      </c>
      <c r="U356" s="0" t="e">
        <f t="shared" si="38" ca="1"/>
        <v>#N/A</v>
      </c>
      <c r="V356" s="1" t="e">
        <f t="shared" si="41" ca="1"/>
        <v>#N/A</v>
      </c>
    </row>
    <row r="357">
      <c r="A357" s="0" t="s">
        <v>565</v>
      </c>
      <c r="B357" s="1" t="s">
        <v>361</v>
      </c>
      <c r="C357" s="1"/>
      <c r="G357" s="1">
        <f t="shared" si="39"/>
        <v>0</v>
      </c>
      <c r="I357" s="0">
        <v>-2.97</v>
      </c>
      <c r="J357" s="1">
        <v>1.4E-11</v>
      </c>
      <c r="K357" s="1" t="e">
        <f t="shared" si="35"/>
        <v>#NUM!</v>
      </c>
      <c r="L357" s="0" t="e">
        <f t="shared" si="36" ca="1"/>
        <v>#N/A</v>
      </c>
      <c r="M357" s="1" t="e">
        <f t="shared" si="40" ca="1"/>
        <v>#N/A</v>
      </c>
      <c r="N357" s="1"/>
      <c r="O357" s="1"/>
      <c r="R357" s="1">
        <v>0.48</v>
      </c>
      <c r="S357" s="1">
        <v>2.3E-13</v>
      </c>
      <c r="T357" s="1" t="e">
        <f t="shared" si="37"/>
        <v>#NUM!</v>
      </c>
      <c r="U357" s="0" t="e">
        <f t="shared" si="38" ca="1"/>
        <v>#N/A</v>
      </c>
      <c r="V357" s="1" t="e">
        <f t="shared" si="41" ca="1"/>
        <v>#N/A</v>
      </c>
    </row>
    <row r="358">
      <c r="A358" s="0" t="s">
        <v>566</v>
      </c>
      <c r="B358" s="1" t="s">
        <v>361</v>
      </c>
      <c r="C358" s="1"/>
      <c r="G358" s="1">
        <f t="shared" si="39"/>
        <v>0</v>
      </c>
      <c r="I358" s="0">
        <v>-2.97</v>
      </c>
      <c r="J358" s="1">
        <v>1.4E-11</v>
      </c>
      <c r="K358" s="1" t="e">
        <f t="shared" si="35"/>
        <v>#NUM!</v>
      </c>
      <c r="L358" s="0" t="e">
        <f t="shared" si="36" ca="1"/>
        <v>#N/A</v>
      </c>
      <c r="M358" s="1" t="e">
        <f t="shared" si="40" ca="1"/>
        <v>#N/A</v>
      </c>
      <c r="N358" s="1"/>
      <c r="R358" s="1">
        <v>0.49</v>
      </c>
      <c r="S358" s="1">
        <v>2.2E-13</v>
      </c>
      <c r="T358" s="1" t="e">
        <f t="shared" si="37"/>
        <v>#NUM!</v>
      </c>
      <c r="U358" s="0" t="e">
        <f t="shared" si="38" ca="1"/>
        <v>#N/A</v>
      </c>
      <c r="V358" s="1" t="e">
        <f t="shared" si="41" ca="1"/>
        <v>#N/A</v>
      </c>
    </row>
    <row r="359">
      <c r="A359" s="0" t="s">
        <v>567</v>
      </c>
      <c r="B359" s="1" t="s">
        <v>100</v>
      </c>
      <c r="C359" s="1"/>
      <c r="G359" s="1">
        <f t="shared" si="39"/>
        <v>0</v>
      </c>
      <c r="I359" s="0">
        <v>-2.97</v>
      </c>
      <c r="J359" s="1">
        <v>1.4E-11</v>
      </c>
      <c r="K359" s="1" t="e">
        <f t="shared" si="35"/>
        <v>#NUM!</v>
      </c>
      <c r="L359" s="0" t="e">
        <f t="shared" si="36" ca="1"/>
        <v>#N/A</v>
      </c>
      <c r="M359" s="1" t="e">
        <f t="shared" si="40" ca="1"/>
        <v>#N/A</v>
      </c>
      <c r="N359" s="1"/>
      <c r="O359" s="1"/>
      <c r="R359" s="1">
        <v>0.5</v>
      </c>
      <c r="S359" s="1">
        <v>2.4E-13</v>
      </c>
      <c r="T359" s="1" t="e">
        <f t="shared" si="37"/>
        <v>#NUM!</v>
      </c>
      <c r="U359" s="0" t="e">
        <f t="shared" si="38" ca="1"/>
        <v>#N/A</v>
      </c>
      <c r="V359" s="1" t="e">
        <f t="shared" si="41" ca="1"/>
        <v>#N/A</v>
      </c>
    </row>
    <row r="360">
      <c r="A360" s="0" t="s">
        <v>568</v>
      </c>
      <c r="B360" s="1" t="s">
        <v>207</v>
      </c>
      <c r="C360" s="1"/>
      <c r="G360" s="1">
        <f t="shared" si="39"/>
        <v>0</v>
      </c>
      <c r="I360" s="0">
        <v>-2.97</v>
      </c>
      <c r="J360" s="1">
        <v>1.4E-11</v>
      </c>
      <c r="K360" s="1" t="e">
        <f t="shared" si="35"/>
        <v>#NUM!</v>
      </c>
      <c r="L360" s="0" t="e">
        <f t="shared" si="36" ca="1"/>
        <v>#N/A</v>
      </c>
      <c r="M360" s="1" t="e">
        <f t="shared" si="40" ca="1"/>
        <v>#N/A</v>
      </c>
      <c r="N360" s="1"/>
      <c r="R360" s="1">
        <v>0.51</v>
      </c>
      <c r="S360" s="1">
        <v>2.3E-13</v>
      </c>
      <c r="T360" s="1" t="e">
        <f t="shared" si="37"/>
        <v>#NUM!</v>
      </c>
      <c r="U360" s="0" t="e">
        <f t="shared" si="38" ca="1"/>
        <v>#N/A</v>
      </c>
      <c r="V360" s="1" t="e">
        <f t="shared" si="41" ca="1"/>
        <v>#N/A</v>
      </c>
    </row>
    <row r="361">
      <c r="A361" s="0" t="s">
        <v>569</v>
      </c>
      <c r="B361" s="1" t="s">
        <v>412</v>
      </c>
      <c r="C361" s="1"/>
      <c r="G361" s="1">
        <f t="shared" si="39"/>
        <v>0</v>
      </c>
      <c r="I361" s="0">
        <v>-2.97</v>
      </c>
      <c r="J361" s="1">
        <v>1.4E-11</v>
      </c>
      <c r="K361" s="1" t="e">
        <f t="shared" si="35"/>
        <v>#NUM!</v>
      </c>
      <c r="L361" s="0" t="e">
        <f t="shared" si="36" ca="1"/>
        <v>#N/A</v>
      </c>
      <c r="M361" s="1" t="e">
        <f t="shared" si="40" ca="1"/>
        <v>#N/A</v>
      </c>
      <c r="N361" s="1"/>
      <c r="O361" s="1"/>
      <c r="R361" s="1">
        <v>0.52</v>
      </c>
      <c r="S361" s="1">
        <v>2.5E-13</v>
      </c>
      <c r="T361" s="1" t="e">
        <f t="shared" si="37"/>
        <v>#NUM!</v>
      </c>
      <c r="U361" s="0" t="e">
        <f t="shared" si="38" ca="1"/>
        <v>#N/A</v>
      </c>
      <c r="V361" s="1" t="e">
        <f t="shared" si="41" ca="1"/>
        <v>#N/A</v>
      </c>
    </row>
    <row r="362">
      <c r="A362" s="0" t="s">
        <v>570</v>
      </c>
      <c r="B362" s="1" t="s">
        <v>433</v>
      </c>
      <c r="C362" s="1"/>
      <c r="G362" s="1">
        <f t="shared" si="39"/>
        <v>0</v>
      </c>
      <c r="I362" s="0">
        <v>-2.97</v>
      </c>
      <c r="J362" s="1">
        <v>1.4E-11</v>
      </c>
      <c r="K362" s="1" t="e">
        <f t="shared" si="35"/>
        <v>#NUM!</v>
      </c>
      <c r="L362" s="0" t="e">
        <f t="shared" si="36" ca="1"/>
        <v>#N/A</v>
      </c>
      <c r="M362" s="1" t="e">
        <f t="shared" si="40" ca="1"/>
        <v>#N/A</v>
      </c>
      <c r="N362" s="1"/>
      <c r="R362" s="1">
        <v>0.53</v>
      </c>
      <c r="S362" s="1">
        <v>2.7E-13</v>
      </c>
      <c r="T362" s="1" t="e">
        <f t="shared" si="37"/>
        <v>#NUM!</v>
      </c>
      <c r="U362" s="0" t="e">
        <f t="shared" si="38" ca="1"/>
        <v>#N/A</v>
      </c>
      <c r="V362" s="1" t="e">
        <f t="shared" si="41" ca="1"/>
        <v>#N/A</v>
      </c>
    </row>
    <row r="363">
      <c r="A363" s="0" t="s">
        <v>571</v>
      </c>
      <c r="B363" s="1" t="s">
        <v>100</v>
      </c>
      <c r="C363" s="1"/>
      <c r="G363" s="1">
        <f t="shared" si="39"/>
        <v>0</v>
      </c>
      <c r="I363" s="0">
        <v>-2.97</v>
      </c>
      <c r="J363" s="1">
        <v>1.4E-11</v>
      </c>
      <c r="K363" s="1" t="e">
        <f t="shared" si="35"/>
        <v>#NUM!</v>
      </c>
      <c r="L363" s="0" t="e">
        <f t="shared" si="36" ca="1"/>
        <v>#N/A</v>
      </c>
      <c r="M363" s="1" t="e">
        <f t="shared" si="40" ca="1"/>
        <v>#N/A</v>
      </c>
      <c r="N363" s="1"/>
      <c r="O363" s="1"/>
      <c r="R363" s="1">
        <v>0.54</v>
      </c>
      <c r="S363" s="1">
        <v>2.7E-13</v>
      </c>
      <c r="T363" s="1" t="e">
        <f t="shared" si="37"/>
        <v>#NUM!</v>
      </c>
      <c r="U363" s="0" t="e">
        <f t="shared" si="38" ca="1"/>
        <v>#N/A</v>
      </c>
      <c r="V363" s="1" t="e">
        <f t="shared" si="41" ca="1"/>
        <v>#N/A</v>
      </c>
    </row>
    <row r="364">
      <c r="A364" s="0" t="s">
        <v>572</v>
      </c>
      <c r="B364" s="1" t="s">
        <v>259</v>
      </c>
      <c r="C364" s="1"/>
      <c r="G364" s="1">
        <f t="shared" si="39"/>
        <v>0</v>
      </c>
      <c r="I364" s="0">
        <v>-2.97</v>
      </c>
      <c r="J364" s="1">
        <v>1.4E-11</v>
      </c>
      <c r="K364" s="1" t="e">
        <f t="shared" si="35"/>
        <v>#NUM!</v>
      </c>
      <c r="L364" s="0" t="e">
        <f t="shared" si="36" ca="1"/>
        <v>#N/A</v>
      </c>
      <c r="M364" s="1" t="e">
        <f t="shared" si="40" ca="1"/>
        <v>#N/A</v>
      </c>
      <c r="N364" s="1"/>
      <c r="R364" s="1">
        <v>0.55</v>
      </c>
      <c r="S364" s="1">
        <v>2.7E-13</v>
      </c>
      <c r="T364" s="1" t="e">
        <f t="shared" si="37"/>
        <v>#NUM!</v>
      </c>
      <c r="U364" s="0" t="e">
        <f t="shared" si="38" ca="1"/>
        <v>#N/A</v>
      </c>
      <c r="V364" s="1" t="e">
        <f t="shared" si="41" ca="1"/>
        <v>#N/A</v>
      </c>
    </row>
    <row r="365">
      <c r="A365" s="0" t="s">
        <v>573</v>
      </c>
      <c r="B365" s="1" t="s">
        <v>361</v>
      </c>
      <c r="C365" s="1"/>
      <c r="G365" s="1">
        <f t="shared" si="39"/>
        <v>0</v>
      </c>
      <c r="I365" s="0">
        <v>-2.97</v>
      </c>
      <c r="J365" s="1">
        <v>1.4E-11</v>
      </c>
      <c r="K365" s="1" t="e">
        <f t="shared" si="35"/>
        <v>#NUM!</v>
      </c>
      <c r="L365" s="0" t="e">
        <f t="shared" si="36" ca="1"/>
        <v>#N/A</v>
      </c>
      <c r="M365" s="1" t="e">
        <f t="shared" si="40" ca="1"/>
        <v>#N/A</v>
      </c>
      <c r="N365" s="1"/>
      <c r="O365" s="1"/>
      <c r="R365" s="1">
        <v>0.56</v>
      </c>
      <c r="S365" s="1">
        <v>3E-13</v>
      </c>
      <c r="T365" s="1" t="e">
        <f t="shared" si="37"/>
        <v>#NUM!</v>
      </c>
      <c r="U365" s="0" t="e">
        <f t="shared" si="38" ca="1"/>
        <v>#N/A</v>
      </c>
      <c r="V365" s="1" t="e">
        <f t="shared" si="41" ca="1"/>
        <v>#N/A</v>
      </c>
    </row>
    <row r="366">
      <c r="A366" s="0" t="s">
        <v>574</v>
      </c>
      <c r="B366" s="1" t="s">
        <v>172</v>
      </c>
      <c r="C366" s="1"/>
      <c r="G366" s="1">
        <f t="shared" si="39"/>
        <v>0</v>
      </c>
      <c r="I366" s="0">
        <v>-2.97</v>
      </c>
      <c r="J366" s="1">
        <v>1.4E-11</v>
      </c>
      <c r="K366" s="1" t="e">
        <f t="shared" si="35"/>
        <v>#NUM!</v>
      </c>
      <c r="L366" s="0" t="e">
        <f t="shared" si="36" ca="1"/>
        <v>#N/A</v>
      </c>
      <c r="M366" s="1" t="e">
        <f t="shared" si="40" ca="1"/>
        <v>#N/A</v>
      </c>
      <c r="N366" s="1"/>
      <c r="R366" s="1">
        <v>0.57</v>
      </c>
      <c r="S366" s="1">
        <v>3.1E-13</v>
      </c>
      <c r="T366" s="1" t="e">
        <f t="shared" si="37"/>
        <v>#NUM!</v>
      </c>
      <c r="U366" s="0" t="e">
        <f t="shared" si="38" ca="1"/>
        <v>#N/A</v>
      </c>
      <c r="V366" s="1" t="e">
        <f t="shared" si="41" ca="1"/>
        <v>#N/A</v>
      </c>
    </row>
    <row r="367">
      <c r="A367" s="0" t="s">
        <v>575</v>
      </c>
      <c r="B367" s="1" t="s">
        <v>332</v>
      </c>
      <c r="C367" s="1"/>
      <c r="G367" s="1">
        <f t="shared" si="39"/>
        <v>0</v>
      </c>
      <c r="I367" s="0">
        <v>-2.97</v>
      </c>
      <c r="J367" s="1">
        <v>1.4E-11</v>
      </c>
      <c r="K367" s="1" t="e">
        <f t="shared" si="35"/>
        <v>#NUM!</v>
      </c>
      <c r="L367" s="0" t="e">
        <f t="shared" si="36" ca="1"/>
        <v>#N/A</v>
      </c>
      <c r="M367" s="1" t="e">
        <f t="shared" si="40" ca="1"/>
        <v>#N/A</v>
      </c>
      <c r="N367" s="1"/>
      <c r="O367" s="1"/>
      <c r="R367" s="1">
        <v>0.58</v>
      </c>
      <c r="S367" s="1">
        <v>3.1E-13</v>
      </c>
      <c r="T367" s="1" t="e">
        <f t="shared" si="37"/>
        <v>#NUM!</v>
      </c>
      <c r="U367" s="0" t="e">
        <f t="shared" si="38" ca="1"/>
        <v>#N/A</v>
      </c>
      <c r="V367" s="1" t="e">
        <f t="shared" si="41" ca="1"/>
        <v>#N/A</v>
      </c>
    </row>
    <row r="368">
      <c r="A368" s="0" t="s">
        <v>576</v>
      </c>
      <c r="B368" s="1" t="s">
        <v>159</v>
      </c>
      <c r="C368" s="1"/>
      <c r="G368" s="1">
        <f t="shared" si="39"/>
        <v>0</v>
      </c>
      <c r="I368" s="0">
        <v>-2.97</v>
      </c>
      <c r="J368" s="1">
        <v>1.4E-11</v>
      </c>
      <c r="K368" s="1" t="e">
        <f t="shared" si="35"/>
        <v>#NUM!</v>
      </c>
      <c r="L368" s="0" t="e">
        <f t="shared" si="36" ca="1"/>
        <v>#N/A</v>
      </c>
      <c r="M368" s="1" t="e">
        <f t="shared" si="40" ca="1"/>
        <v>#N/A</v>
      </c>
      <c r="N368" s="1"/>
      <c r="R368" s="1">
        <v>0.59</v>
      </c>
      <c r="S368" s="1">
        <v>3.3E-13</v>
      </c>
      <c r="T368" s="1" t="e">
        <f t="shared" si="37"/>
        <v>#NUM!</v>
      </c>
      <c r="U368" s="0" t="e">
        <f t="shared" si="38" ca="1"/>
        <v>#N/A</v>
      </c>
      <c r="V368" s="1" t="e">
        <f t="shared" si="41" ca="1"/>
        <v>#N/A</v>
      </c>
    </row>
    <row r="369">
      <c r="A369" s="0" t="s">
        <v>577</v>
      </c>
      <c r="B369" s="1" t="s">
        <v>280</v>
      </c>
      <c r="C369" s="1"/>
      <c r="G369" s="1">
        <f t="shared" si="39"/>
        <v>0</v>
      </c>
      <c r="I369" s="0">
        <v>-2.97</v>
      </c>
      <c r="J369" s="1">
        <v>1.4E-11</v>
      </c>
      <c r="K369" s="1" t="e">
        <f t="shared" si="35"/>
        <v>#NUM!</v>
      </c>
      <c r="L369" s="0" t="e">
        <f t="shared" si="36" ca="1"/>
        <v>#N/A</v>
      </c>
      <c r="M369" s="1" t="e">
        <f t="shared" si="40" ca="1"/>
        <v>#N/A</v>
      </c>
      <c r="N369" s="1"/>
      <c r="O369" s="1"/>
      <c r="R369" s="1">
        <v>0.6</v>
      </c>
      <c r="S369" s="1">
        <v>3.6E-13</v>
      </c>
      <c r="T369" s="1" t="e">
        <f t="shared" si="37"/>
        <v>#NUM!</v>
      </c>
      <c r="U369" s="0" t="e">
        <f t="shared" si="38" ca="1"/>
        <v>#N/A</v>
      </c>
      <c r="V369" s="1" t="e">
        <f t="shared" si="41" ca="1"/>
        <v>#N/A</v>
      </c>
    </row>
    <row r="370">
      <c r="A370" s="0" t="s">
        <v>578</v>
      </c>
      <c r="B370" s="1" t="s">
        <v>126</v>
      </c>
      <c r="C370" s="1"/>
      <c r="G370" s="1">
        <f t="shared" si="39"/>
        <v>0</v>
      </c>
      <c r="I370" s="0">
        <v>-2.97</v>
      </c>
      <c r="J370" s="1">
        <v>1.4E-11</v>
      </c>
      <c r="K370" s="1" t="e">
        <f t="shared" si="35"/>
        <v>#NUM!</v>
      </c>
      <c r="L370" s="0" t="e">
        <f t="shared" si="36" ca="1"/>
        <v>#N/A</v>
      </c>
      <c r="M370" s="1" t="e">
        <f t="shared" si="40" ca="1"/>
        <v>#N/A</v>
      </c>
      <c r="N370" s="1"/>
      <c r="R370" s="1">
        <v>0.61</v>
      </c>
      <c r="S370" s="1">
        <v>4E-13</v>
      </c>
      <c r="T370" s="1" t="e">
        <f t="shared" si="37"/>
        <v>#NUM!</v>
      </c>
      <c r="U370" s="0" t="e">
        <f t="shared" si="38" ca="1"/>
        <v>#N/A</v>
      </c>
      <c r="V370" s="1" t="e">
        <f t="shared" si="41" ca="1"/>
        <v>#N/A</v>
      </c>
    </row>
    <row r="371">
      <c r="A371" s="0" t="s">
        <v>579</v>
      </c>
      <c r="B371" s="1" t="s">
        <v>147</v>
      </c>
      <c r="C371" s="1"/>
      <c r="G371" s="1">
        <f t="shared" si="39"/>
        <v>0</v>
      </c>
      <c r="I371" s="0">
        <v>-2.97</v>
      </c>
      <c r="J371" s="1">
        <v>1.4E-11</v>
      </c>
      <c r="K371" s="1" t="e">
        <f t="shared" si="35"/>
        <v>#NUM!</v>
      </c>
      <c r="L371" s="0" t="e">
        <f t="shared" si="36" ca="1"/>
        <v>#N/A</v>
      </c>
      <c r="M371" s="1" t="e">
        <f t="shared" si="40" ca="1"/>
        <v>#N/A</v>
      </c>
      <c r="N371" s="1"/>
      <c r="O371" s="1"/>
      <c r="R371" s="1">
        <v>0.62</v>
      </c>
      <c r="S371" s="1">
        <v>4.3E-13</v>
      </c>
      <c r="T371" s="1" t="e">
        <f t="shared" si="37"/>
        <v>#NUM!</v>
      </c>
      <c r="U371" s="0" t="e">
        <f t="shared" si="38" ca="1"/>
        <v>#N/A</v>
      </c>
      <c r="V371" s="1" t="e">
        <f t="shared" si="41" ca="1"/>
        <v>#N/A</v>
      </c>
    </row>
    <row r="372">
      <c r="A372" s="0" t="s">
        <v>580</v>
      </c>
      <c r="B372" s="1" t="s">
        <v>261</v>
      </c>
      <c r="C372" s="1"/>
      <c r="G372" s="1">
        <f t="shared" si="39"/>
        <v>0</v>
      </c>
      <c r="I372" s="0">
        <v>-2.97</v>
      </c>
      <c r="J372" s="1">
        <v>1.4E-11</v>
      </c>
      <c r="K372" s="1" t="e">
        <f t="shared" si="35"/>
        <v>#NUM!</v>
      </c>
      <c r="L372" s="0" t="e">
        <f t="shared" si="36" ca="1"/>
        <v>#N/A</v>
      </c>
      <c r="M372" s="1" t="e">
        <f t="shared" si="40" ca="1"/>
        <v>#N/A</v>
      </c>
      <c r="N372" s="1"/>
      <c r="R372" s="1">
        <v>0.63</v>
      </c>
      <c r="S372" s="1">
        <v>4.5E-13</v>
      </c>
      <c r="T372" s="1" t="e">
        <f t="shared" si="37"/>
        <v>#NUM!</v>
      </c>
      <c r="U372" s="0" t="e">
        <f t="shared" si="38" ca="1"/>
        <v>#N/A</v>
      </c>
      <c r="V372" s="1" t="e">
        <f t="shared" si="41" ca="1"/>
        <v>#N/A</v>
      </c>
    </row>
    <row r="373">
      <c r="A373" s="0" t="s">
        <v>581</v>
      </c>
      <c r="B373" s="1" t="s">
        <v>237</v>
      </c>
      <c r="C373" s="1"/>
      <c r="G373" s="1">
        <f t="shared" si="39"/>
        <v>0</v>
      </c>
      <c r="I373" s="0">
        <v>-2.97</v>
      </c>
      <c r="J373" s="1">
        <v>1.4E-11</v>
      </c>
      <c r="K373" s="1" t="e">
        <f t="shared" si="35"/>
        <v>#NUM!</v>
      </c>
      <c r="L373" s="0" t="e">
        <f t="shared" si="36" ca="1"/>
        <v>#N/A</v>
      </c>
      <c r="M373" s="1" t="e">
        <f t="shared" si="40" ca="1"/>
        <v>#N/A</v>
      </c>
      <c r="N373" s="1"/>
      <c r="O373" s="1"/>
      <c r="R373" s="1">
        <v>0.64</v>
      </c>
      <c r="S373" s="1">
        <v>5.1E-13</v>
      </c>
      <c r="T373" s="1" t="e">
        <f t="shared" si="37"/>
        <v>#NUM!</v>
      </c>
      <c r="U373" s="0" t="e">
        <f t="shared" si="38" ca="1"/>
        <v>#N/A</v>
      </c>
      <c r="V373" s="1" t="e">
        <f t="shared" si="41" ca="1"/>
        <v>#N/A</v>
      </c>
    </row>
    <row r="374">
      <c r="A374" s="0" t="s">
        <v>582</v>
      </c>
      <c r="B374" s="1" t="s">
        <v>104</v>
      </c>
      <c r="C374" s="1"/>
      <c r="G374" s="1">
        <f t="shared" si="39"/>
        <v>0</v>
      </c>
      <c r="I374" s="0">
        <v>-2.97</v>
      </c>
      <c r="J374" s="1">
        <v>1.4E-11</v>
      </c>
      <c r="K374" s="1" t="e">
        <f t="shared" si="35"/>
        <v>#NUM!</v>
      </c>
      <c r="L374" s="0" t="e">
        <f t="shared" si="36" ca="1"/>
        <v>#N/A</v>
      </c>
      <c r="M374" s="1" t="e">
        <f t="shared" si="40" ca="1"/>
        <v>#N/A</v>
      </c>
      <c r="N374" s="1"/>
      <c r="R374" s="1">
        <v>0.65</v>
      </c>
      <c r="S374" s="1">
        <v>5.8E-13</v>
      </c>
      <c r="T374" s="1" t="e">
        <f t="shared" si="37"/>
        <v>#NUM!</v>
      </c>
      <c r="U374" s="0" t="e">
        <f t="shared" si="38" ca="1"/>
        <v>#N/A</v>
      </c>
      <c r="V374" s="1" t="e">
        <f t="shared" si="41" ca="1"/>
        <v>#N/A</v>
      </c>
    </row>
    <row r="375">
      <c r="A375" s="0" t="s">
        <v>583</v>
      </c>
      <c r="B375" s="1" t="s">
        <v>147</v>
      </c>
      <c r="C375" s="1"/>
      <c r="G375" s="1">
        <f t="shared" si="39"/>
        <v>0</v>
      </c>
      <c r="I375" s="0">
        <v>-2.97</v>
      </c>
      <c r="J375" s="1">
        <v>1.4E-11</v>
      </c>
      <c r="K375" s="1" t="e">
        <f t="shared" si="35"/>
        <v>#NUM!</v>
      </c>
      <c r="L375" s="0" t="e">
        <f t="shared" si="36" ca="1"/>
        <v>#N/A</v>
      </c>
      <c r="M375" s="1" t="e">
        <f t="shared" si="40" ca="1"/>
        <v>#N/A</v>
      </c>
      <c r="N375" s="1"/>
      <c r="O375" s="1"/>
      <c r="R375" s="1">
        <v>0.66</v>
      </c>
      <c r="S375" s="1">
        <v>6.3E-13</v>
      </c>
      <c r="T375" s="1" t="e">
        <f t="shared" si="37"/>
        <v>#NUM!</v>
      </c>
      <c r="U375" s="0" t="e">
        <f t="shared" si="38" ca="1"/>
        <v>#N/A</v>
      </c>
      <c r="V375" s="1" t="e">
        <f t="shared" si="41" ca="1"/>
        <v>#N/A</v>
      </c>
    </row>
    <row r="376">
      <c r="A376" s="0" t="s">
        <v>584</v>
      </c>
      <c r="B376" s="1" t="s">
        <v>100</v>
      </c>
      <c r="C376" s="1"/>
      <c r="G376" s="1">
        <f t="shared" si="39"/>
        <v>0</v>
      </c>
      <c r="I376" s="0">
        <v>-2.97</v>
      </c>
      <c r="J376" s="1">
        <v>1.4E-11</v>
      </c>
      <c r="K376" s="1" t="e">
        <f t="shared" si="35"/>
        <v>#NUM!</v>
      </c>
      <c r="L376" s="0" t="e">
        <f t="shared" si="36" ca="1"/>
        <v>#N/A</v>
      </c>
      <c r="M376" s="1" t="e">
        <f t="shared" si="40" ca="1"/>
        <v>#N/A</v>
      </c>
      <c r="N376" s="1"/>
      <c r="R376" s="1">
        <v>0.67</v>
      </c>
      <c r="S376" s="1">
        <v>7.2E-13</v>
      </c>
      <c r="T376" s="1" t="e">
        <f t="shared" si="37"/>
        <v>#NUM!</v>
      </c>
      <c r="U376" s="0" t="e">
        <f t="shared" si="38" ca="1"/>
        <v>#N/A</v>
      </c>
      <c r="V376" s="1" t="e">
        <f t="shared" si="41" ca="1"/>
        <v>#N/A</v>
      </c>
    </row>
    <row r="377">
      <c r="A377" s="0" t="s">
        <v>585</v>
      </c>
      <c r="B377" s="1" t="s">
        <v>130</v>
      </c>
      <c r="C377" s="1"/>
      <c r="G377" s="1">
        <f t="shared" si="39"/>
        <v>0</v>
      </c>
      <c r="I377" s="0">
        <v>-2.97</v>
      </c>
      <c r="J377" s="1">
        <v>1.4E-11</v>
      </c>
      <c r="K377" s="1" t="e">
        <f t="shared" si="35"/>
        <v>#NUM!</v>
      </c>
      <c r="L377" s="0" t="e">
        <f t="shared" si="36" ca="1"/>
        <v>#N/A</v>
      </c>
      <c r="M377" s="1" t="e">
        <f t="shared" si="40" ca="1"/>
        <v>#N/A</v>
      </c>
      <c r="N377" s="1"/>
      <c r="O377" s="1"/>
      <c r="R377" s="1">
        <v>0.68</v>
      </c>
      <c r="S377" s="1">
        <v>8E-13</v>
      </c>
      <c r="T377" s="1" t="e">
        <f t="shared" si="37"/>
        <v>#NUM!</v>
      </c>
      <c r="U377" s="0" t="e">
        <f t="shared" si="38" ca="1"/>
        <v>#N/A</v>
      </c>
      <c r="V377" s="1" t="e">
        <f t="shared" si="41" ca="1"/>
        <v>#N/A</v>
      </c>
    </row>
    <row r="378">
      <c r="A378" s="0" t="s">
        <v>586</v>
      </c>
      <c r="B378" s="1" t="s">
        <v>326</v>
      </c>
      <c r="C378" s="1"/>
      <c r="G378" s="1">
        <f t="shared" si="39"/>
        <v>0</v>
      </c>
      <c r="I378" s="0">
        <v>-2.97</v>
      </c>
      <c r="J378" s="1">
        <v>1.4E-11</v>
      </c>
      <c r="K378" s="1" t="e">
        <f t="shared" si="35"/>
        <v>#NUM!</v>
      </c>
      <c r="L378" s="0" t="e">
        <f t="shared" si="36" ca="1"/>
        <v>#N/A</v>
      </c>
      <c r="M378" s="1" t="e">
        <f t="shared" si="40" ca="1"/>
        <v>#N/A</v>
      </c>
      <c r="N378" s="1"/>
      <c r="R378" s="1">
        <v>0.69</v>
      </c>
      <c r="S378" s="1">
        <v>9.2E-13</v>
      </c>
      <c r="T378" s="1" t="e">
        <f t="shared" si="37"/>
        <v>#NUM!</v>
      </c>
      <c r="U378" s="0" t="e">
        <f t="shared" si="38" ca="1"/>
        <v>#N/A</v>
      </c>
      <c r="V378" s="1" t="e">
        <f t="shared" si="41" ca="1"/>
        <v>#N/A</v>
      </c>
    </row>
    <row r="379">
      <c r="A379" s="0" t="s">
        <v>587</v>
      </c>
      <c r="B379" s="1" t="s">
        <v>149</v>
      </c>
      <c r="C379" s="1"/>
      <c r="G379" s="1">
        <f t="shared" si="39"/>
        <v>0</v>
      </c>
      <c r="I379" s="0">
        <v>-2.97</v>
      </c>
      <c r="J379" s="1">
        <v>1.4E-11</v>
      </c>
      <c r="K379" s="1" t="e">
        <f t="shared" si="35"/>
        <v>#NUM!</v>
      </c>
      <c r="L379" s="0" t="e">
        <f t="shared" si="36" ca="1"/>
        <v>#N/A</v>
      </c>
      <c r="M379" s="1" t="e">
        <f t="shared" si="40" ca="1"/>
        <v>#N/A</v>
      </c>
      <c r="N379" s="1"/>
      <c r="O379" s="1"/>
      <c r="R379" s="1">
        <v>0.7</v>
      </c>
      <c r="S379" s="1">
        <v>1.04E-12</v>
      </c>
      <c r="T379" s="1" t="e">
        <f t="shared" si="37"/>
        <v>#NUM!</v>
      </c>
      <c r="U379" s="0" t="e">
        <f t="shared" si="38" ca="1"/>
        <v>#N/A</v>
      </c>
      <c r="V379" s="1" t="e">
        <f t="shared" si="41" ca="1"/>
        <v>#N/A</v>
      </c>
    </row>
    <row r="380">
      <c r="A380" s="0" t="s">
        <v>588</v>
      </c>
      <c r="B380" s="1" t="s">
        <v>189</v>
      </c>
      <c r="C380" s="1"/>
      <c r="G380" s="1">
        <f t="shared" si="39"/>
        <v>0</v>
      </c>
      <c r="I380" s="0">
        <v>-2.97</v>
      </c>
      <c r="J380" s="1">
        <v>1.4E-11</v>
      </c>
      <c r="K380" s="1" t="e">
        <f t="shared" si="35"/>
        <v>#NUM!</v>
      </c>
      <c r="L380" s="0" t="e">
        <f t="shared" si="36" ca="1"/>
        <v>#N/A</v>
      </c>
      <c r="M380" s="1" t="e">
        <f t="shared" si="40" ca="1"/>
        <v>#N/A</v>
      </c>
      <c r="N380" s="1"/>
      <c r="R380" s="1">
        <v>0.71</v>
      </c>
      <c r="S380" s="1">
        <v>1.19E-12</v>
      </c>
      <c r="T380" s="1" t="e">
        <f t="shared" si="37"/>
        <v>#NUM!</v>
      </c>
      <c r="U380" s="0" t="e">
        <f t="shared" si="38" ca="1"/>
        <v>#N/A</v>
      </c>
      <c r="V380" s="1" t="e">
        <f t="shared" si="41" ca="1"/>
        <v>#N/A</v>
      </c>
    </row>
    <row r="381">
      <c r="A381" s="0" t="s">
        <v>589</v>
      </c>
      <c r="B381" s="1" t="s">
        <v>126</v>
      </c>
      <c r="C381" s="1"/>
      <c r="G381" s="1">
        <f t="shared" si="39"/>
        <v>0</v>
      </c>
      <c r="I381" s="0">
        <v>-2.97</v>
      </c>
      <c r="J381" s="1">
        <v>1.4E-11</v>
      </c>
      <c r="K381" s="1" t="e">
        <f t="shared" si="35"/>
        <v>#NUM!</v>
      </c>
      <c r="L381" s="0" t="e">
        <f t="shared" si="36" ca="1"/>
        <v>#N/A</v>
      </c>
      <c r="M381" s="1" t="e">
        <f t="shared" si="40" ca="1"/>
        <v>#N/A</v>
      </c>
      <c r="N381" s="1"/>
      <c r="O381" s="1"/>
      <c r="R381" s="1">
        <v>0.72</v>
      </c>
      <c r="S381" s="1">
        <v>1.38E-12</v>
      </c>
      <c r="T381" s="1" t="e">
        <f t="shared" si="37"/>
        <v>#NUM!</v>
      </c>
      <c r="U381" s="0" t="e">
        <f t="shared" si="38" ca="1"/>
        <v>#N/A</v>
      </c>
      <c r="V381" s="1" t="e">
        <f t="shared" si="41" ca="1"/>
        <v>#N/A</v>
      </c>
    </row>
    <row r="382">
      <c r="A382" s="0" t="s">
        <v>590</v>
      </c>
      <c r="B382" s="1" t="s">
        <v>102</v>
      </c>
      <c r="C382" s="1"/>
      <c r="G382" s="1">
        <f t="shared" si="39"/>
        <v>0</v>
      </c>
      <c r="I382" s="0">
        <v>-2.97</v>
      </c>
      <c r="J382" s="1">
        <v>1.4E-11</v>
      </c>
      <c r="K382" s="1" t="e">
        <f t="shared" si="35"/>
        <v>#NUM!</v>
      </c>
      <c r="L382" s="0" t="e">
        <f t="shared" si="36" ca="1"/>
        <v>#N/A</v>
      </c>
      <c r="M382" s="1" t="e">
        <f t="shared" si="40" ca="1"/>
        <v>#N/A</v>
      </c>
      <c r="N382" s="1"/>
      <c r="R382" s="1">
        <v>0.73</v>
      </c>
      <c r="S382" s="1">
        <v>1.61E-12</v>
      </c>
      <c r="T382" s="1" t="e">
        <f t="shared" si="37"/>
        <v>#NUM!</v>
      </c>
      <c r="U382" s="0" t="e">
        <f t="shared" si="38" ca="1"/>
        <v>#N/A</v>
      </c>
      <c r="V382" s="1" t="e">
        <f t="shared" si="41" ca="1"/>
        <v>#N/A</v>
      </c>
    </row>
    <row r="383">
      <c r="A383" s="0" t="s">
        <v>591</v>
      </c>
      <c r="B383" s="1" t="s">
        <v>388</v>
      </c>
      <c r="C383" s="1"/>
      <c r="G383" s="1">
        <f t="shared" si="39"/>
        <v>0</v>
      </c>
      <c r="I383" s="0">
        <v>-2.97</v>
      </c>
      <c r="J383" s="1">
        <v>1.4E-11</v>
      </c>
      <c r="K383" s="1" t="e">
        <f t="shared" si="35"/>
        <v>#NUM!</v>
      </c>
      <c r="L383" s="0" t="e">
        <f t="shared" si="36" ca="1"/>
        <v>#N/A</v>
      </c>
      <c r="M383" s="1" t="e">
        <f t="shared" si="40" ca="1"/>
        <v>#N/A</v>
      </c>
      <c r="N383" s="1"/>
      <c r="O383" s="1"/>
      <c r="R383" s="1">
        <v>0.74</v>
      </c>
      <c r="S383" s="1">
        <v>1.85E-12</v>
      </c>
      <c r="T383" s="1" t="e">
        <f t="shared" si="37"/>
        <v>#NUM!</v>
      </c>
      <c r="U383" s="0" t="e">
        <f t="shared" si="38" ca="1"/>
        <v>#N/A</v>
      </c>
      <c r="V383" s="1" t="e">
        <f t="shared" si="41" ca="1"/>
        <v>#N/A</v>
      </c>
    </row>
    <row r="384">
      <c r="A384" s="0" t="s">
        <v>592</v>
      </c>
      <c r="B384" s="1" t="s">
        <v>189</v>
      </c>
      <c r="C384" s="1"/>
      <c r="G384" s="1">
        <f t="shared" si="39"/>
        <v>0</v>
      </c>
      <c r="I384" s="0">
        <v>-2.97</v>
      </c>
      <c r="J384" s="1">
        <v>1.4E-11</v>
      </c>
      <c r="K384" s="1" t="e">
        <f t="shared" si="35"/>
        <v>#NUM!</v>
      </c>
      <c r="L384" s="0" t="e">
        <f t="shared" si="36" ca="1"/>
        <v>#N/A</v>
      </c>
      <c r="M384" s="1" t="e">
        <f t="shared" si="40" ca="1"/>
        <v>#N/A</v>
      </c>
      <c r="N384" s="1"/>
      <c r="R384" s="1">
        <v>0.75</v>
      </c>
      <c r="S384" s="1">
        <v>2.12E-12</v>
      </c>
      <c r="T384" s="1" t="e">
        <f t="shared" si="37"/>
        <v>#NUM!</v>
      </c>
      <c r="U384" s="0" t="e">
        <f t="shared" si="38" ca="1"/>
        <v>#N/A</v>
      </c>
      <c r="V384" s="1" t="e">
        <f t="shared" si="41" ca="1"/>
        <v>#N/A</v>
      </c>
    </row>
    <row r="385">
      <c r="A385" s="0" t="s">
        <v>593</v>
      </c>
      <c r="B385" s="1" t="s">
        <v>174</v>
      </c>
      <c r="C385" s="1"/>
      <c r="G385" s="1">
        <f t="shared" si="39"/>
        <v>0</v>
      </c>
      <c r="I385" s="0">
        <v>-2.97</v>
      </c>
      <c r="J385" s="1">
        <v>1.4E-11</v>
      </c>
      <c r="K385" s="1" t="e">
        <f t="shared" si="35"/>
        <v>#NUM!</v>
      </c>
      <c r="L385" s="0" t="e">
        <f t="shared" si="36" ca="1"/>
        <v>#N/A</v>
      </c>
      <c r="M385" s="1" t="e">
        <f t="shared" si="40" ca="1"/>
        <v>#N/A</v>
      </c>
      <c r="N385" s="1"/>
      <c r="O385" s="1"/>
      <c r="R385" s="1">
        <v>0.76</v>
      </c>
      <c r="S385" s="1">
        <v>2.44E-12</v>
      </c>
      <c r="T385" s="1" t="e">
        <f t="shared" si="37"/>
        <v>#NUM!</v>
      </c>
      <c r="U385" s="0" t="e">
        <f t="shared" si="38" ca="1"/>
        <v>#N/A</v>
      </c>
      <c r="V385" s="1" t="e">
        <f t="shared" si="41" ca="1"/>
        <v>#N/A</v>
      </c>
    </row>
    <row r="386">
      <c r="A386" s="0" t="s">
        <v>594</v>
      </c>
      <c r="B386" s="1" t="s">
        <v>455</v>
      </c>
      <c r="C386" s="1"/>
      <c r="G386" s="1">
        <f t="shared" si="39"/>
        <v>0</v>
      </c>
      <c r="I386" s="0">
        <v>-2.97</v>
      </c>
      <c r="J386" s="1">
        <v>1.4E-11</v>
      </c>
      <c r="K386" s="1" t="e">
        <f t="shared" si="35"/>
        <v>#NUM!</v>
      </c>
      <c r="L386" s="0" t="e">
        <f t="shared" si="36" ca="1"/>
        <v>#N/A</v>
      </c>
      <c r="M386" s="1" t="e">
        <f t="shared" si="40" ca="1"/>
        <v>#N/A</v>
      </c>
      <c r="N386" s="1"/>
      <c r="R386" s="1">
        <v>0.77</v>
      </c>
      <c r="S386" s="1">
        <v>2.85E-12</v>
      </c>
      <c r="T386" s="1" t="e">
        <f t="shared" si="37"/>
        <v>#NUM!</v>
      </c>
      <c r="U386" s="0" t="e">
        <f t="shared" si="38" ca="1"/>
        <v>#N/A</v>
      </c>
      <c r="V386" s="1" t="e">
        <f t="shared" si="41" ca="1"/>
        <v>#N/A</v>
      </c>
    </row>
    <row r="387">
      <c r="A387" s="0" t="s">
        <v>595</v>
      </c>
      <c r="B387" s="1" t="s">
        <v>161</v>
      </c>
      <c r="C387" s="1"/>
      <c r="G387" s="1">
        <f t="shared" si="39"/>
        <v>0</v>
      </c>
      <c r="I387" s="0">
        <v>-2.97</v>
      </c>
      <c r="J387" s="1">
        <v>1.4E-11</v>
      </c>
      <c r="K387" s="1" t="e">
        <f t="shared" si="35"/>
        <v>#NUM!</v>
      </c>
      <c r="L387" s="0" t="e">
        <f t="shared" si="36" ca="1"/>
        <v>#N/A</v>
      </c>
      <c r="M387" s="1" t="e">
        <f t="shared" si="40" ca="1"/>
        <v>#N/A</v>
      </c>
      <c r="N387" s="1"/>
      <c r="O387" s="1"/>
      <c r="R387" s="1">
        <v>0.78</v>
      </c>
      <c r="S387" s="1">
        <v>3.3E-12</v>
      </c>
      <c r="T387" s="1" t="e">
        <f t="shared" si="37"/>
        <v>#NUM!</v>
      </c>
      <c r="U387" s="0" t="e">
        <f t="shared" si="38" ca="1"/>
        <v>#N/A</v>
      </c>
      <c r="V387" s="1" t="e">
        <f t="shared" si="41" ca="1"/>
        <v>#N/A</v>
      </c>
    </row>
    <row r="388">
      <c r="A388" s="0" t="s">
        <v>596</v>
      </c>
      <c r="B388" s="1" t="s">
        <v>155</v>
      </c>
      <c r="C388" s="1"/>
      <c r="G388" s="1">
        <f t="shared" si="39"/>
        <v>0</v>
      </c>
      <c r="I388" s="0">
        <v>-2.97</v>
      </c>
      <c r="J388" s="1">
        <v>1.4E-11</v>
      </c>
      <c r="K388" s="1" t="e">
        <f t="shared" si="35"/>
        <v>#NUM!</v>
      </c>
      <c r="L388" s="0" t="e">
        <f t="shared" si="36" ca="1"/>
        <v>#N/A</v>
      </c>
      <c r="M388" s="1" t="e">
        <f t="shared" si="40" ca="1"/>
        <v>#N/A</v>
      </c>
      <c r="N388" s="1"/>
      <c r="R388" s="1">
        <v>0.79</v>
      </c>
      <c r="S388" s="1">
        <v>3.8E-12</v>
      </c>
      <c r="T388" s="1" t="e">
        <f t="shared" si="37"/>
        <v>#NUM!</v>
      </c>
      <c r="U388" s="0" t="e">
        <f t="shared" si="38" ca="1"/>
        <v>#N/A</v>
      </c>
      <c r="V388" s="1" t="e">
        <f t="shared" si="41" ca="1"/>
        <v>#N/A</v>
      </c>
    </row>
    <row r="389">
      <c r="A389" s="0" t="s">
        <v>597</v>
      </c>
      <c r="B389" s="1" t="s">
        <v>155</v>
      </c>
      <c r="C389" s="1"/>
      <c r="G389" s="1">
        <f t="shared" si="39"/>
        <v>0</v>
      </c>
      <c r="I389" s="0">
        <v>-2.97</v>
      </c>
      <c r="J389" s="1">
        <v>1.4E-11</v>
      </c>
      <c r="K389" s="1" t="e">
        <f t="shared" si="35"/>
        <v>#NUM!</v>
      </c>
      <c r="L389" s="0" t="e">
        <f t="shared" si="36" ca="1"/>
        <v>#N/A</v>
      </c>
      <c r="M389" s="1" t="e">
        <f t="shared" si="40" ca="1"/>
        <v>#N/A</v>
      </c>
      <c r="N389" s="1"/>
      <c r="O389" s="1"/>
      <c r="R389" s="1">
        <v>0.8</v>
      </c>
      <c r="S389" s="1">
        <v>4.37E-12</v>
      </c>
      <c r="T389" s="1" t="e">
        <f t="shared" si="37"/>
        <v>#NUM!</v>
      </c>
      <c r="U389" s="0" t="e">
        <f t="shared" si="38" ca="1"/>
        <v>#N/A</v>
      </c>
      <c r="V389" s="1" t="e">
        <f t="shared" si="41" ca="1"/>
        <v>#N/A</v>
      </c>
    </row>
    <row r="390">
      <c r="A390" s="0" t="s">
        <v>598</v>
      </c>
      <c r="B390" s="1" t="s">
        <v>416</v>
      </c>
      <c r="C390" s="1"/>
      <c r="G390" s="1">
        <f t="shared" si="39"/>
        <v>0</v>
      </c>
      <c r="I390" s="0">
        <v>-2.97</v>
      </c>
      <c r="J390" s="1">
        <v>1.4E-11</v>
      </c>
      <c r="K390" s="1" t="e">
        <f t="shared" si="35"/>
        <v>#NUM!</v>
      </c>
      <c r="L390" s="0" t="e">
        <f t="shared" si="36" ca="1"/>
        <v>#N/A</v>
      </c>
      <c r="M390" s="1" t="e">
        <f t="shared" si="40" ca="1"/>
        <v>#N/A</v>
      </c>
      <c r="N390" s="1"/>
      <c r="R390" s="1">
        <v>0.81</v>
      </c>
      <c r="S390" s="1">
        <v>5.14E-12</v>
      </c>
      <c r="T390" s="1" t="e">
        <f t="shared" si="37"/>
        <v>#NUM!</v>
      </c>
      <c r="U390" s="0" t="e">
        <f t="shared" si="38" ca="1"/>
        <v>#N/A</v>
      </c>
      <c r="V390" s="1" t="e">
        <f t="shared" si="41" ca="1"/>
        <v>#N/A</v>
      </c>
    </row>
    <row r="391">
      <c r="A391" s="0" t="s">
        <v>599</v>
      </c>
      <c r="B391" s="1" t="s">
        <v>201</v>
      </c>
      <c r="C391" s="1"/>
      <c r="G391" s="1">
        <f t="shared" si="39"/>
        <v>0</v>
      </c>
      <c r="I391" s="0">
        <v>-2.97</v>
      </c>
      <c r="J391" s="1">
        <v>1.4E-11</v>
      </c>
      <c r="K391" s="1" t="e">
        <f t="shared" si="35"/>
        <v>#NUM!</v>
      </c>
      <c r="L391" s="0" t="e">
        <f t="shared" si="36" ca="1"/>
        <v>#N/A</v>
      </c>
      <c r="M391" s="1" t="e">
        <f t="shared" si="40" ca="1"/>
        <v>#N/A</v>
      </c>
      <c r="N391" s="1"/>
      <c r="O391" s="1"/>
      <c r="R391" s="1">
        <v>0.82</v>
      </c>
      <c r="S391" s="1">
        <v>5.95E-12</v>
      </c>
      <c r="T391" s="1" t="e">
        <f t="shared" si="37"/>
        <v>#NUM!</v>
      </c>
      <c r="U391" s="0" t="e">
        <f t="shared" si="38" ca="1"/>
        <v>#N/A</v>
      </c>
      <c r="V391" s="1" t="e">
        <f t="shared" si="41" ca="1"/>
        <v>#N/A</v>
      </c>
    </row>
    <row r="392">
      <c r="A392" s="0" t="s">
        <v>600</v>
      </c>
      <c r="B392" s="1" t="s">
        <v>269</v>
      </c>
      <c r="C392" s="1"/>
      <c r="G392" s="1">
        <f t="shared" si="39"/>
        <v>0</v>
      </c>
      <c r="I392" s="0">
        <v>-2.97</v>
      </c>
      <c r="J392" s="1">
        <v>1.4E-11</v>
      </c>
      <c r="K392" s="1" t="e">
        <f t="shared" si="35"/>
        <v>#NUM!</v>
      </c>
      <c r="L392" s="0" t="e">
        <f t="shared" si="36" ca="1"/>
        <v>#N/A</v>
      </c>
      <c r="M392" s="1" t="e">
        <f t="shared" si="40" ca="1"/>
        <v>#N/A</v>
      </c>
      <c r="N392" s="1"/>
      <c r="R392" s="1">
        <v>0.83</v>
      </c>
      <c r="S392" s="1">
        <v>6.86E-12</v>
      </c>
      <c r="T392" s="1" t="e">
        <f t="shared" si="37"/>
        <v>#NUM!</v>
      </c>
      <c r="U392" s="0" t="e">
        <f t="shared" si="38" ca="1"/>
        <v>#N/A</v>
      </c>
      <c r="V392" s="1" t="e">
        <f t="shared" si="41" ca="1"/>
        <v>#N/A</v>
      </c>
    </row>
    <row r="393">
      <c r="A393" s="0" t="s">
        <v>601</v>
      </c>
      <c r="B393" s="1" t="s">
        <v>194</v>
      </c>
      <c r="C393" s="1"/>
      <c r="G393" s="1">
        <f t="shared" si="39"/>
        <v>0</v>
      </c>
      <c r="I393" s="0">
        <v>-2.97</v>
      </c>
      <c r="J393" s="1">
        <v>1.4E-11</v>
      </c>
      <c r="K393" s="1" t="e">
        <f t="shared" si="35"/>
        <v>#NUM!</v>
      </c>
      <c r="L393" s="0" t="e">
        <f t="shared" si="36" ca="1"/>
        <v>#N/A</v>
      </c>
      <c r="M393" s="1" t="e">
        <f t="shared" si="40" ca="1"/>
        <v>#N/A</v>
      </c>
      <c r="N393" s="1"/>
      <c r="O393" s="1"/>
      <c r="R393" s="1">
        <v>0.84</v>
      </c>
      <c r="S393" s="1">
        <v>7.91E-12</v>
      </c>
      <c r="T393" s="1" t="e">
        <f t="shared" si="37"/>
        <v>#NUM!</v>
      </c>
      <c r="U393" s="0" t="e">
        <f t="shared" si="38" ca="1"/>
        <v>#N/A</v>
      </c>
      <c r="V393" s="1" t="e">
        <f t="shared" si="41" ca="1"/>
        <v>#N/A</v>
      </c>
    </row>
    <row r="394">
      <c r="A394" s="0" t="s">
        <v>602</v>
      </c>
      <c r="B394" s="1" t="s">
        <v>170</v>
      </c>
      <c r="C394" s="1"/>
      <c r="G394" s="1">
        <f t="shared" si="39"/>
        <v>0</v>
      </c>
      <c r="I394" s="0">
        <v>-2.97</v>
      </c>
      <c r="J394" s="1">
        <v>1.4E-11</v>
      </c>
      <c r="K394" s="1" t="e">
        <f t="shared" si="35"/>
        <v>#NUM!</v>
      </c>
      <c r="L394" s="0" t="e">
        <f t="shared" si="36" ca="1"/>
        <v>#N/A</v>
      </c>
      <c r="M394" s="1" t="e">
        <f t="shared" si="40" ca="1"/>
        <v>#N/A</v>
      </c>
      <c r="N394" s="1"/>
      <c r="R394" s="1">
        <v>0.85</v>
      </c>
      <c r="S394" s="1">
        <v>9.28E-12</v>
      </c>
      <c r="T394" s="1" t="e">
        <f t="shared" si="37"/>
        <v>#NUM!</v>
      </c>
      <c r="U394" s="0" t="e">
        <f t="shared" si="38" ca="1"/>
        <v>#N/A</v>
      </c>
      <c r="V394" s="1" t="e">
        <f t="shared" si="41" ca="1"/>
        <v>#N/A</v>
      </c>
    </row>
    <row r="395">
      <c r="A395" s="0" t="s">
        <v>603</v>
      </c>
      <c r="B395" s="1" t="s">
        <v>361</v>
      </c>
      <c r="C395" s="1"/>
      <c r="G395" s="1">
        <f t="shared" si="39"/>
        <v>0</v>
      </c>
      <c r="I395" s="0">
        <v>-2.97</v>
      </c>
      <c r="J395" s="1">
        <v>1.4E-11</v>
      </c>
      <c r="K395" s="1" t="e">
        <f ref="K395:K458" t="shared" si="42">LN($G395)</f>
        <v>#NUM!</v>
      </c>
      <c r="L395" s="0" t="e">
        <f ref="L395:L458" t="shared" si="43" ca="1">$A395*M$4+M$1</f>
        <v>#N/A</v>
      </c>
      <c r="M395" s="1" t="e">
        <f t="shared" si="40" ca="1"/>
        <v>#N/A</v>
      </c>
      <c r="N395" s="1"/>
      <c r="O395" s="1"/>
      <c r="R395" s="1">
        <v>0.86</v>
      </c>
      <c r="S395" s="1">
        <v>1.065E-11</v>
      </c>
      <c r="T395" s="1" t="e">
        <f ref="T395:T458" t="shared" si="44">LN($B395)</f>
        <v>#NUM!</v>
      </c>
      <c r="U395" s="0" t="e">
        <f ref="U395:U458" t="shared" si="45" ca="1">$A395*V$4+V$1</f>
        <v>#N/A</v>
      </c>
      <c r="V395" s="1" t="e">
        <f t="shared" si="41" ca="1"/>
        <v>#N/A</v>
      </c>
    </row>
    <row r="396">
      <c r="A396" s="0" t="s">
        <v>604</v>
      </c>
      <c r="B396" s="1" t="s">
        <v>464</v>
      </c>
      <c r="C396" s="1"/>
      <c r="G396" s="1">
        <f ref="G396:G459" t="shared" si="46">B396/$K$3</f>
        <v>0</v>
      </c>
      <c r="I396" s="0">
        <v>-2.97</v>
      </c>
      <c r="J396" s="1">
        <v>1.4E-11</v>
      </c>
      <c r="K396" s="1" t="e">
        <f t="shared" si="42"/>
        <v>#NUM!</v>
      </c>
      <c r="L396" s="0" t="e">
        <f t="shared" si="43" ca="1"/>
        <v>#N/A</v>
      </c>
      <c r="M396" s="1" t="e">
        <f ref="M396:M459" t="shared" si="47" ca="1">$A396*P$1+P$2</f>
        <v>#N/A</v>
      </c>
      <c r="N396" s="1"/>
      <c r="R396" s="1">
        <v>0.87</v>
      </c>
      <c r="S396" s="1">
        <v>1.226E-11</v>
      </c>
      <c r="T396" s="1" t="e">
        <f t="shared" si="44"/>
        <v>#NUM!</v>
      </c>
      <c r="U396" s="0" t="e">
        <f t="shared" si="45" ca="1"/>
        <v>#N/A</v>
      </c>
      <c r="V396" s="1" t="e">
        <f ref="V396:V459" t="shared" si="48" ca="1">$A396*Y$1+Y$2</f>
        <v>#N/A</v>
      </c>
    </row>
    <row r="397">
      <c r="A397" s="0" t="s">
        <v>605</v>
      </c>
      <c r="B397" s="1" t="s">
        <v>522</v>
      </c>
      <c r="C397" s="1"/>
      <c r="G397" s="1">
        <f t="shared" si="46"/>
        <v>0</v>
      </c>
      <c r="I397" s="0">
        <v>-2.97</v>
      </c>
      <c r="J397" s="1">
        <v>1.4E-11</v>
      </c>
      <c r="K397" s="1" t="e">
        <f t="shared" si="42"/>
        <v>#NUM!</v>
      </c>
      <c r="L397" s="0" t="e">
        <f t="shared" si="43" ca="1"/>
        <v>#N/A</v>
      </c>
      <c r="M397" s="1" t="e">
        <f t="shared" si="47" ca="1"/>
        <v>#N/A</v>
      </c>
      <c r="N397" s="1"/>
      <c r="O397" s="1"/>
      <c r="R397" s="1">
        <v>0.88</v>
      </c>
      <c r="S397" s="1">
        <v>1.401E-11</v>
      </c>
      <c r="T397" s="1" t="e">
        <f t="shared" si="44"/>
        <v>#NUM!</v>
      </c>
      <c r="U397" s="0" t="e">
        <f t="shared" si="45" ca="1"/>
        <v>#N/A</v>
      </c>
      <c r="V397" s="1" t="e">
        <f t="shared" si="48" ca="1"/>
        <v>#N/A</v>
      </c>
    </row>
    <row r="398">
      <c r="A398" s="0" t="s">
        <v>606</v>
      </c>
      <c r="B398" s="1" t="s">
        <v>280</v>
      </c>
      <c r="C398" s="1"/>
      <c r="G398" s="1">
        <f t="shared" si="46"/>
        <v>0</v>
      </c>
      <c r="I398" s="0">
        <v>-2.97</v>
      </c>
      <c r="J398" s="1">
        <v>1.4E-11</v>
      </c>
      <c r="K398" s="1" t="e">
        <f t="shared" si="42"/>
        <v>#NUM!</v>
      </c>
      <c r="L398" s="0" t="e">
        <f t="shared" si="43" ca="1"/>
        <v>#N/A</v>
      </c>
      <c r="M398" s="1" t="e">
        <f t="shared" si="47" ca="1"/>
        <v>#N/A</v>
      </c>
      <c r="N398" s="1"/>
      <c r="R398" s="1">
        <v>0.89</v>
      </c>
      <c r="S398" s="1">
        <v>1.608E-11</v>
      </c>
      <c r="T398" s="1" t="e">
        <f t="shared" si="44"/>
        <v>#NUM!</v>
      </c>
      <c r="U398" s="0" t="e">
        <f t="shared" si="45" ca="1"/>
        <v>#N/A</v>
      </c>
      <c r="V398" s="1" t="e">
        <f t="shared" si="48" ca="1"/>
        <v>#N/A</v>
      </c>
    </row>
    <row r="399">
      <c r="A399" s="0" t="s">
        <v>607</v>
      </c>
      <c r="B399" s="1" t="s">
        <v>119</v>
      </c>
      <c r="C399" s="1"/>
      <c r="G399" s="1">
        <f t="shared" si="46"/>
        <v>0</v>
      </c>
      <c r="I399" s="0">
        <v>-2.97</v>
      </c>
      <c r="J399" s="1">
        <v>1.4E-11</v>
      </c>
      <c r="K399" s="1" t="e">
        <f t="shared" si="42"/>
        <v>#NUM!</v>
      </c>
      <c r="L399" s="0" t="e">
        <f t="shared" si="43" ca="1"/>
        <v>#N/A</v>
      </c>
      <c r="M399" s="1" t="e">
        <f t="shared" si="47" ca="1"/>
        <v>#N/A</v>
      </c>
      <c r="N399" s="1"/>
      <c r="O399" s="1"/>
      <c r="R399" s="1">
        <v>0.9</v>
      </c>
      <c r="S399" s="1">
        <v>1.864E-11</v>
      </c>
      <c r="T399" s="1" t="e">
        <f t="shared" si="44"/>
        <v>#NUM!</v>
      </c>
      <c r="U399" s="0" t="e">
        <f t="shared" si="45" ca="1"/>
        <v>#N/A</v>
      </c>
      <c r="V399" s="1" t="e">
        <f t="shared" si="48" ca="1"/>
        <v>#N/A</v>
      </c>
    </row>
    <row r="400">
      <c r="A400" s="0" t="s">
        <v>608</v>
      </c>
      <c r="B400" s="1" t="s">
        <v>414</v>
      </c>
      <c r="C400" s="1"/>
      <c r="G400" s="1">
        <f t="shared" si="46"/>
        <v>0</v>
      </c>
      <c r="I400" s="0">
        <v>-2.97</v>
      </c>
      <c r="J400" s="1">
        <v>1.4E-11</v>
      </c>
      <c r="K400" s="1" t="e">
        <f t="shared" si="42"/>
        <v>#NUM!</v>
      </c>
      <c r="L400" s="0" t="e">
        <f t="shared" si="43" ca="1"/>
        <v>#N/A</v>
      </c>
      <c r="M400" s="1" t="e">
        <f t="shared" si="47" ca="1"/>
        <v>#N/A</v>
      </c>
      <c r="N400" s="1"/>
      <c r="R400" s="1">
        <v>0.91</v>
      </c>
      <c r="S400" s="1">
        <v>2.129E-11</v>
      </c>
      <c r="T400" s="1" t="e">
        <f t="shared" si="44"/>
        <v>#NUM!</v>
      </c>
      <c r="U400" s="0" t="e">
        <f t="shared" si="45" ca="1"/>
        <v>#N/A</v>
      </c>
      <c r="V400" s="1" t="e">
        <f t="shared" si="48" ca="1"/>
        <v>#N/A</v>
      </c>
    </row>
    <row r="401">
      <c r="A401" s="0" t="s">
        <v>609</v>
      </c>
      <c r="B401" s="1" t="s">
        <v>503</v>
      </c>
      <c r="C401" s="1"/>
      <c r="G401" s="1">
        <f t="shared" si="46"/>
        <v>0</v>
      </c>
      <c r="I401" s="0">
        <v>-2.97</v>
      </c>
      <c r="J401" s="1">
        <v>1.4E-11</v>
      </c>
      <c r="K401" s="1" t="e">
        <f t="shared" si="42"/>
        <v>#NUM!</v>
      </c>
      <c r="L401" s="0" t="e">
        <f t="shared" si="43" ca="1"/>
        <v>#N/A</v>
      </c>
      <c r="M401" s="1" t="e">
        <f t="shared" si="47" ca="1"/>
        <v>#N/A</v>
      </c>
      <c r="N401" s="1"/>
      <c r="O401" s="1"/>
      <c r="R401" s="1">
        <v>0.92</v>
      </c>
      <c r="S401" s="1">
        <v>2.414E-11</v>
      </c>
      <c r="T401" s="1" t="e">
        <f t="shared" si="44"/>
        <v>#NUM!</v>
      </c>
      <c r="U401" s="0" t="e">
        <f t="shared" si="45" ca="1"/>
        <v>#N/A</v>
      </c>
      <c r="V401" s="1" t="e">
        <f t="shared" si="48" ca="1"/>
        <v>#N/A</v>
      </c>
    </row>
    <row r="402">
      <c r="A402" s="0" t="s">
        <v>610</v>
      </c>
      <c r="B402" s="1" t="s">
        <v>201</v>
      </c>
      <c r="C402" s="1"/>
      <c r="G402" s="1">
        <f t="shared" si="46"/>
        <v>0</v>
      </c>
      <c r="I402" s="0">
        <v>-2.97</v>
      </c>
      <c r="J402" s="1">
        <v>1.4E-11</v>
      </c>
      <c r="K402" s="1" t="e">
        <f t="shared" si="42"/>
        <v>#NUM!</v>
      </c>
      <c r="L402" s="0" t="e">
        <f t="shared" si="43" ca="1"/>
        <v>#N/A</v>
      </c>
      <c r="M402" s="1" t="e">
        <f t="shared" si="47" ca="1"/>
        <v>#N/A</v>
      </c>
      <c r="N402" s="1"/>
      <c r="R402" s="1">
        <v>0.93</v>
      </c>
      <c r="S402" s="1">
        <v>2.754E-11</v>
      </c>
      <c r="T402" s="1" t="e">
        <f t="shared" si="44"/>
        <v>#NUM!</v>
      </c>
      <c r="U402" s="0" t="e">
        <f t="shared" si="45" ca="1"/>
        <v>#N/A</v>
      </c>
      <c r="V402" s="1" t="e">
        <f t="shared" si="48" ca="1"/>
        <v>#N/A</v>
      </c>
    </row>
    <row r="403">
      <c r="A403" s="0" t="s">
        <v>611</v>
      </c>
      <c r="B403" s="1" t="s">
        <v>416</v>
      </c>
      <c r="C403" s="1"/>
      <c r="G403" s="1">
        <f t="shared" si="46"/>
        <v>0</v>
      </c>
      <c r="I403" s="0">
        <v>-2.97</v>
      </c>
      <c r="J403" s="1">
        <v>1.4E-11</v>
      </c>
      <c r="K403" s="1" t="e">
        <f t="shared" si="42"/>
        <v>#NUM!</v>
      </c>
      <c r="L403" s="0" t="e">
        <f t="shared" si="43" ca="1"/>
        <v>#N/A</v>
      </c>
      <c r="M403" s="1" t="e">
        <f t="shared" si="47" ca="1"/>
        <v>#N/A</v>
      </c>
      <c r="N403" s="1"/>
      <c r="O403" s="1"/>
      <c r="R403" s="1">
        <v>0.94</v>
      </c>
      <c r="S403" s="1">
        <v>3.173E-11</v>
      </c>
      <c r="T403" s="1" t="e">
        <f t="shared" si="44"/>
        <v>#NUM!</v>
      </c>
      <c r="U403" s="0" t="e">
        <f t="shared" si="45" ca="1"/>
        <v>#N/A</v>
      </c>
      <c r="V403" s="1" t="e">
        <f t="shared" si="48" ca="1"/>
        <v>#N/A</v>
      </c>
    </row>
    <row r="404">
      <c r="A404" s="0" t="s">
        <v>612</v>
      </c>
      <c r="B404" s="1" t="s">
        <v>147</v>
      </c>
      <c r="C404" s="1"/>
      <c r="G404" s="1">
        <f t="shared" si="46"/>
        <v>0</v>
      </c>
      <c r="I404" s="0">
        <v>-2.97</v>
      </c>
      <c r="J404" s="1">
        <v>1.4E-11</v>
      </c>
      <c r="K404" s="1" t="e">
        <f t="shared" si="42"/>
        <v>#NUM!</v>
      </c>
      <c r="L404" s="0" t="e">
        <f t="shared" si="43" ca="1"/>
        <v>#N/A</v>
      </c>
      <c r="M404" s="1" t="e">
        <f t="shared" si="47" ca="1"/>
        <v>#N/A</v>
      </c>
      <c r="N404" s="1"/>
      <c r="R404" s="1">
        <v>0.95</v>
      </c>
      <c r="S404" s="1">
        <v>3.609E-11</v>
      </c>
      <c r="T404" s="1" t="e">
        <f t="shared" si="44"/>
        <v>#NUM!</v>
      </c>
      <c r="U404" s="0" t="e">
        <f t="shared" si="45" ca="1"/>
        <v>#N/A</v>
      </c>
      <c r="V404" s="1" t="e">
        <f t="shared" si="48" ca="1"/>
        <v>#N/A</v>
      </c>
    </row>
    <row r="405">
      <c r="A405" s="0" t="s">
        <v>613</v>
      </c>
      <c r="B405" s="1" t="s">
        <v>614</v>
      </c>
      <c r="C405" s="1"/>
      <c r="G405" s="1">
        <f t="shared" si="46"/>
        <v>0</v>
      </c>
      <c r="I405" s="0">
        <v>-2.97</v>
      </c>
      <c r="J405" s="1">
        <v>1.4E-11</v>
      </c>
      <c r="K405" s="1" t="e">
        <f t="shared" si="42"/>
        <v>#NUM!</v>
      </c>
      <c r="L405" s="0" t="e">
        <f t="shared" si="43" ca="1"/>
        <v>#N/A</v>
      </c>
      <c r="M405" s="1" t="e">
        <f t="shared" si="47" ca="1"/>
        <v>#N/A</v>
      </c>
      <c r="N405" s="1"/>
      <c r="O405" s="1"/>
      <c r="R405" s="1">
        <v>0.96</v>
      </c>
      <c r="S405" s="1">
        <v>4.079E-11</v>
      </c>
      <c r="T405" s="1" t="e">
        <f t="shared" si="44"/>
        <v>#NUM!</v>
      </c>
      <c r="U405" s="0" t="e">
        <f t="shared" si="45" ca="1"/>
        <v>#N/A</v>
      </c>
      <c r="V405" s="1" t="e">
        <f t="shared" si="48" ca="1"/>
        <v>#N/A</v>
      </c>
    </row>
    <row r="406">
      <c r="A406" s="0" t="s">
        <v>615</v>
      </c>
      <c r="B406" s="1" t="s">
        <v>147</v>
      </c>
      <c r="C406" s="1"/>
      <c r="G406" s="1">
        <f t="shared" si="46"/>
        <v>0</v>
      </c>
      <c r="I406" s="0">
        <v>-2.97</v>
      </c>
      <c r="J406" s="1">
        <v>1.4E-11</v>
      </c>
      <c r="K406" s="1" t="e">
        <f t="shared" si="42"/>
        <v>#NUM!</v>
      </c>
      <c r="L406" s="0" t="e">
        <f t="shared" si="43" ca="1"/>
        <v>#N/A</v>
      </c>
      <c r="M406" s="1" t="e">
        <f t="shared" si="47" ca="1"/>
        <v>#N/A</v>
      </c>
      <c r="N406" s="1"/>
      <c r="R406" s="1">
        <v>0.97</v>
      </c>
      <c r="S406" s="1">
        <v>4.632E-11</v>
      </c>
      <c r="T406" s="1" t="e">
        <f t="shared" si="44"/>
        <v>#NUM!</v>
      </c>
      <c r="U406" s="0" t="e">
        <f t="shared" si="45" ca="1"/>
        <v>#N/A</v>
      </c>
      <c r="V406" s="1" t="e">
        <f t="shared" si="48" ca="1"/>
        <v>#N/A</v>
      </c>
    </row>
    <row r="407">
      <c r="A407" s="0" t="s">
        <v>616</v>
      </c>
      <c r="B407" s="1" t="s">
        <v>414</v>
      </c>
      <c r="C407" s="1"/>
      <c r="G407" s="1">
        <f t="shared" si="46"/>
        <v>0</v>
      </c>
      <c r="I407" s="0">
        <v>-2.97</v>
      </c>
      <c r="J407" s="1">
        <v>1.4E-11</v>
      </c>
      <c r="K407" s="1" t="e">
        <f t="shared" si="42"/>
        <v>#NUM!</v>
      </c>
      <c r="L407" s="0" t="e">
        <f t="shared" si="43" ca="1"/>
        <v>#N/A</v>
      </c>
      <c r="M407" s="1" t="e">
        <f t="shared" si="47" ca="1"/>
        <v>#N/A</v>
      </c>
      <c r="N407" s="1"/>
      <c r="O407" s="1"/>
      <c r="R407" s="1">
        <v>0.98</v>
      </c>
      <c r="S407" s="1">
        <v>5.313E-11</v>
      </c>
      <c r="T407" s="1" t="e">
        <f t="shared" si="44"/>
        <v>#NUM!</v>
      </c>
      <c r="U407" s="0" t="e">
        <f t="shared" si="45" ca="1"/>
        <v>#N/A</v>
      </c>
      <c r="V407" s="1" t="e">
        <f t="shared" si="48" ca="1"/>
        <v>#N/A</v>
      </c>
    </row>
    <row r="408">
      <c r="A408" s="0" t="s">
        <v>617</v>
      </c>
      <c r="B408" s="1" t="s">
        <v>462</v>
      </c>
      <c r="C408" s="1"/>
      <c r="G408" s="1">
        <f t="shared" si="46"/>
        <v>0</v>
      </c>
      <c r="I408" s="0">
        <v>-2.97</v>
      </c>
      <c r="J408" s="1">
        <v>1.4E-11</v>
      </c>
      <c r="K408" s="1" t="e">
        <f t="shared" si="42"/>
        <v>#NUM!</v>
      </c>
      <c r="L408" s="0" t="e">
        <f t="shared" si="43" ca="1"/>
        <v>#N/A</v>
      </c>
      <c r="M408" s="1" t="e">
        <f t="shared" si="47" ca="1"/>
        <v>#N/A</v>
      </c>
      <c r="N408" s="1"/>
      <c r="R408" s="1">
        <v>0.99</v>
      </c>
      <c r="S408" s="1">
        <v>5.985E-11</v>
      </c>
      <c r="T408" s="1" t="e">
        <f t="shared" si="44"/>
        <v>#NUM!</v>
      </c>
      <c r="U408" s="0" t="e">
        <f t="shared" si="45" ca="1"/>
        <v>#N/A</v>
      </c>
      <c r="V408" s="1" t="e">
        <f t="shared" si="48" ca="1"/>
        <v>#N/A</v>
      </c>
    </row>
    <row r="409">
      <c r="A409" s="0" t="s">
        <v>618</v>
      </c>
      <c r="B409" s="1" t="s">
        <v>477</v>
      </c>
      <c r="C409" s="1"/>
      <c r="G409" s="1">
        <f t="shared" si="46"/>
        <v>0</v>
      </c>
      <c r="I409" s="0">
        <v>-2.97</v>
      </c>
      <c r="J409" s="1">
        <v>1.4E-11</v>
      </c>
      <c r="K409" s="1" t="e">
        <f t="shared" si="42"/>
        <v>#NUM!</v>
      </c>
      <c r="L409" s="0" t="e">
        <f t="shared" si="43" ca="1"/>
        <v>#N/A</v>
      </c>
      <c r="M409" s="1" t="e">
        <f t="shared" si="47" ca="1"/>
        <v>#N/A</v>
      </c>
      <c r="N409" s="1"/>
      <c r="O409" s="1"/>
      <c r="R409" s="1">
        <v>1</v>
      </c>
      <c r="S409" s="1">
        <v>6.761E-11</v>
      </c>
      <c r="T409" s="1" t="e">
        <f t="shared" si="44"/>
        <v>#NUM!</v>
      </c>
      <c r="U409" s="0" t="e">
        <f t="shared" si="45" ca="1"/>
        <v>#N/A</v>
      </c>
      <c r="V409" s="1" t="e">
        <f t="shared" si="48" ca="1"/>
        <v>#N/A</v>
      </c>
    </row>
    <row r="410">
      <c r="A410" s="0" t="s">
        <v>619</v>
      </c>
      <c r="B410" s="1" t="s">
        <v>155</v>
      </c>
      <c r="C410" s="1"/>
      <c r="G410" s="1">
        <f t="shared" si="46"/>
        <v>0</v>
      </c>
      <c r="I410" s="0">
        <v>-2.97</v>
      </c>
      <c r="J410" s="1">
        <v>1.4E-11</v>
      </c>
      <c r="K410" s="1" t="e">
        <f t="shared" si="42"/>
        <v>#NUM!</v>
      </c>
      <c r="L410" s="0" t="e">
        <f t="shared" si="43" ca="1"/>
        <v>#N/A</v>
      </c>
      <c r="M410" s="1" t="e">
        <f t="shared" si="47" ca="1"/>
        <v>#N/A</v>
      </c>
      <c r="N410" s="1"/>
      <c r="R410" s="1">
        <v>1.01</v>
      </c>
      <c r="S410" s="1">
        <v>7.658E-11</v>
      </c>
      <c r="T410" s="1" t="e">
        <f t="shared" si="44"/>
        <v>#NUM!</v>
      </c>
      <c r="U410" s="0" t="e">
        <f t="shared" si="45" ca="1"/>
        <v>#N/A</v>
      </c>
      <c r="V410" s="1" t="e">
        <f t="shared" si="48" ca="1"/>
        <v>#N/A</v>
      </c>
    </row>
    <row r="411">
      <c r="A411" s="0" t="s">
        <v>88</v>
      </c>
      <c r="B411" s="1" t="s">
        <v>620</v>
      </c>
      <c r="C411" s="1"/>
      <c r="G411" s="1">
        <f t="shared" si="46"/>
        <v>0</v>
      </c>
      <c r="I411" s="0">
        <v>-2.97</v>
      </c>
      <c r="J411" s="1">
        <v>1.4E-11</v>
      </c>
      <c r="K411" s="1" t="e">
        <f t="shared" si="42"/>
        <v>#NUM!</v>
      </c>
      <c r="L411" s="0" t="e">
        <f t="shared" si="43" ca="1"/>
        <v>#N/A</v>
      </c>
      <c r="M411" s="1" t="e">
        <f t="shared" si="47" ca="1"/>
        <v>#N/A</v>
      </c>
      <c r="N411" s="1"/>
      <c r="O411" s="1"/>
      <c r="R411" s="1">
        <v>1.02</v>
      </c>
      <c r="S411" s="1">
        <v>8.754E-11</v>
      </c>
      <c r="T411" s="1" t="e">
        <f t="shared" si="44"/>
        <v>#NUM!</v>
      </c>
      <c r="U411" s="0" t="e">
        <f t="shared" si="45" ca="1"/>
        <v>#N/A</v>
      </c>
      <c r="V411" s="1" t="e">
        <f t="shared" si="48" ca="1"/>
        <v>#N/A</v>
      </c>
    </row>
    <row r="412">
      <c r="A412" s="0" t="s">
        <v>621</v>
      </c>
      <c r="B412" s="1" t="s">
        <v>622</v>
      </c>
      <c r="C412" s="1"/>
      <c r="G412" s="1">
        <f t="shared" si="46"/>
        <v>0</v>
      </c>
      <c r="I412" s="0">
        <v>-2.97</v>
      </c>
      <c r="J412" s="1">
        <v>1.4E-11</v>
      </c>
      <c r="K412" s="1" t="e">
        <f t="shared" si="42"/>
        <v>#NUM!</v>
      </c>
      <c r="L412" s="0" t="e">
        <f t="shared" si="43" ca="1"/>
        <v>#N/A</v>
      </c>
      <c r="M412" s="1" t="e">
        <f t="shared" si="47" ca="1"/>
        <v>#N/A</v>
      </c>
      <c r="N412" s="1"/>
      <c r="R412" s="1">
        <v>1.03</v>
      </c>
      <c r="S412" s="1">
        <v>9.893E-11</v>
      </c>
      <c r="T412" s="1" t="e">
        <f t="shared" si="44"/>
        <v>#NUM!</v>
      </c>
      <c r="U412" s="0" t="e">
        <f t="shared" si="45" ca="1"/>
        <v>#N/A</v>
      </c>
      <c r="V412" s="1" t="e">
        <f t="shared" si="48" ca="1"/>
        <v>#N/A</v>
      </c>
    </row>
    <row r="413">
      <c r="A413" s="0" t="s">
        <v>623</v>
      </c>
      <c r="B413" s="1" t="s">
        <v>624</v>
      </c>
      <c r="C413" s="1"/>
      <c r="G413" s="1">
        <f t="shared" si="46"/>
        <v>0</v>
      </c>
      <c r="I413" s="0">
        <v>-2.97</v>
      </c>
      <c r="J413" s="1">
        <v>1.4E-11</v>
      </c>
      <c r="K413" s="1" t="e">
        <f t="shared" si="42"/>
        <v>#NUM!</v>
      </c>
      <c r="L413" s="0" t="e">
        <f t="shared" si="43" ca="1"/>
        <v>#N/A</v>
      </c>
      <c r="M413" s="1" t="e">
        <f t="shared" si="47" ca="1"/>
        <v>#N/A</v>
      </c>
      <c r="N413" s="1"/>
      <c r="O413" s="1"/>
      <c r="R413" s="1">
        <v>1.04</v>
      </c>
      <c r="S413" s="1">
        <v>1.1196E-10</v>
      </c>
      <c r="T413" s="1" t="e">
        <f t="shared" si="44"/>
        <v>#NUM!</v>
      </c>
      <c r="U413" s="0" t="e">
        <f t="shared" si="45" ca="1"/>
        <v>#N/A</v>
      </c>
      <c r="V413" s="1" t="e">
        <f t="shared" si="48" ca="1"/>
        <v>#N/A</v>
      </c>
    </row>
    <row r="414">
      <c r="A414" s="0" t="s">
        <v>625</v>
      </c>
      <c r="B414" s="1" t="s">
        <v>626</v>
      </c>
      <c r="C414" s="1"/>
      <c r="G414" s="1">
        <f t="shared" si="46"/>
        <v>0</v>
      </c>
      <c r="I414" s="0">
        <v>-2.97</v>
      </c>
      <c r="J414" s="1">
        <v>1.4E-11</v>
      </c>
      <c r="K414" s="1" t="e">
        <f t="shared" si="42"/>
        <v>#NUM!</v>
      </c>
      <c r="L414" s="0" t="e">
        <f t="shared" si="43" ca="1"/>
        <v>#N/A</v>
      </c>
      <c r="M414" s="1" t="e">
        <f t="shared" si="47" ca="1"/>
        <v>#N/A</v>
      </c>
      <c r="N414" s="1"/>
      <c r="R414" s="1">
        <v>1.05</v>
      </c>
      <c r="S414" s="1">
        <v>1.2666E-10</v>
      </c>
      <c r="T414" s="1" t="e">
        <f t="shared" si="44"/>
        <v>#NUM!</v>
      </c>
      <c r="U414" s="0" t="e">
        <f t="shared" si="45" ca="1"/>
        <v>#N/A</v>
      </c>
      <c r="V414" s="1" t="e">
        <f t="shared" si="48" ca="1"/>
        <v>#N/A</v>
      </c>
    </row>
    <row r="415">
      <c r="A415" s="0" t="s">
        <v>627</v>
      </c>
      <c r="B415" s="1" t="s">
        <v>628</v>
      </c>
      <c r="C415" s="1"/>
      <c r="G415" s="1">
        <f t="shared" si="46"/>
        <v>0</v>
      </c>
      <c r="I415" s="0">
        <v>-2.97</v>
      </c>
      <c r="J415" s="1">
        <v>1.4E-11</v>
      </c>
      <c r="K415" s="1" t="e">
        <f t="shared" si="42"/>
        <v>#NUM!</v>
      </c>
      <c r="L415" s="0" t="e">
        <f t="shared" si="43" ca="1"/>
        <v>#N/A</v>
      </c>
      <c r="M415" s="1" t="e">
        <f t="shared" si="47" ca="1"/>
        <v>#N/A</v>
      </c>
      <c r="N415" s="1"/>
      <c r="O415" s="1"/>
      <c r="R415" s="1">
        <v>1.06</v>
      </c>
      <c r="S415" s="1">
        <v>1.4517E-10</v>
      </c>
      <c r="T415" s="1" t="e">
        <f t="shared" si="44"/>
        <v>#NUM!</v>
      </c>
      <c r="U415" s="0" t="e">
        <f t="shared" si="45" ca="1"/>
        <v>#N/A</v>
      </c>
      <c r="V415" s="1" t="e">
        <f t="shared" si="48" ca="1"/>
        <v>#N/A</v>
      </c>
    </row>
    <row r="416">
      <c r="A416" s="0" t="s">
        <v>629</v>
      </c>
      <c r="B416" s="1" t="s">
        <v>630</v>
      </c>
      <c r="C416" s="1"/>
      <c r="G416" s="1">
        <f t="shared" si="46"/>
        <v>0</v>
      </c>
      <c r="I416" s="0">
        <v>-2.97</v>
      </c>
      <c r="J416" s="1">
        <v>1.4E-11</v>
      </c>
      <c r="K416" s="1" t="e">
        <f t="shared" si="42"/>
        <v>#NUM!</v>
      </c>
      <c r="L416" s="0" t="e">
        <f t="shared" si="43" ca="1"/>
        <v>#N/A</v>
      </c>
      <c r="M416" s="1" t="e">
        <f t="shared" si="47" ca="1"/>
        <v>#N/A</v>
      </c>
      <c r="N416" s="1"/>
      <c r="R416" s="1">
        <v>1.07</v>
      </c>
      <c r="S416" s="1">
        <v>1.6429E-10</v>
      </c>
      <c r="T416" s="1" t="e">
        <f t="shared" si="44"/>
        <v>#NUM!</v>
      </c>
      <c r="U416" s="0" t="e">
        <f t="shared" si="45" ca="1"/>
        <v>#N/A</v>
      </c>
      <c r="V416" s="1" t="e">
        <f t="shared" si="48" ca="1"/>
        <v>#N/A</v>
      </c>
    </row>
    <row r="417">
      <c r="A417" s="0" t="s">
        <v>631</v>
      </c>
      <c r="B417" s="1" t="s">
        <v>632</v>
      </c>
      <c r="C417" s="1"/>
      <c r="G417" s="1">
        <f t="shared" si="46"/>
        <v>0</v>
      </c>
      <c r="I417" s="0">
        <v>-2.97</v>
      </c>
      <c r="J417" s="1">
        <v>1.4E-11</v>
      </c>
      <c r="K417" s="1" t="e">
        <f t="shared" si="42"/>
        <v>#NUM!</v>
      </c>
      <c r="L417" s="0" t="e">
        <f t="shared" si="43" ca="1"/>
        <v>#N/A</v>
      </c>
      <c r="M417" s="1" t="e">
        <f t="shared" si="47" ca="1"/>
        <v>#N/A</v>
      </c>
      <c r="N417" s="1"/>
      <c r="O417" s="1"/>
      <c r="R417" s="1">
        <v>1.08</v>
      </c>
      <c r="S417" s="1">
        <v>1.8577E-10</v>
      </c>
      <c r="T417" s="1" t="e">
        <f t="shared" si="44"/>
        <v>#NUM!</v>
      </c>
      <c r="U417" s="0" t="e">
        <f t="shared" si="45" ca="1"/>
        <v>#N/A</v>
      </c>
      <c r="V417" s="1" t="e">
        <f t="shared" si="48" ca="1"/>
        <v>#N/A</v>
      </c>
    </row>
    <row r="418">
      <c r="A418" s="0" t="s">
        <v>633</v>
      </c>
      <c r="B418" s="1" t="s">
        <v>634</v>
      </c>
      <c r="C418" s="1"/>
      <c r="G418" s="1">
        <f t="shared" si="46"/>
        <v>0</v>
      </c>
      <c r="I418" s="0">
        <v>-2.97</v>
      </c>
      <c r="J418" s="1">
        <v>1.4E-11</v>
      </c>
      <c r="K418" s="1" t="e">
        <f t="shared" si="42"/>
        <v>#NUM!</v>
      </c>
      <c r="L418" s="0" t="e">
        <f t="shared" si="43" ca="1"/>
        <v>#N/A</v>
      </c>
      <c r="M418" s="1" t="e">
        <f t="shared" si="47" ca="1"/>
        <v>#N/A</v>
      </c>
      <c r="N418" s="1"/>
      <c r="R418" s="1">
        <v>1.09</v>
      </c>
      <c r="S418" s="1">
        <v>2.1052E-10</v>
      </c>
      <c r="T418" s="1" t="e">
        <f t="shared" si="44"/>
        <v>#NUM!</v>
      </c>
      <c r="U418" s="0" t="e">
        <f t="shared" si="45" ca="1"/>
        <v>#N/A</v>
      </c>
      <c r="V418" s="1" t="e">
        <f t="shared" si="48" ca="1"/>
        <v>#N/A</v>
      </c>
    </row>
    <row r="419">
      <c r="A419" s="0" t="s">
        <v>635</v>
      </c>
      <c r="B419" s="1" t="s">
        <v>636</v>
      </c>
      <c r="C419" s="1"/>
      <c r="G419" s="1">
        <f t="shared" si="46"/>
        <v>0</v>
      </c>
      <c r="I419" s="0">
        <v>-2.97</v>
      </c>
      <c r="J419" s="1">
        <v>1.4E-11</v>
      </c>
      <c r="K419" s="1" t="e">
        <f t="shared" si="42"/>
        <v>#NUM!</v>
      </c>
      <c r="L419" s="0" t="e">
        <f t="shared" si="43" ca="1"/>
        <v>#N/A</v>
      </c>
      <c r="M419" s="1" t="e">
        <f t="shared" si="47" ca="1"/>
        <v>#N/A</v>
      </c>
      <c r="N419" s="1"/>
      <c r="O419" s="1"/>
      <c r="R419" s="1">
        <v>1.1</v>
      </c>
      <c r="S419" s="1">
        <v>2.4104E-10</v>
      </c>
      <c r="T419" s="1" t="e">
        <f t="shared" si="44"/>
        <v>#NUM!</v>
      </c>
      <c r="U419" s="0" t="e">
        <f t="shared" si="45" ca="1"/>
        <v>#N/A</v>
      </c>
      <c r="V419" s="1" t="e">
        <f t="shared" si="48" ca="1"/>
        <v>#N/A</v>
      </c>
    </row>
    <row r="420">
      <c r="A420" s="0" t="s">
        <v>637</v>
      </c>
      <c r="B420" s="1" t="s">
        <v>638</v>
      </c>
      <c r="C420" s="1"/>
      <c r="G420" s="1">
        <f t="shared" si="46"/>
        <v>0</v>
      </c>
      <c r="I420" s="0">
        <v>-2.97</v>
      </c>
      <c r="J420" s="1">
        <v>1.4E-11</v>
      </c>
      <c r="K420" s="1" t="e">
        <f t="shared" si="42"/>
        <v>#NUM!</v>
      </c>
      <c r="L420" s="0" t="e">
        <f t="shared" si="43" ca="1"/>
        <v>#N/A</v>
      </c>
      <c r="M420" s="1" t="e">
        <f t="shared" si="47" ca="1"/>
        <v>#N/A</v>
      </c>
      <c r="N420" s="1"/>
      <c r="R420" s="1">
        <v>1.11</v>
      </c>
      <c r="S420" s="1">
        <v>2.7243E-10</v>
      </c>
      <c r="T420" s="1" t="e">
        <f t="shared" si="44"/>
        <v>#NUM!</v>
      </c>
      <c r="U420" s="0" t="e">
        <f t="shared" si="45" ca="1"/>
        <v>#N/A</v>
      </c>
      <c r="V420" s="1" t="e">
        <f t="shared" si="48" ca="1"/>
        <v>#N/A</v>
      </c>
    </row>
    <row r="421">
      <c r="A421" s="0" t="s">
        <v>639</v>
      </c>
      <c r="B421" s="1" t="s">
        <v>640</v>
      </c>
      <c r="C421" s="1"/>
      <c r="G421" s="1">
        <f t="shared" si="46"/>
        <v>0</v>
      </c>
      <c r="I421" s="0">
        <v>-2.97</v>
      </c>
      <c r="J421" s="1">
        <v>1.4E-11</v>
      </c>
      <c r="K421" s="1" t="e">
        <f t="shared" si="42"/>
        <v>#NUM!</v>
      </c>
      <c r="L421" s="0" t="e">
        <f t="shared" si="43" ca="1"/>
        <v>#N/A</v>
      </c>
      <c r="M421" s="1" t="e">
        <f t="shared" si="47" ca="1"/>
        <v>#N/A</v>
      </c>
      <c r="N421" s="1"/>
      <c r="O421" s="1"/>
      <c r="R421" s="1">
        <v>1.12</v>
      </c>
      <c r="S421" s="1">
        <v>3.0803E-10</v>
      </c>
      <c r="T421" s="1" t="e">
        <f t="shared" si="44"/>
        <v>#NUM!</v>
      </c>
      <c r="U421" s="0" t="e">
        <f t="shared" si="45" ca="1"/>
        <v>#N/A</v>
      </c>
      <c r="V421" s="1" t="e">
        <f t="shared" si="48" ca="1"/>
        <v>#N/A</v>
      </c>
    </row>
    <row r="422">
      <c r="A422" s="0" t="s">
        <v>641</v>
      </c>
      <c r="B422" s="1" t="s">
        <v>642</v>
      </c>
      <c r="C422" s="1"/>
      <c r="G422" s="1">
        <f t="shared" si="46"/>
        <v>0</v>
      </c>
      <c r="I422" s="0">
        <v>-2.97</v>
      </c>
      <c r="J422" s="1">
        <v>1.4E-11</v>
      </c>
      <c r="K422" s="1" t="e">
        <f t="shared" si="42"/>
        <v>#NUM!</v>
      </c>
      <c r="L422" s="0" t="e">
        <f t="shared" si="43" ca="1"/>
        <v>#N/A</v>
      </c>
      <c r="M422" s="1" t="e">
        <f t="shared" si="47" ca="1"/>
        <v>#N/A</v>
      </c>
      <c r="N422" s="1"/>
      <c r="R422" s="1">
        <v>1.13</v>
      </c>
      <c r="S422" s="1">
        <v>3.4875E-10</v>
      </c>
      <c r="T422" s="1" t="e">
        <f t="shared" si="44"/>
        <v>#NUM!</v>
      </c>
      <c r="U422" s="0" t="e">
        <f t="shared" si="45" ca="1"/>
        <v>#N/A</v>
      </c>
      <c r="V422" s="1" t="e">
        <f t="shared" si="48" ca="1"/>
        <v>#N/A</v>
      </c>
    </row>
    <row r="423">
      <c r="A423" s="0" t="s">
        <v>643</v>
      </c>
      <c r="B423" s="1" t="s">
        <v>644</v>
      </c>
      <c r="C423" s="1"/>
      <c r="G423" s="1">
        <f t="shared" si="46"/>
        <v>0</v>
      </c>
      <c r="I423" s="0">
        <v>-2.97</v>
      </c>
      <c r="J423" s="1">
        <v>1.4E-11</v>
      </c>
      <c r="K423" s="1" t="e">
        <f t="shared" si="42"/>
        <v>#NUM!</v>
      </c>
      <c r="L423" s="0" t="e">
        <f t="shared" si="43" ca="1"/>
        <v>#N/A</v>
      </c>
      <c r="M423" s="1" t="e">
        <f t="shared" si="47" ca="1"/>
        <v>#N/A</v>
      </c>
      <c r="N423" s="1"/>
      <c r="O423" s="1"/>
      <c r="R423" s="1">
        <v>1.14</v>
      </c>
      <c r="S423" s="1">
        <v>3.9531E-10</v>
      </c>
      <c r="T423" s="1" t="e">
        <f t="shared" si="44"/>
        <v>#NUM!</v>
      </c>
      <c r="U423" s="0" t="e">
        <f t="shared" si="45" ca="1"/>
        <v>#N/A</v>
      </c>
      <c r="V423" s="1" t="e">
        <f t="shared" si="48" ca="1"/>
        <v>#N/A</v>
      </c>
    </row>
    <row r="424">
      <c r="A424" s="0" t="s">
        <v>645</v>
      </c>
      <c r="B424" s="1" t="s">
        <v>646</v>
      </c>
      <c r="C424" s="1"/>
      <c r="G424" s="1">
        <f t="shared" si="46"/>
        <v>0</v>
      </c>
      <c r="I424" s="0">
        <v>-2.97</v>
      </c>
      <c r="J424" s="1">
        <v>1.4E-11</v>
      </c>
      <c r="K424" s="1" t="e">
        <f t="shared" si="42"/>
        <v>#NUM!</v>
      </c>
      <c r="L424" s="0" t="e">
        <f t="shared" si="43" ca="1"/>
        <v>#N/A</v>
      </c>
      <c r="M424" s="1" t="e">
        <f t="shared" si="47" ca="1"/>
        <v>#N/A</v>
      </c>
      <c r="N424" s="1"/>
      <c r="R424" s="1">
        <v>1.15</v>
      </c>
      <c r="S424" s="1">
        <v>4.5174E-10</v>
      </c>
      <c r="T424" s="1" t="e">
        <f t="shared" si="44"/>
        <v>#NUM!</v>
      </c>
      <c r="U424" s="0" t="e">
        <f t="shared" si="45" ca="1"/>
        <v>#N/A</v>
      </c>
      <c r="V424" s="1" t="e">
        <f t="shared" si="48" ca="1"/>
        <v>#N/A</v>
      </c>
    </row>
    <row r="425">
      <c r="A425" s="0" t="s">
        <v>647</v>
      </c>
      <c r="B425" s="1" t="s">
        <v>648</v>
      </c>
      <c r="C425" s="1"/>
      <c r="G425" s="1">
        <f t="shared" si="46"/>
        <v>0</v>
      </c>
      <c r="I425" s="0">
        <v>-2.97</v>
      </c>
      <c r="J425" s="1">
        <v>1.4E-11</v>
      </c>
      <c r="K425" s="1" t="e">
        <f t="shared" si="42"/>
        <v>#NUM!</v>
      </c>
      <c r="L425" s="0" t="e">
        <f t="shared" si="43" ca="1"/>
        <v>#N/A</v>
      </c>
      <c r="M425" s="1" t="e">
        <f t="shared" si="47" ca="1"/>
        <v>#N/A</v>
      </c>
      <c r="N425" s="1"/>
      <c r="O425" s="1"/>
      <c r="R425" s="1">
        <v>1.16</v>
      </c>
      <c r="S425" s="1">
        <v>5.111E-10</v>
      </c>
      <c r="T425" s="1" t="e">
        <f t="shared" si="44"/>
        <v>#NUM!</v>
      </c>
      <c r="U425" s="0" t="e">
        <f t="shared" si="45" ca="1"/>
        <v>#N/A</v>
      </c>
      <c r="V425" s="1" t="e">
        <f t="shared" si="48" ca="1"/>
        <v>#N/A</v>
      </c>
    </row>
    <row r="426">
      <c r="A426" s="0" t="s">
        <v>649</v>
      </c>
      <c r="B426" s="1" t="s">
        <v>650</v>
      </c>
      <c r="C426" s="1"/>
      <c r="G426" s="1">
        <f t="shared" si="46"/>
        <v>0</v>
      </c>
      <c r="I426" s="0">
        <v>-2.97</v>
      </c>
      <c r="J426" s="1">
        <v>1.4E-11</v>
      </c>
      <c r="K426" s="1" t="e">
        <f t="shared" si="42"/>
        <v>#NUM!</v>
      </c>
      <c r="L426" s="0" t="e">
        <f t="shared" si="43" ca="1"/>
        <v>#N/A</v>
      </c>
      <c r="M426" s="1" t="e">
        <f t="shared" si="47" ca="1"/>
        <v>#N/A</v>
      </c>
      <c r="N426" s="1"/>
      <c r="R426" s="1">
        <v>1.17</v>
      </c>
      <c r="S426" s="1">
        <v>5.7673E-10</v>
      </c>
      <c r="T426" s="1" t="e">
        <f t="shared" si="44"/>
        <v>#NUM!</v>
      </c>
      <c r="U426" s="0" t="e">
        <f t="shared" si="45" ca="1"/>
        <v>#N/A</v>
      </c>
      <c r="V426" s="1" t="e">
        <f t="shared" si="48" ca="1"/>
        <v>#N/A</v>
      </c>
    </row>
    <row r="427">
      <c r="A427" s="0" t="s">
        <v>651</v>
      </c>
      <c r="B427" s="1" t="s">
        <v>652</v>
      </c>
      <c r="C427" s="1"/>
      <c r="G427" s="1">
        <f t="shared" si="46"/>
        <v>0</v>
      </c>
      <c r="I427" s="0">
        <v>-2.97</v>
      </c>
      <c r="J427" s="1">
        <v>1.4E-11</v>
      </c>
      <c r="K427" s="1" t="e">
        <f t="shared" si="42"/>
        <v>#NUM!</v>
      </c>
      <c r="L427" s="0" t="e">
        <f t="shared" si="43" ca="1"/>
        <v>#N/A</v>
      </c>
      <c r="M427" s="1" t="e">
        <f t="shared" si="47" ca="1"/>
        <v>#N/A</v>
      </c>
      <c r="N427" s="1"/>
      <c r="O427" s="1"/>
      <c r="R427" s="1">
        <v>1.18</v>
      </c>
      <c r="S427" s="1">
        <v>6.5161E-10</v>
      </c>
      <c r="T427" s="1" t="e">
        <f t="shared" si="44"/>
        <v>#NUM!</v>
      </c>
      <c r="U427" s="0" t="e">
        <f t="shared" si="45" ca="1"/>
        <v>#N/A</v>
      </c>
      <c r="V427" s="1" t="e">
        <f t="shared" si="48" ca="1"/>
        <v>#N/A</v>
      </c>
    </row>
    <row r="428">
      <c r="A428" s="0" t="s">
        <v>653</v>
      </c>
      <c r="B428" s="1" t="s">
        <v>654</v>
      </c>
      <c r="C428" s="1"/>
      <c r="G428" s="1">
        <f t="shared" si="46"/>
        <v>0</v>
      </c>
      <c r="I428" s="0">
        <v>-2.97</v>
      </c>
      <c r="J428" s="1">
        <v>1.4E-11</v>
      </c>
      <c r="K428" s="1" t="e">
        <f t="shared" si="42"/>
        <v>#NUM!</v>
      </c>
      <c r="L428" s="0" t="e">
        <f t="shared" si="43" ca="1"/>
        <v>#N/A</v>
      </c>
      <c r="M428" s="1" t="e">
        <f t="shared" si="47" ca="1"/>
        <v>#N/A</v>
      </c>
      <c r="N428" s="1"/>
      <c r="R428" s="1">
        <v>1.19</v>
      </c>
      <c r="S428" s="1">
        <v>7.4426E-10</v>
      </c>
      <c r="T428" s="1" t="e">
        <f t="shared" si="44"/>
        <v>#NUM!</v>
      </c>
      <c r="U428" s="0" t="e">
        <f t="shared" si="45" ca="1"/>
        <v>#N/A</v>
      </c>
      <c r="V428" s="1" t="e">
        <f t="shared" si="48" ca="1"/>
        <v>#N/A</v>
      </c>
    </row>
    <row r="429">
      <c r="A429" s="0" t="s">
        <v>655</v>
      </c>
      <c r="B429" s="1" t="s">
        <v>656</v>
      </c>
      <c r="C429" s="1"/>
      <c r="G429" s="1">
        <f t="shared" si="46"/>
        <v>0</v>
      </c>
      <c r="I429" s="0">
        <v>-2.97</v>
      </c>
      <c r="J429" s="1">
        <v>1.4E-11</v>
      </c>
      <c r="K429" s="1" t="e">
        <f t="shared" si="42"/>
        <v>#NUM!</v>
      </c>
      <c r="L429" s="0" t="e">
        <f t="shared" si="43" ca="1"/>
        <v>#N/A</v>
      </c>
      <c r="M429" s="1" t="e">
        <f t="shared" si="47" ca="1"/>
        <v>#N/A</v>
      </c>
      <c r="N429" s="1"/>
      <c r="O429" s="1"/>
      <c r="R429" s="1">
        <v>1.2</v>
      </c>
      <c r="S429" s="1">
        <v>8.4026E-10</v>
      </c>
      <c r="T429" s="1" t="e">
        <f t="shared" si="44"/>
        <v>#NUM!</v>
      </c>
      <c r="U429" s="0" t="e">
        <f t="shared" si="45" ca="1"/>
        <v>#N/A</v>
      </c>
      <c r="V429" s="1" t="e">
        <f t="shared" si="48" ca="1"/>
        <v>#N/A</v>
      </c>
    </row>
    <row r="430">
      <c r="A430" s="0" t="s">
        <v>657</v>
      </c>
      <c r="B430" s="1" t="s">
        <v>658</v>
      </c>
      <c r="C430" s="1"/>
      <c r="G430" s="1">
        <f t="shared" si="46"/>
        <v>0</v>
      </c>
      <c r="I430" s="0">
        <v>-2.97</v>
      </c>
      <c r="J430" s="1">
        <v>1.4E-11</v>
      </c>
      <c r="K430" s="1" t="e">
        <f t="shared" si="42"/>
        <v>#NUM!</v>
      </c>
      <c r="L430" s="0" t="e">
        <f t="shared" si="43" ca="1"/>
        <v>#N/A</v>
      </c>
      <c r="M430" s="1" t="e">
        <f t="shared" si="47" ca="1"/>
        <v>#N/A</v>
      </c>
      <c r="N430" s="1"/>
      <c r="R430" s="1">
        <v>1.21</v>
      </c>
      <c r="S430" s="1">
        <v>9.4795E-10</v>
      </c>
      <c r="T430" s="1" t="e">
        <f t="shared" si="44"/>
        <v>#NUM!</v>
      </c>
      <c r="U430" s="0" t="e">
        <f t="shared" si="45" ca="1"/>
        <v>#N/A</v>
      </c>
      <c r="V430" s="1" t="e">
        <f t="shared" si="48" ca="1"/>
        <v>#N/A</v>
      </c>
    </row>
    <row r="431">
      <c r="A431" s="0" t="s">
        <v>659</v>
      </c>
      <c r="B431" s="1" t="s">
        <v>660</v>
      </c>
      <c r="C431" s="1"/>
      <c r="G431" s="1">
        <f t="shared" si="46"/>
        <v>0</v>
      </c>
      <c r="I431" s="0">
        <v>-2.97</v>
      </c>
      <c r="J431" s="1">
        <v>1.4E-11</v>
      </c>
      <c r="K431" s="1" t="e">
        <f t="shared" si="42"/>
        <v>#NUM!</v>
      </c>
      <c r="L431" s="0" t="e">
        <f t="shared" si="43" ca="1"/>
        <v>#N/A</v>
      </c>
      <c r="M431" s="1" t="e">
        <f t="shared" si="47" ca="1"/>
        <v>#N/A</v>
      </c>
      <c r="N431" s="1"/>
      <c r="O431" s="1"/>
      <c r="R431" s="1">
        <v>1.22</v>
      </c>
      <c r="S431" s="1">
        <v>1.06681E-09</v>
      </c>
      <c r="T431" s="1" t="e">
        <f t="shared" si="44"/>
        <v>#NUM!</v>
      </c>
      <c r="U431" s="0" t="e">
        <f t="shared" si="45" ca="1"/>
        <v>#N/A</v>
      </c>
      <c r="V431" s="1" t="e">
        <f t="shared" si="48" ca="1"/>
        <v>#N/A</v>
      </c>
    </row>
    <row r="432">
      <c r="A432" s="0" t="s">
        <v>661</v>
      </c>
      <c r="B432" s="1" t="s">
        <v>662</v>
      </c>
      <c r="C432" s="1"/>
      <c r="G432" s="1">
        <f t="shared" si="46"/>
        <v>0</v>
      </c>
      <c r="I432" s="0">
        <v>-2.97</v>
      </c>
      <c r="J432" s="1">
        <v>1.4E-11</v>
      </c>
      <c r="K432" s="1" t="e">
        <f t="shared" si="42"/>
        <v>#NUM!</v>
      </c>
      <c r="L432" s="0" t="e">
        <f t="shared" si="43" ca="1"/>
        <v>#N/A</v>
      </c>
      <c r="M432" s="1" t="e">
        <f t="shared" si="47" ca="1"/>
        <v>#N/A</v>
      </c>
      <c r="N432" s="1"/>
      <c r="R432" s="1">
        <v>1.23</v>
      </c>
      <c r="S432" s="1">
        <v>1.2125E-09</v>
      </c>
      <c r="T432" s="1" t="e">
        <f t="shared" si="44"/>
        <v>#NUM!</v>
      </c>
      <c r="U432" s="0" t="e">
        <f t="shared" si="45" ca="1"/>
        <v>#N/A</v>
      </c>
      <c r="V432" s="1" t="e">
        <f t="shared" si="48" ca="1"/>
        <v>#N/A</v>
      </c>
    </row>
    <row r="433">
      <c r="A433" s="0" t="s">
        <v>663</v>
      </c>
      <c r="B433" s="1" t="s">
        <v>664</v>
      </c>
      <c r="C433" s="1"/>
      <c r="G433" s="1">
        <f t="shared" si="46"/>
        <v>0</v>
      </c>
      <c r="I433" s="0">
        <v>-2.97</v>
      </c>
      <c r="J433" s="1">
        <v>1.4E-11</v>
      </c>
      <c r="K433" s="1" t="e">
        <f t="shared" si="42"/>
        <v>#NUM!</v>
      </c>
      <c r="L433" s="0" t="e">
        <f t="shared" si="43" ca="1"/>
        <v>#N/A</v>
      </c>
      <c r="M433" s="1" t="e">
        <f t="shared" si="47" ca="1"/>
        <v>#N/A</v>
      </c>
      <c r="N433" s="1"/>
      <c r="O433" s="1"/>
      <c r="R433" s="1">
        <v>1.24</v>
      </c>
      <c r="S433" s="1">
        <v>1.35404E-09</v>
      </c>
      <c r="T433" s="1" t="e">
        <f t="shared" si="44"/>
        <v>#NUM!</v>
      </c>
      <c r="U433" s="0" t="e">
        <f t="shared" si="45" ca="1"/>
        <v>#N/A</v>
      </c>
      <c r="V433" s="1" t="e">
        <f t="shared" si="48" ca="1"/>
        <v>#N/A</v>
      </c>
    </row>
    <row r="434">
      <c r="A434" s="0" t="s">
        <v>665</v>
      </c>
      <c r="B434" s="1" t="s">
        <v>666</v>
      </c>
      <c r="C434" s="1"/>
      <c r="G434" s="1">
        <f t="shared" si="46"/>
        <v>0</v>
      </c>
      <c r="I434" s="0">
        <v>-2.97</v>
      </c>
      <c r="J434" s="1">
        <v>1.4E-11</v>
      </c>
      <c r="K434" s="1" t="e">
        <f t="shared" si="42"/>
        <v>#NUM!</v>
      </c>
      <c r="L434" s="0" t="e">
        <f t="shared" si="43" ca="1"/>
        <v>#N/A</v>
      </c>
      <c r="M434" s="1" t="e">
        <f t="shared" si="47" ca="1"/>
        <v>#N/A</v>
      </c>
      <c r="N434" s="1"/>
      <c r="R434" s="1">
        <v>1.25</v>
      </c>
      <c r="S434" s="1">
        <v>1.51615E-09</v>
      </c>
      <c r="T434" s="1" t="e">
        <f t="shared" si="44"/>
        <v>#NUM!</v>
      </c>
      <c r="U434" s="0" t="e">
        <f t="shared" si="45" ca="1"/>
        <v>#N/A</v>
      </c>
      <c r="V434" s="1" t="e">
        <f t="shared" si="48" ca="1"/>
        <v>#N/A</v>
      </c>
    </row>
    <row r="435">
      <c r="A435" s="0" t="s">
        <v>667</v>
      </c>
      <c r="B435" s="1" t="s">
        <v>668</v>
      </c>
      <c r="C435" s="1"/>
      <c r="G435" s="1">
        <f t="shared" si="46"/>
        <v>0</v>
      </c>
      <c r="I435" s="0">
        <v>-2.97</v>
      </c>
      <c r="J435" s="1">
        <v>1.4E-11</v>
      </c>
      <c r="K435" s="1" t="e">
        <f t="shared" si="42"/>
        <v>#NUM!</v>
      </c>
      <c r="L435" s="0" t="e">
        <f t="shared" si="43" ca="1"/>
        <v>#N/A</v>
      </c>
      <c r="M435" s="1" t="e">
        <f t="shared" si="47" ca="1"/>
        <v>#N/A</v>
      </c>
      <c r="N435" s="1"/>
      <c r="O435" s="1"/>
      <c r="R435" s="1">
        <v>1.26</v>
      </c>
      <c r="S435" s="1">
        <v>1.70216E-09</v>
      </c>
      <c r="T435" s="1" t="e">
        <f t="shared" si="44"/>
        <v>#NUM!</v>
      </c>
      <c r="U435" s="0" t="e">
        <f t="shared" si="45" ca="1"/>
        <v>#N/A</v>
      </c>
      <c r="V435" s="1" t="e">
        <f t="shared" si="48" ca="1"/>
        <v>#N/A</v>
      </c>
    </row>
    <row r="436">
      <c r="A436" s="0" t="s">
        <v>669</v>
      </c>
      <c r="B436" s="1" t="s">
        <v>670</v>
      </c>
      <c r="C436" s="1"/>
      <c r="G436" s="1">
        <f t="shared" si="46"/>
        <v>0</v>
      </c>
      <c r="I436" s="0">
        <v>-2.97</v>
      </c>
      <c r="J436" s="1">
        <v>1.4E-11</v>
      </c>
      <c r="K436" s="1" t="e">
        <f t="shared" si="42"/>
        <v>#NUM!</v>
      </c>
      <c r="L436" s="0" t="e">
        <f t="shared" si="43" ca="1"/>
        <v>#N/A</v>
      </c>
      <c r="M436" s="1" t="e">
        <f t="shared" si="47" ca="1"/>
        <v>#N/A</v>
      </c>
      <c r="N436" s="1"/>
      <c r="R436" s="1">
        <v>1.27</v>
      </c>
      <c r="S436" s="1">
        <v>1.93173E-09</v>
      </c>
      <c r="T436" s="1" t="e">
        <f t="shared" si="44"/>
        <v>#NUM!</v>
      </c>
      <c r="U436" s="0" t="e">
        <f t="shared" si="45" ca="1"/>
        <v>#N/A</v>
      </c>
      <c r="V436" s="1" t="e">
        <f t="shared" si="48" ca="1"/>
        <v>#N/A</v>
      </c>
    </row>
    <row r="437">
      <c r="A437" s="0" t="s">
        <v>671</v>
      </c>
      <c r="B437" s="1" t="s">
        <v>672</v>
      </c>
      <c r="C437" s="1"/>
      <c r="G437" s="1">
        <f t="shared" si="46"/>
        <v>0</v>
      </c>
      <c r="I437" s="0">
        <v>-2.97</v>
      </c>
      <c r="J437" s="1">
        <v>1.4E-11</v>
      </c>
      <c r="K437" s="1" t="e">
        <f t="shared" si="42"/>
        <v>#NUM!</v>
      </c>
      <c r="L437" s="0" t="e">
        <f t="shared" si="43" ca="1"/>
        <v>#N/A</v>
      </c>
      <c r="M437" s="1" t="e">
        <f t="shared" si="47" ca="1"/>
        <v>#N/A</v>
      </c>
      <c r="N437" s="1"/>
      <c r="O437" s="1"/>
      <c r="R437" s="1">
        <v>1.28</v>
      </c>
      <c r="S437" s="1">
        <v>2.17135E-09</v>
      </c>
      <c r="T437" s="1" t="e">
        <f t="shared" si="44"/>
        <v>#NUM!</v>
      </c>
      <c r="U437" s="0" t="e">
        <f t="shared" si="45" ca="1"/>
        <v>#N/A</v>
      </c>
      <c r="V437" s="1" t="e">
        <f t="shared" si="48" ca="1"/>
        <v>#N/A</v>
      </c>
    </row>
    <row r="438">
      <c r="A438" s="0" t="s">
        <v>673</v>
      </c>
      <c r="B438" s="1" t="s">
        <v>674</v>
      </c>
      <c r="C438" s="1"/>
      <c r="G438" s="1">
        <f t="shared" si="46"/>
        <v>0</v>
      </c>
      <c r="I438" s="0">
        <v>-2.97</v>
      </c>
      <c r="J438" s="1">
        <v>1.4E-11</v>
      </c>
      <c r="K438" s="1" t="e">
        <f t="shared" si="42"/>
        <v>#NUM!</v>
      </c>
      <c r="L438" s="0" t="e">
        <f t="shared" si="43" ca="1"/>
        <v>#N/A</v>
      </c>
      <c r="M438" s="1" t="e">
        <f t="shared" si="47" ca="1"/>
        <v>#N/A</v>
      </c>
      <c r="N438" s="1"/>
      <c r="R438" s="1">
        <v>1.29</v>
      </c>
      <c r="S438" s="1">
        <v>2.43994E-09</v>
      </c>
      <c r="T438" s="1" t="e">
        <f t="shared" si="44"/>
        <v>#NUM!</v>
      </c>
      <c r="U438" s="0" t="e">
        <f t="shared" si="45" ca="1"/>
        <v>#N/A</v>
      </c>
      <c r="V438" s="1" t="e">
        <f t="shared" si="48" ca="1"/>
        <v>#N/A</v>
      </c>
    </row>
    <row r="439">
      <c r="A439" s="0" t="s">
        <v>675</v>
      </c>
      <c r="B439" s="1" t="s">
        <v>676</v>
      </c>
      <c r="C439" s="1"/>
      <c r="G439" s="1">
        <f t="shared" si="46"/>
        <v>0</v>
      </c>
      <c r="I439" s="0">
        <v>-2.97</v>
      </c>
      <c r="J439" s="1">
        <v>1.4E-11</v>
      </c>
      <c r="K439" s="1" t="e">
        <f t="shared" si="42"/>
        <v>#NUM!</v>
      </c>
      <c r="L439" s="0" t="e">
        <f t="shared" si="43" ca="1"/>
        <v>#N/A</v>
      </c>
      <c r="M439" s="1" t="e">
        <f t="shared" si="47" ca="1"/>
        <v>#N/A</v>
      </c>
      <c r="N439" s="1"/>
      <c r="O439" s="1"/>
      <c r="R439" s="1">
        <v>1.3</v>
      </c>
      <c r="S439" s="1">
        <v>2.74039E-09</v>
      </c>
      <c r="T439" s="1" t="e">
        <f t="shared" si="44"/>
        <v>#NUM!</v>
      </c>
      <c r="U439" s="0" t="e">
        <f t="shared" si="45" ca="1"/>
        <v>#N/A</v>
      </c>
      <c r="V439" s="1" t="e">
        <f t="shared" si="48" ca="1"/>
        <v>#N/A</v>
      </c>
    </row>
    <row r="440">
      <c r="A440" s="0" t="s">
        <v>677</v>
      </c>
      <c r="B440" s="1" t="s">
        <v>678</v>
      </c>
      <c r="C440" s="1"/>
      <c r="G440" s="1">
        <f t="shared" si="46"/>
        <v>0</v>
      </c>
      <c r="I440" s="0">
        <v>-2.97</v>
      </c>
      <c r="J440" s="1">
        <v>1.4E-11</v>
      </c>
      <c r="K440" s="1" t="e">
        <f t="shared" si="42"/>
        <v>#NUM!</v>
      </c>
      <c r="L440" s="0" t="e">
        <f t="shared" si="43" ca="1"/>
        <v>#N/A</v>
      </c>
      <c r="M440" s="1" t="e">
        <f t="shared" si="47" ca="1"/>
        <v>#N/A</v>
      </c>
      <c r="N440" s="1"/>
      <c r="R440" s="1">
        <v>1.31</v>
      </c>
      <c r="S440" s="1">
        <v>3.11093E-09</v>
      </c>
      <c r="T440" s="1" t="e">
        <f t="shared" si="44"/>
        <v>#NUM!</v>
      </c>
      <c r="U440" s="0" t="e">
        <f t="shared" si="45" ca="1"/>
        <v>#N/A</v>
      </c>
      <c r="V440" s="1" t="e">
        <f t="shared" si="48" ca="1"/>
        <v>#N/A</v>
      </c>
    </row>
    <row r="441">
      <c r="A441" s="0" t="s">
        <v>679</v>
      </c>
      <c r="B441" s="1" t="s">
        <v>680</v>
      </c>
      <c r="C441" s="1"/>
      <c r="G441" s="1">
        <f t="shared" si="46"/>
        <v>0</v>
      </c>
      <c r="I441" s="0">
        <v>-2.97</v>
      </c>
      <c r="J441" s="1">
        <v>1.4E-11</v>
      </c>
      <c r="K441" s="1" t="e">
        <f t="shared" si="42"/>
        <v>#NUM!</v>
      </c>
      <c r="L441" s="0" t="e">
        <f t="shared" si="43" ca="1"/>
        <v>#N/A</v>
      </c>
      <c r="M441" s="1" t="e">
        <f t="shared" si="47" ca="1"/>
        <v>#N/A</v>
      </c>
      <c r="N441" s="1"/>
      <c r="O441" s="1"/>
      <c r="R441" s="1">
        <v>1.32</v>
      </c>
      <c r="S441" s="1">
        <v>3.49304E-09</v>
      </c>
      <c r="T441" s="1" t="e">
        <f t="shared" si="44"/>
        <v>#NUM!</v>
      </c>
      <c r="U441" s="0" t="e">
        <f t="shared" si="45" ca="1"/>
        <v>#N/A</v>
      </c>
      <c r="V441" s="1" t="e">
        <f t="shared" si="48" ca="1"/>
        <v>#N/A</v>
      </c>
    </row>
    <row r="442">
      <c r="A442" s="0" t="s">
        <v>681</v>
      </c>
      <c r="B442" s="1" t="s">
        <v>682</v>
      </c>
      <c r="C442" s="1"/>
      <c r="G442" s="1">
        <f t="shared" si="46"/>
        <v>0</v>
      </c>
      <c r="I442" s="0">
        <v>-2.97</v>
      </c>
      <c r="J442" s="1">
        <v>1.4E-11</v>
      </c>
      <c r="K442" s="1" t="e">
        <f t="shared" si="42"/>
        <v>#NUM!</v>
      </c>
      <c r="L442" s="0" t="e">
        <f t="shared" si="43" ca="1"/>
        <v>#N/A</v>
      </c>
      <c r="M442" s="1" t="e">
        <f t="shared" si="47" ca="1"/>
        <v>#N/A</v>
      </c>
      <c r="N442" s="1"/>
      <c r="R442" s="1">
        <v>1.33</v>
      </c>
      <c r="S442" s="1">
        <v>3.9264E-09</v>
      </c>
      <c r="T442" s="1" t="e">
        <f t="shared" si="44"/>
        <v>#NUM!</v>
      </c>
      <c r="U442" s="0" t="e">
        <f t="shared" si="45" ca="1"/>
        <v>#N/A</v>
      </c>
      <c r="V442" s="1" t="e">
        <f t="shared" si="48" ca="1"/>
        <v>#N/A</v>
      </c>
    </row>
    <row r="443">
      <c r="A443" s="0" t="s">
        <v>683</v>
      </c>
      <c r="B443" s="1" t="s">
        <v>684</v>
      </c>
      <c r="C443" s="1"/>
      <c r="G443" s="1">
        <f t="shared" si="46"/>
        <v>0</v>
      </c>
      <c r="I443" s="0">
        <v>-2.97</v>
      </c>
      <c r="J443" s="1">
        <v>1.4E-11</v>
      </c>
      <c r="K443" s="1" t="e">
        <f t="shared" si="42"/>
        <v>#NUM!</v>
      </c>
      <c r="L443" s="0" t="e">
        <f t="shared" si="43" ca="1"/>
        <v>#N/A</v>
      </c>
      <c r="M443" s="1" t="e">
        <f t="shared" si="47" ca="1"/>
        <v>#N/A</v>
      </c>
      <c r="N443" s="1"/>
      <c r="O443" s="1"/>
      <c r="R443" s="1">
        <v>1.34</v>
      </c>
      <c r="S443" s="1">
        <v>4.41378E-09</v>
      </c>
      <c r="T443" s="1" t="e">
        <f t="shared" si="44"/>
        <v>#NUM!</v>
      </c>
      <c r="U443" s="0" t="e">
        <f t="shared" si="45" ca="1"/>
        <v>#N/A</v>
      </c>
      <c r="V443" s="1" t="e">
        <f t="shared" si="48" ca="1"/>
        <v>#N/A</v>
      </c>
    </row>
    <row r="444">
      <c r="A444" s="0" t="s">
        <v>685</v>
      </c>
      <c r="B444" s="1" t="s">
        <v>686</v>
      </c>
      <c r="C444" s="1"/>
      <c r="G444" s="1">
        <f t="shared" si="46"/>
        <v>0</v>
      </c>
      <c r="I444" s="0">
        <v>-2.97</v>
      </c>
      <c r="J444" s="1">
        <v>1.4E-11</v>
      </c>
      <c r="K444" s="1" t="e">
        <f t="shared" si="42"/>
        <v>#NUM!</v>
      </c>
      <c r="L444" s="0" t="e">
        <f t="shared" si="43" ca="1"/>
        <v>#N/A</v>
      </c>
      <c r="M444" s="1" t="e">
        <f t="shared" si="47" ca="1"/>
        <v>#N/A</v>
      </c>
      <c r="N444" s="1"/>
      <c r="R444" s="1">
        <v>1.35</v>
      </c>
      <c r="S444" s="1">
        <v>5.00815E-09</v>
      </c>
      <c r="T444" s="1" t="e">
        <f t="shared" si="44"/>
        <v>#NUM!</v>
      </c>
      <c r="U444" s="0" t="e">
        <f t="shared" si="45" ca="1"/>
        <v>#N/A</v>
      </c>
      <c r="V444" s="1" t="e">
        <f t="shared" si="48" ca="1"/>
        <v>#N/A</v>
      </c>
    </row>
    <row r="445">
      <c r="A445" s="0" t="s">
        <v>687</v>
      </c>
      <c r="B445" s="1" t="s">
        <v>688</v>
      </c>
      <c r="C445" s="1"/>
      <c r="G445" s="1">
        <f t="shared" si="46"/>
        <v>0</v>
      </c>
      <c r="I445" s="0">
        <v>-2.97</v>
      </c>
      <c r="J445" s="1">
        <v>1.4E-11</v>
      </c>
      <c r="K445" s="1" t="e">
        <f t="shared" si="42"/>
        <v>#NUM!</v>
      </c>
      <c r="L445" s="0" t="e">
        <f t="shared" si="43" ca="1"/>
        <v>#N/A</v>
      </c>
      <c r="M445" s="1" t="e">
        <f t="shared" si="47" ca="1"/>
        <v>#N/A</v>
      </c>
      <c r="N445" s="1"/>
      <c r="O445" s="1"/>
      <c r="R445" s="1">
        <v>1.36</v>
      </c>
      <c r="S445" s="1">
        <v>5.6256E-09</v>
      </c>
      <c r="T445" s="1" t="e">
        <f t="shared" si="44"/>
        <v>#NUM!</v>
      </c>
      <c r="U445" s="0" t="e">
        <f t="shared" si="45" ca="1"/>
        <v>#N/A</v>
      </c>
      <c r="V445" s="1" t="e">
        <f t="shared" si="48" ca="1"/>
        <v>#N/A</v>
      </c>
    </row>
    <row r="446">
      <c r="A446" s="0" t="s">
        <v>689</v>
      </c>
      <c r="B446" s="1" t="s">
        <v>690</v>
      </c>
      <c r="C446" s="1"/>
      <c r="G446" s="1">
        <f t="shared" si="46"/>
        <v>0</v>
      </c>
      <c r="I446" s="0">
        <v>-2.97</v>
      </c>
      <c r="J446" s="1">
        <v>1.4E-11</v>
      </c>
      <c r="K446" s="1" t="e">
        <f t="shared" si="42"/>
        <v>#NUM!</v>
      </c>
      <c r="L446" s="0" t="e">
        <f t="shared" si="43" ca="1"/>
        <v>#N/A</v>
      </c>
      <c r="M446" s="1" t="e">
        <f t="shared" si="47" ca="1"/>
        <v>#N/A</v>
      </c>
      <c r="N446" s="1"/>
      <c r="R446" s="1">
        <v>1.37</v>
      </c>
      <c r="S446" s="1">
        <v>6.29918E-09</v>
      </c>
      <c r="T446" s="1" t="e">
        <f t="shared" si="44"/>
        <v>#NUM!</v>
      </c>
      <c r="U446" s="0" t="e">
        <f t="shared" si="45" ca="1"/>
        <v>#N/A</v>
      </c>
      <c r="V446" s="1" t="e">
        <f t="shared" si="48" ca="1"/>
        <v>#N/A</v>
      </c>
    </row>
    <row r="447">
      <c r="A447" s="0" t="s">
        <v>691</v>
      </c>
      <c r="B447" s="1" t="s">
        <v>692</v>
      </c>
      <c r="C447" s="1"/>
      <c r="G447" s="1">
        <f t="shared" si="46"/>
        <v>0</v>
      </c>
      <c r="I447" s="0">
        <v>-2.97</v>
      </c>
      <c r="J447" s="1">
        <v>1.4E-11</v>
      </c>
      <c r="K447" s="1" t="e">
        <f t="shared" si="42"/>
        <v>#NUM!</v>
      </c>
      <c r="L447" s="0" t="e">
        <f t="shared" si="43" ca="1"/>
        <v>#N/A</v>
      </c>
      <c r="M447" s="1" t="e">
        <f t="shared" si="47" ca="1"/>
        <v>#N/A</v>
      </c>
      <c r="N447" s="1"/>
      <c r="O447" s="1"/>
      <c r="R447" s="1">
        <v>1.38</v>
      </c>
      <c r="S447" s="1">
        <v>7.08746E-09</v>
      </c>
      <c r="T447" s="1" t="e">
        <f t="shared" si="44"/>
        <v>#NUM!</v>
      </c>
      <c r="U447" s="0" t="e">
        <f t="shared" si="45" ca="1"/>
        <v>#N/A</v>
      </c>
      <c r="V447" s="1" t="e">
        <f t="shared" si="48" ca="1"/>
        <v>#N/A</v>
      </c>
    </row>
    <row r="448">
      <c r="A448" s="0" t="s">
        <v>693</v>
      </c>
      <c r="B448" s="1" t="s">
        <v>694</v>
      </c>
      <c r="C448" s="1"/>
      <c r="G448" s="1">
        <f t="shared" si="46"/>
        <v>0</v>
      </c>
      <c r="I448" s="0">
        <v>-2.97</v>
      </c>
      <c r="J448" s="1">
        <v>1.4E-11</v>
      </c>
      <c r="K448" s="1" t="e">
        <f t="shared" si="42"/>
        <v>#NUM!</v>
      </c>
      <c r="L448" s="0" t="e">
        <f t="shared" si="43" ca="1"/>
        <v>#N/A</v>
      </c>
      <c r="M448" s="1" t="e">
        <f t="shared" si="47" ca="1"/>
        <v>#N/A</v>
      </c>
      <c r="N448" s="1"/>
      <c r="R448" s="1">
        <v>1.39</v>
      </c>
      <c r="S448" s="1">
        <v>7.93452E-09</v>
      </c>
      <c r="T448" s="1" t="e">
        <f t="shared" si="44"/>
        <v>#NUM!</v>
      </c>
      <c r="U448" s="0" t="e">
        <f t="shared" si="45" ca="1"/>
        <v>#N/A</v>
      </c>
      <c r="V448" s="1" t="e">
        <f t="shared" si="48" ca="1"/>
        <v>#N/A</v>
      </c>
    </row>
    <row r="449">
      <c r="A449" s="0" t="s">
        <v>695</v>
      </c>
      <c r="B449" s="1" t="s">
        <v>696</v>
      </c>
      <c r="C449" s="1"/>
      <c r="G449" s="1">
        <f t="shared" si="46"/>
        <v>0</v>
      </c>
      <c r="I449" s="0">
        <v>-2.97</v>
      </c>
      <c r="J449" s="1">
        <v>1.4E-11</v>
      </c>
      <c r="K449" s="1" t="e">
        <f t="shared" si="42"/>
        <v>#NUM!</v>
      </c>
      <c r="L449" s="0" t="e">
        <f t="shared" si="43" ca="1"/>
        <v>#N/A</v>
      </c>
      <c r="M449" s="1" t="e">
        <f t="shared" si="47" ca="1"/>
        <v>#N/A</v>
      </c>
      <c r="N449" s="1"/>
      <c r="O449" s="1"/>
      <c r="R449" s="1">
        <v>1.4</v>
      </c>
      <c r="S449" s="1">
        <v>8.96304E-09</v>
      </c>
      <c r="T449" s="1" t="e">
        <f t="shared" si="44"/>
        <v>#NUM!</v>
      </c>
      <c r="U449" s="0" t="e">
        <f t="shared" si="45" ca="1"/>
        <v>#N/A</v>
      </c>
      <c r="V449" s="1" t="e">
        <f t="shared" si="48" ca="1"/>
        <v>#N/A</v>
      </c>
    </row>
    <row r="450">
      <c r="A450" s="0" t="s">
        <v>697</v>
      </c>
      <c r="B450" s="1" t="s">
        <v>698</v>
      </c>
      <c r="C450" s="1"/>
      <c r="G450" s="1">
        <f t="shared" si="46"/>
        <v>0</v>
      </c>
      <c r="I450" s="0">
        <v>-2.97</v>
      </c>
      <c r="J450" s="1">
        <v>1.4E-11</v>
      </c>
      <c r="K450" s="1" t="e">
        <f t="shared" si="42"/>
        <v>#NUM!</v>
      </c>
      <c r="L450" s="0" t="e">
        <f t="shared" si="43" ca="1"/>
        <v>#N/A</v>
      </c>
      <c r="M450" s="1" t="e">
        <f t="shared" si="47" ca="1"/>
        <v>#N/A</v>
      </c>
      <c r="N450" s="1"/>
      <c r="R450" s="1">
        <v>1.41</v>
      </c>
      <c r="S450" s="1">
        <v>1.002161E-08</v>
      </c>
      <c r="T450" s="1" t="e">
        <f t="shared" si="44"/>
        <v>#NUM!</v>
      </c>
      <c r="U450" s="0" t="e">
        <f t="shared" si="45" ca="1"/>
        <v>#N/A</v>
      </c>
      <c r="V450" s="1" t="e">
        <f t="shared" si="48" ca="1"/>
        <v>#N/A</v>
      </c>
    </row>
    <row r="451">
      <c r="A451" s="0" t="s">
        <v>699</v>
      </c>
      <c r="B451" s="1" t="s">
        <v>700</v>
      </c>
      <c r="C451" s="1"/>
      <c r="G451" s="1">
        <f t="shared" si="46"/>
        <v>0</v>
      </c>
      <c r="I451" s="0">
        <v>-2.97</v>
      </c>
      <c r="J451" s="1">
        <v>1.4E-11</v>
      </c>
      <c r="K451" s="1" t="e">
        <f t="shared" si="42"/>
        <v>#NUM!</v>
      </c>
      <c r="L451" s="0" t="e">
        <f t="shared" si="43" ca="1"/>
        <v>#N/A</v>
      </c>
      <c r="M451" s="1" t="e">
        <f t="shared" si="47" ca="1"/>
        <v>#N/A</v>
      </c>
      <c r="N451" s="1"/>
      <c r="O451" s="1"/>
      <c r="R451" s="1">
        <v>1.42</v>
      </c>
      <c r="S451" s="1">
        <v>1.12261E-08</v>
      </c>
      <c r="T451" s="1" t="e">
        <f t="shared" si="44"/>
        <v>#NUM!</v>
      </c>
      <c r="U451" s="0" t="e">
        <f t="shared" si="45" ca="1"/>
        <v>#N/A</v>
      </c>
      <c r="V451" s="1" t="e">
        <f t="shared" si="48" ca="1"/>
        <v>#N/A</v>
      </c>
    </row>
    <row r="452">
      <c r="A452" s="0" t="s">
        <v>701</v>
      </c>
      <c r="B452" s="1" t="s">
        <v>702</v>
      </c>
      <c r="C452" s="1"/>
      <c r="G452" s="1">
        <f t="shared" si="46"/>
        <v>0</v>
      </c>
      <c r="I452" s="0">
        <v>-2.97</v>
      </c>
      <c r="J452" s="1">
        <v>1.4E-11</v>
      </c>
      <c r="K452" s="1" t="e">
        <f t="shared" si="42"/>
        <v>#NUM!</v>
      </c>
      <c r="L452" s="0" t="e">
        <f t="shared" si="43" ca="1"/>
        <v>#N/A</v>
      </c>
      <c r="M452" s="1" t="e">
        <f t="shared" si="47" ca="1"/>
        <v>#N/A</v>
      </c>
      <c r="N452" s="1"/>
      <c r="R452" s="1">
        <v>1.43</v>
      </c>
      <c r="S452" s="1">
        <v>1.2582E-08</v>
      </c>
      <c r="T452" s="1" t="e">
        <f t="shared" si="44"/>
        <v>#NUM!</v>
      </c>
      <c r="U452" s="0" t="e">
        <f t="shared" si="45" ca="1"/>
        <v>#N/A</v>
      </c>
      <c r="V452" s="1" t="e">
        <f t="shared" si="48" ca="1"/>
        <v>#N/A</v>
      </c>
    </row>
    <row r="453">
      <c r="A453" s="0" t="s">
        <v>703</v>
      </c>
      <c r="B453" s="1" t="s">
        <v>704</v>
      </c>
      <c r="C453" s="1"/>
      <c r="G453" s="1">
        <f t="shared" si="46"/>
        <v>0</v>
      </c>
      <c r="I453" s="0">
        <v>-2.97</v>
      </c>
      <c r="J453" s="1">
        <v>1.4E-11</v>
      </c>
      <c r="K453" s="1" t="e">
        <f t="shared" si="42"/>
        <v>#NUM!</v>
      </c>
      <c r="L453" s="0" t="e">
        <f t="shared" si="43" ca="1"/>
        <v>#N/A</v>
      </c>
      <c r="M453" s="1" t="e">
        <f t="shared" si="47" ca="1"/>
        <v>#N/A</v>
      </c>
      <c r="N453" s="1"/>
      <c r="O453" s="1"/>
      <c r="R453" s="1">
        <v>1.44</v>
      </c>
      <c r="S453" s="1">
        <v>1.42094E-08</v>
      </c>
      <c r="T453" s="1" t="e">
        <f t="shared" si="44"/>
        <v>#NUM!</v>
      </c>
      <c r="U453" s="0" t="e">
        <f t="shared" si="45" ca="1"/>
        <v>#N/A</v>
      </c>
      <c r="V453" s="1" t="e">
        <f t="shared" si="48" ca="1"/>
        <v>#N/A</v>
      </c>
    </row>
    <row r="454">
      <c r="A454" s="0" t="s">
        <v>705</v>
      </c>
      <c r="B454" s="1" t="s">
        <v>706</v>
      </c>
      <c r="C454" s="1"/>
      <c r="G454" s="1">
        <f t="shared" si="46"/>
        <v>0</v>
      </c>
      <c r="I454" s="0">
        <v>-2.97</v>
      </c>
      <c r="J454" s="1">
        <v>1.4E-11</v>
      </c>
      <c r="K454" s="1" t="e">
        <f t="shared" si="42"/>
        <v>#NUM!</v>
      </c>
      <c r="L454" s="0" t="e">
        <f t="shared" si="43" ca="1"/>
        <v>#N/A</v>
      </c>
      <c r="M454" s="1" t="e">
        <f t="shared" si="47" ca="1"/>
        <v>#N/A</v>
      </c>
      <c r="N454" s="1"/>
      <c r="R454" s="1">
        <v>1.45</v>
      </c>
      <c r="S454" s="1">
        <v>1.58975E-08</v>
      </c>
      <c r="T454" s="1" t="e">
        <f t="shared" si="44"/>
        <v>#NUM!</v>
      </c>
      <c r="U454" s="0" t="e">
        <f t="shared" si="45" ca="1"/>
        <v>#N/A</v>
      </c>
      <c r="V454" s="1" t="e">
        <f t="shared" si="48" ca="1"/>
        <v>#N/A</v>
      </c>
    </row>
    <row r="455">
      <c r="A455" s="0" t="s">
        <v>707</v>
      </c>
      <c r="B455" s="1" t="s">
        <v>708</v>
      </c>
      <c r="C455" s="1"/>
      <c r="G455" s="1">
        <f t="shared" si="46"/>
        <v>0</v>
      </c>
      <c r="I455" s="0">
        <v>-2.97</v>
      </c>
      <c r="J455" s="1">
        <v>1.4E-11</v>
      </c>
      <c r="K455" s="1" t="e">
        <f t="shared" si="42"/>
        <v>#NUM!</v>
      </c>
      <c r="L455" s="0" t="e">
        <f t="shared" si="43" ca="1"/>
        <v>#N/A</v>
      </c>
      <c r="M455" s="1" t="e">
        <f t="shared" si="47" ca="1"/>
        <v>#N/A</v>
      </c>
      <c r="N455" s="1"/>
      <c r="O455" s="1"/>
      <c r="R455" s="1">
        <v>1.46</v>
      </c>
      <c r="S455" s="1">
        <v>1.77318E-08</v>
      </c>
      <c r="T455" s="1" t="e">
        <f t="shared" si="44"/>
        <v>#NUM!</v>
      </c>
      <c r="U455" s="0" t="e">
        <f t="shared" si="45" ca="1"/>
        <v>#N/A</v>
      </c>
      <c r="V455" s="1" t="e">
        <f t="shared" si="48" ca="1"/>
        <v>#N/A</v>
      </c>
    </row>
    <row r="456">
      <c r="A456" s="0" t="s">
        <v>709</v>
      </c>
      <c r="B456" s="1" t="s">
        <v>710</v>
      </c>
      <c r="C456" s="1"/>
      <c r="G456" s="1">
        <f t="shared" si="46"/>
        <v>0</v>
      </c>
      <c r="I456" s="0">
        <v>-2.97</v>
      </c>
      <c r="J456" s="1">
        <v>1.4E-11</v>
      </c>
      <c r="K456" s="1" t="e">
        <f t="shared" si="42"/>
        <v>#NUM!</v>
      </c>
      <c r="L456" s="0" t="e">
        <f t="shared" si="43" ca="1"/>
        <v>#N/A</v>
      </c>
      <c r="M456" s="1" t="e">
        <f t="shared" si="47" ca="1"/>
        <v>#N/A</v>
      </c>
      <c r="N456" s="1"/>
      <c r="R456" s="1">
        <v>1.47</v>
      </c>
      <c r="S456" s="1">
        <v>1.98156E-08</v>
      </c>
      <c r="T456" s="1" t="e">
        <f t="shared" si="44"/>
        <v>#NUM!</v>
      </c>
      <c r="U456" s="0" t="e">
        <f t="shared" si="45" ca="1"/>
        <v>#N/A</v>
      </c>
      <c r="V456" s="1" t="e">
        <f t="shared" si="48" ca="1"/>
        <v>#N/A</v>
      </c>
    </row>
    <row r="457">
      <c r="A457" s="0" t="s">
        <v>711</v>
      </c>
      <c r="B457" s="1" t="s">
        <v>712</v>
      </c>
      <c r="C457" s="1"/>
      <c r="G457" s="1">
        <f t="shared" si="46"/>
        <v>0</v>
      </c>
      <c r="I457" s="0">
        <v>-2.97</v>
      </c>
      <c r="J457" s="1">
        <v>1.4E-11</v>
      </c>
      <c r="K457" s="1" t="e">
        <f t="shared" si="42"/>
        <v>#NUM!</v>
      </c>
      <c r="L457" s="0" t="e">
        <f t="shared" si="43" ca="1"/>
        <v>#N/A</v>
      </c>
      <c r="M457" s="1" t="e">
        <f t="shared" si="47" ca="1"/>
        <v>#N/A</v>
      </c>
      <c r="N457" s="1"/>
      <c r="O457" s="1"/>
      <c r="R457" s="1">
        <v>1.48</v>
      </c>
      <c r="S457" s="1">
        <v>2.23249E-08</v>
      </c>
      <c r="T457" s="1" t="e">
        <f t="shared" si="44"/>
        <v>#NUM!</v>
      </c>
      <c r="U457" s="0" t="e">
        <f t="shared" si="45" ca="1"/>
        <v>#N/A</v>
      </c>
      <c r="V457" s="1" t="e">
        <f t="shared" si="48" ca="1"/>
        <v>#N/A</v>
      </c>
    </row>
    <row r="458">
      <c r="A458" s="0" t="s">
        <v>713</v>
      </c>
      <c r="B458" s="1" t="s">
        <v>714</v>
      </c>
      <c r="C458" s="1"/>
      <c r="G458" s="1">
        <f t="shared" si="46"/>
        <v>0</v>
      </c>
      <c r="I458" s="0">
        <v>-2.97</v>
      </c>
      <c r="J458" s="1">
        <v>1.4E-11</v>
      </c>
      <c r="K458" s="1" t="e">
        <f t="shared" si="42"/>
        <v>#NUM!</v>
      </c>
      <c r="L458" s="0" t="e">
        <f t="shared" si="43" ca="1"/>
        <v>#N/A</v>
      </c>
      <c r="M458" s="1" t="e">
        <f t="shared" si="47" ca="1"/>
        <v>#N/A</v>
      </c>
      <c r="N458" s="1"/>
      <c r="R458" s="1">
        <v>1.49</v>
      </c>
      <c r="S458" s="1">
        <v>2.49247E-08</v>
      </c>
      <c r="T458" s="1" t="e">
        <f t="shared" si="44"/>
        <v>#NUM!</v>
      </c>
      <c r="U458" s="0" t="e">
        <f t="shared" si="45" ca="1"/>
        <v>#N/A</v>
      </c>
      <c r="V458" s="1" t="e">
        <f t="shared" si="48" ca="1"/>
        <v>#N/A</v>
      </c>
    </row>
    <row r="459">
      <c r="A459" s="0" t="s">
        <v>715</v>
      </c>
      <c r="B459" s="1" t="s">
        <v>716</v>
      </c>
      <c r="C459" s="1"/>
      <c r="G459" s="1">
        <f t="shared" si="46"/>
        <v>0</v>
      </c>
      <c r="I459" s="0">
        <v>-2.97</v>
      </c>
      <c r="J459" s="1">
        <v>1.4E-11</v>
      </c>
      <c r="K459" s="1" t="e">
        <f ref="K459:K522" t="shared" si="49">LN($G459)</f>
        <v>#NUM!</v>
      </c>
      <c r="L459" s="0" t="e">
        <f ref="L459:L522" t="shared" si="50" ca="1">$A459*M$4+M$1</f>
        <v>#N/A</v>
      </c>
      <c r="M459" s="1" t="e">
        <f t="shared" si="47" ca="1"/>
        <v>#N/A</v>
      </c>
      <c r="N459" s="1"/>
      <c r="O459" s="1"/>
      <c r="R459" s="1">
        <v>1.5</v>
      </c>
      <c r="S459" s="1">
        <v>2.78093E-08</v>
      </c>
      <c r="T459" s="1" t="e">
        <f ref="T459:T522" t="shared" si="51">LN($B459)</f>
        <v>#NUM!</v>
      </c>
      <c r="U459" s="0" t="e">
        <f ref="U459:U522" t="shared" si="52" ca="1">$A459*V$4+V$1</f>
        <v>#N/A</v>
      </c>
      <c r="V459" s="1" t="e">
        <f t="shared" si="48" ca="1"/>
        <v>#N/A</v>
      </c>
    </row>
    <row r="460">
      <c r="A460" s="0" t="s">
        <v>717</v>
      </c>
      <c r="B460" s="1" t="s">
        <v>718</v>
      </c>
      <c r="C460" s="1"/>
      <c r="G460" s="1">
        <f ref="G460:G523" t="shared" si="53">B460/$K$3</f>
        <v>0</v>
      </c>
      <c r="I460" s="0">
        <v>-2.97</v>
      </c>
      <c r="J460" s="1">
        <v>1.4E-11</v>
      </c>
      <c r="K460" s="1" t="e">
        <f t="shared" si="49"/>
        <v>#NUM!</v>
      </c>
      <c r="L460" s="0" t="e">
        <f t="shared" si="50" ca="1"/>
        <v>#N/A</v>
      </c>
      <c r="M460" s="1" t="e">
        <f ref="M460:M523" t="shared" si="54" ca="1">$A460*P$1+P$2</f>
        <v>#N/A</v>
      </c>
      <c r="N460" s="1"/>
      <c r="R460" s="1">
        <v>1.51</v>
      </c>
      <c r="S460" s="1">
        <v>3.09996E-08</v>
      </c>
      <c r="T460" s="1" t="e">
        <f t="shared" si="51"/>
        <v>#NUM!</v>
      </c>
      <c r="U460" s="0" t="e">
        <f t="shared" si="52" ca="1"/>
        <v>#N/A</v>
      </c>
      <c r="V460" s="1" t="e">
        <f ref="V460:V523" t="shared" si="55" ca="1">$A460*Y$1+Y$2</f>
        <v>#N/A</v>
      </c>
    </row>
    <row r="461">
      <c r="A461" s="0" t="s">
        <v>719</v>
      </c>
      <c r="B461" s="1" t="s">
        <v>720</v>
      </c>
      <c r="C461" s="1"/>
      <c r="G461" s="1">
        <f t="shared" si="53"/>
        <v>0</v>
      </c>
      <c r="I461" s="0">
        <v>-2.97</v>
      </c>
      <c r="J461" s="1">
        <v>1.4E-11</v>
      </c>
      <c r="K461" s="1" t="e">
        <f t="shared" si="49"/>
        <v>#NUM!</v>
      </c>
      <c r="L461" s="0" t="e">
        <f t="shared" si="50" ca="1"/>
        <v>#N/A</v>
      </c>
      <c r="M461" s="1" t="e">
        <f t="shared" si="54" ca="1"/>
        <v>#N/A</v>
      </c>
      <c r="N461" s="1"/>
      <c r="O461" s="1"/>
      <c r="R461" s="1">
        <v>1.52</v>
      </c>
      <c r="S461" s="1">
        <v>3.48814E-08</v>
      </c>
      <c r="T461" s="1" t="e">
        <f t="shared" si="51"/>
        <v>#NUM!</v>
      </c>
      <c r="U461" s="0" t="e">
        <f t="shared" si="52" ca="1"/>
        <v>#N/A</v>
      </c>
      <c r="V461" s="1" t="e">
        <f t="shared" si="55" ca="1"/>
        <v>#N/A</v>
      </c>
    </row>
    <row r="462">
      <c r="A462" s="0" t="s">
        <v>721</v>
      </c>
      <c r="B462" s="1" t="s">
        <v>722</v>
      </c>
      <c r="C462" s="1"/>
      <c r="G462" s="1">
        <f t="shared" si="53"/>
        <v>0</v>
      </c>
      <c r="I462" s="0">
        <v>-2.97</v>
      </c>
      <c r="J462" s="1">
        <v>1.4E-11</v>
      </c>
      <c r="K462" s="1" t="e">
        <f t="shared" si="49"/>
        <v>#NUM!</v>
      </c>
      <c r="L462" s="0" t="e">
        <f t="shared" si="50" ca="1"/>
        <v>#N/A</v>
      </c>
      <c r="M462" s="1" t="e">
        <f t="shared" si="54" ca="1"/>
        <v>#N/A</v>
      </c>
      <c r="N462" s="1"/>
      <c r="R462" s="1">
        <v>1.53</v>
      </c>
      <c r="S462" s="1">
        <v>3.88855E-08</v>
      </c>
      <c r="T462" s="1" t="e">
        <f t="shared" si="51"/>
        <v>#NUM!</v>
      </c>
      <c r="U462" s="0" t="e">
        <f t="shared" si="52" ca="1"/>
        <v>#N/A</v>
      </c>
      <c r="V462" s="1" t="e">
        <f t="shared" si="55" ca="1"/>
        <v>#N/A</v>
      </c>
    </row>
    <row r="463">
      <c r="A463" s="0" t="s">
        <v>723</v>
      </c>
      <c r="B463" s="1" t="s">
        <v>724</v>
      </c>
      <c r="C463" s="1"/>
      <c r="G463" s="1">
        <f t="shared" si="53"/>
        <v>0</v>
      </c>
      <c r="I463" s="0">
        <v>-2.97</v>
      </c>
      <c r="J463" s="1">
        <v>1.4E-11</v>
      </c>
      <c r="K463" s="1" t="e">
        <f t="shared" si="49"/>
        <v>#NUM!</v>
      </c>
      <c r="L463" s="0" t="e">
        <f t="shared" si="50" ca="1"/>
        <v>#N/A</v>
      </c>
      <c r="M463" s="1" t="e">
        <f t="shared" si="54" ca="1"/>
        <v>#N/A</v>
      </c>
      <c r="N463" s="1"/>
      <c r="O463" s="1"/>
      <c r="R463" s="1">
        <v>1.54</v>
      </c>
      <c r="S463" s="1">
        <v>4.33697E-08</v>
      </c>
      <c r="T463" s="1" t="e">
        <f t="shared" si="51"/>
        <v>#NUM!</v>
      </c>
      <c r="U463" s="0" t="e">
        <f t="shared" si="52" ca="1"/>
        <v>#N/A</v>
      </c>
      <c r="V463" s="1" t="e">
        <f t="shared" si="55" ca="1"/>
        <v>#N/A</v>
      </c>
    </row>
    <row r="464">
      <c r="A464" s="0" t="s">
        <v>725</v>
      </c>
      <c r="B464" s="1" t="s">
        <v>726</v>
      </c>
      <c r="C464" s="1"/>
      <c r="G464" s="1">
        <f t="shared" si="53"/>
        <v>0</v>
      </c>
      <c r="I464" s="0">
        <v>-2.97</v>
      </c>
      <c r="J464" s="1">
        <v>1.4E-11</v>
      </c>
      <c r="K464" s="1" t="e">
        <f t="shared" si="49"/>
        <v>#NUM!</v>
      </c>
      <c r="L464" s="0" t="e">
        <f t="shared" si="50" ca="1"/>
        <v>#N/A</v>
      </c>
      <c r="M464" s="1" t="e">
        <f t="shared" si="54" ca="1"/>
        <v>#N/A</v>
      </c>
      <c r="N464" s="1"/>
      <c r="R464" s="1">
        <v>1.55</v>
      </c>
      <c r="S464" s="1">
        <v>4.82788E-08</v>
      </c>
      <c r="T464" s="1" t="e">
        <f t="shared" si="51"/>
        <v>#NUM!</v>
      </c>
      <c r="U464" s="0" t="e">
        <f t="shared" si="52" ca="1"/>
        <v>#N/A</v>
      </c>
      <c r="V464" s="1" t="e">
        <f t="shared" si="55" ca="1"/>
        <v>#N/A</v>
      </c>
    </row>
    <row r="465">
      <c r="A465" s="0" t="s">
        <v>727</v>
      </c>
      <c r="B465" s="1" t="s">
        <v>728</v>
      </c>
      <c r="C465" s="1"/>
      <c r="G465" s="1">
        <f t="shared" si="53"/>
        <v>0</v>
      </c>
      <c r="I465" s="0">
        <v>-2.97</v>
      </c>
      <c r="J465" s="1">
        <v>1.4E-11</v>
      </c>
      <c r="K465" s="1" t="e">
        <f t="shared" si="49"/>
        <v>#NUM!</v>
      </c>
      <c r="L465" s="0" t="e">
        <f t="shared" si="50" ca="1"/>
        <v>#N/A</v>
      </c>
      <c r="M465" s="1" t="e">
        <f t="shared" si="54" ca="1"/>
        <v>#N/A</v>
      </c>
      <c r="N465" s="1"/>
      <c r="O465" s="1"/>
      <c r="R465" s="1">
        <v>1.56</v>
      </c>
      <c r="S465" s="1">
        <v>5.41647E-08</v>
      </c>
      <c r="T465" s="1" t="e">
        <f t="shared" si="51"/>
        <v>#NUM!</v>
      </c>
      <c r="U465" s="0" t="e">
        <f t="shared" si="52" ca="1"/>
        <v>#N/A</v>
      </c>
      <c r="V465" s="1" t="e">
        <f t="shared" si="55" ca="1"/>
        <v>#N/A</v>
      </c>
    </row>
    <row r="466">
      <c r="A466" s="0" t="s">
        <v>729</v>
      </c>
      <c r="B466" s="1" t="s">
        <v>730</v>
      </c>
      <c r="C466" s="1"/>
      <c r="G466" s="1">
        <f t="shared" si="53"/>
        <v>0</v>
      </c>
      <c r="I466" s="0">
        <v>-2.97</v>
      </c>
      <c r="J466" s="1">
        <v>1.4E-11</v>
      </c>
      <c r="K466" s="1" t="e">
        <f t="shared" si="49"/>
        <v>#NUM!</v>
      </c>
      <c r="L466" s="0" t="e">
        <f t="shared" si="50" ca="1"/>
        <v>#N/A</v>
      </c>
      <c r="M466" s="1" t="e">
        <f t="shared" si="54" ca="1"/>
        <v>#N/A</v>
      </c>
      <c r="N466" s="1"/>
      <c r="R466" s="1">
        <v>1.57</v>
      </c>
      <c r="S466" s="1">
        <v>6.03065E-08</v>
      </c>
      <c r="T466" s="1" t="e">
        <f t="shared" si="51"/>
        <v>#NUM!</v>
      </c>
      <c r="U466" s="0" t="e">
        <f t="shared" si="52" ca="1"/>
        <v>#N/A</v>
      </c>
      <c r="V466" s="1" t="e">
        <f t="shared" si="55" ca="1"/>
        <v>#N/A</v>
      </c>
    </row>
    <row r="467">
      <c r="A467" s="0" t="s">
        <v>731</v>
      </c>
      <c r="B467" s="1" t="s">
        <v>732</v>
      </c>
      <c r="C467" s="1"/>
      <c r="G467" s="1">
        <f t="shared" si="53"/>
        <v>0</v>
      </c>
      <c r="I467" s="0">
        <v>-2.97</v>
      </c>
      <c r="J467" s="1">
        <v>1.4E-11</v>
      </c>
      <c r="K467" s="1" t="e">
        <f t="shared" si="49"/>
        <v>#NUM!</v>
      </c>
      <c r="L467" s="0" t="e">
        <f t="shared" si="50" ca="1"/>
        <v>#N/A</v>
      </c>
      <c r="M467" s="1" t="e">
        <f t="shared" si="54" ca="1"/>
        <v>#N/A</v>
      </c>
      <c r="N467" s="1"/>
      <c r="O467" s="1"/>
      <c r="R467" s="1">
        <v>1.58</v>
      </c>
      <c r="S467" s="1">
        <v>6.70044E-08</v>
      </c>
      <c r="T467" s="1" t="e">
        <f t="shared" si="51"/>
        <v>#NUM!</v>
      </c>
      <c r="U467" s="0" t="e">
        <f t="shared" si="52" ca="1"/>
        <v>#N/A</v>
      </c>
      <c r="V467" s="1" t="e">
        <f t="shared" si="55" ca="1"/>
        <v>#N/A</v>
      </c>
    </row>
    <row r="468">
      <c r="A468" s="0" t="s">
        <v>733</v>
      </c>
      <c r="B468" s="1" t="s">
        <v>734</v>
      </c>
      <c r="C468" s="1"/>
      <c r="G468" s="1">
        <f t="shared" si="53"/>
        <v>0</v>
      </c>
      <c r="I468" s="0">
        <v>-2.97</v>
      </c>
      <c r="J468" s="1">
        <v>1.4E-11</v>
      </c>
      <c r="K468" s="1" t="e">
        <f t="shared" si="49"/>
        <v>#NUM!</v>
      </c>
      <c r="L468" s="0" t="e">
        <f t="shared" si="50" ca="1"/>
        <v>#N/A</v>
      </c>
      <c r="M468" s="1" t="e">
        <f t="shared" si="54" ca="1"/>
        <v>#N/A</v>
      </c>
      <c r="N468" s="1"/>
      <c r="R468" s="1">
        <v>1.59</v>
      </c>
      <c r="S468" s="1">
        <v>7.44654E-08</v>
      </c>
      <c r="T468" s="1" t="e">
        <f t="shared" si="51"/>
        <v>#NUM!</v>
      </c>
      <c r="U468" s="0" t="e">
        <f t="shared" si="52" ca="1"/>
        <v>#N/A</v>
      </c>
      <c r="V468" s="1" t="e">
        <f t="shared" si="55" ca="1"/>
        <v>#N/A</v>
      </c>
    </row>
    <row r="469">
      <c r="A469" s="0" t="s">
        <v>735</v>
      </c>
      <c r="B469" s="1" t="s">
        <v>736</v>
      </c>
      <c r="C469" s="1"/>
      <c r="G469" s="1">
        <f t="shared" si="53"/>
        <v>0</v>
      </c>
      <c r="I469" s="0">
        <v>-2.97</v>
      </c>
      <c r="J469" s="1">
        <v>1.4E-11</v>
      </c>
      <c r="K469" s="1" t="e">
        <f t="shared" si="49"/>
        <v>#NUM!</v>
      </c>
      <c r="L469" s="0" t="e">
        <f t="shared" si="50" ca="1"/>
        <v>#N/A</v>
      </c>
      <c r="M469" s="1" t="e">
        <f t="shared" si="54" ca="1"/>
        <v>#N/A</v>
      </c>
      <c r="N469" s="1"/>
      <c r="O469" s="1"/>
      <c r="R469" s="1">
        <v>1.6</v>
      </c>
      <c r="S469" s="1">
        <v>8.34925E-08</v>
      </c>
      <c r="T469" s="1" t="e">
        <f t="shared" si="51"/>
        <v>#NUM!</v>
      </c>
      <c r="U469" s="0" t="e">
        <f t="shared" si="52" ca="1"/>
        <v>#N/A</v>
      </c>
      <c r="V469" s="1" t="e">
        <f t="shared" si="55" ca="1"/>
        <v>#N/A</v>
      </c>
    </row>
    <row r="470">
      <c r="A470" s="0" t="s">
        <v>737</v>
      </c>
      <c r="B470" s="1" t="s">
        <v>738</v>
      </c>
      <c r="C470" s="1"/>
      <c r="G470" s="1">
        <f t="shared" si="53"/>
        <v>0</v>
      </c>
      <c r="I470" s="0">
        <v>-2.97</v>
      </c>
      <c r="J470" s="1">
        <v>1.4E-11</v>
      </c>
      <c r="K470" s="1" t="e">
        <f t="shared" si="49"/>
        <v>#NUM!</v>
      </c>
      <c r="L470" s="0" t="e">
        <f t="shared" si="50" ca="1"/>
        <v>#N/A</v>
      </c>
      <c r="M470" s="1" t="e">
        <f t="shared" si="54" ca="1"/>
        <v>#N/A</v>
      </c>
      <c r="N470" s="1"/>
      <c r="R470" s="1">
        <v>1.61</v>
      </c>
      <c r="S470" s="1">
        <v>9.27644E-08</v>
      </c>
      <c r="T470" s="1" t="e">
        <f t="shared" si="51"/>
        <v>#NUM!</v>
      </c>
      <c r="U470" s="0" t="e">
        <f t="shared" si="52" ca="1"/>
        <v>#N/A</v>
      </c>
      <c r="V470" s="1" t="e">
        <f t="shared" si="55" ca="1"/>
        <v>#N/A</v>
      </c>
    </row>
    <row r="471">
      <c r="A471" s="0" t="s">
        <v>739</v>
      </c>
      <c r="B471" s="1" t="s">
        <v>740</v>
      </c>
      <c r="C471" s="1"/>
      <c r="G471" s="1">
        <f t="shared" si="53"/>
        <v>0</v>
      </c>
      <c r="I471" s="0">
        <v>-2.97</v>
      </c>
      <c r="J471" s="1">
        <v>1.4E-11</v>
      </c>
      <c r="K471" s="1" t="e">
        <f t="shared" si="49"/>
        <v>#NUM!</v>
      </c>
      <c r="L471" s="0" t="e">
        <f t="shared" si="50" ca="1"/>
        <v>#N/A</v>
      </c>
      <c r="M471" s="1" t="e">
        <f t="shared" si="54" ca="1"/>
        <v>#N/A</v>
      </c>
      <c r="N471" s="1"/>
      <c r="O471" s="1"/>
      <c r="R471" s="1">
        <v>1.62</v>
      </c>
      <c r="S471" s="1">
        <v>1.028622E-07</v>
      </c>
      <c r="T471" s="1" t="e">
        <f t="shared" si="51"/>
        <v>#NUM!</v>
      </c>
      <c r="U471" s="0" t="e">
        <f t="shared" si="52" ca="1"/>
        <v>#N/A</v>
      </c>
      <c r="V471" s="1" t="e">
        <f t="shared" si="55" ca="1"/>
        <v>#N/A</v>
      </c>
    </row>
    <row r="472">
      <c r="A472" s="0" t="s">
        <v>741</v>
      </c>
      <c r="B472" s="1" t="s">
        <v>742</v>
      </c>
      <c r="C472" s="1"/>
      <c r="G472" s="1">
        <f t="shared" si="53"/>
        <v>0</v>
      </c>
      <c r="I472" s="0">
        <v>-2.97</v>
      </c>
      <c r="J472" s="1">
        <v>1.4E-11</v>
      </c>
      <c r="K472" s="1" t="e">
        <f t="shared" si="49"/>
        <v>#NUM!</v>
      </c>
      <c r="L472" s="0" t="e">
        <f t="shared" si="50" ca="1"/>
        <v>#N/A</v>
      </c>
      <c r="M472" s="1" t="e">
        <f t="shared" si="54" ca="1"/>
        <v>#N/A</v>
      </c>
      <c r="N472" s="1"/>
      <c r="R472" s="1">
        <v>1.63</v>
      </c>
      <c r="S472" s="1">
        <v>1.141662E-07</v>
      </c>
      <c r="T472" s="1" t="e">
        <f t="shared" si="51"/>
        <v>#NUM!</v>
      </c>
      <c r="U472" s="0" t="e">
        <f t="shared" si="52" ca="1"/>
        <v>#N/A</v>
      </c>
      <c r="V472" s="1" t="e">
        <f t="shared" si="55" ca="1"/>
        <v>#N/A</v>
      </c>
    </row>
    <row r="473">
      <c r="A473" s="0" t="s">
        <v>743</v>
      </c>
      <c r="B473" s="1" t="s">
        <v>744</v>
      </c>
      <c r="C473" s="1"/>
      <c r="G473" s="1">
        <f t="shared" si="53"/>
        <v>0</v>
      </c>
      <c r="I473" s="0">
        <v>-2.97</v>
      </c>
      <c r="J473" s="1">
        <v>1.4E-11</v>
      </c>
      <c r="K473" s="1" t="e">
        <f t="shared" si="49"/>
        <v>#NUM!</v>
      </c>
      <c r="L473" s="0" t="e">
        <f t="shared" si="50" ca="1"/>
        <v>#N/A</v>
      </c>
      <c r="M473" s="1" t="e">
        <f t="shared" si="54" ca="1"/>
        <v>#N/A</v>
      </c>
      <c r="N473" s="1"/>
      <c r="O473" s="1"/>
      <c r="R473" s="1">
        <v>1.64</v>
      </c>
      <c r="S473" s="1">
        <v>1.26625E-07</v>
      </c>
      <c r="T473" s="1" t="e">
        <f t="shared" si="51"/>
        <v>#NUM!</v>
      </c>
      <c r="U473" s="0" t="e">
        <f t="shared" si="52" ca="1"/>
        <v>#N/A</v>
      </c>
      <c r="V473" s="1" t="e">
        <f t="shared" si="55" ca="1"/>
        <v>#N/A</v>
      </c>
    </row>
    <row r="474">
      <c r="A474" s="0" t="s">
        <v>745</v>
      </c>
      <c r="B474" s="1" t="s">
        <v>746</v>
      </c>
      <c r="C474" s="1"/>
      <c r="G474" s="1">
        <f t="shared" si="53"/>
        <v>0</v>
      </c>
      <c r="I474" s="0">
        <v>-2.97</v>
      </c>
      <c r="J474" s="1">
        <v>1.4E-11</v>
      </c>
      <c r="K474" s="1" t="e">
        <f t="shared" si="49"/>
        <v>#NUM!</v>
      </c>
      <c r="L474" s="0" t="e">
        <f t="shared" si="50" ca="1"/>
        <v>#N/A</v>
      </c>
      <c r="M474" s="1" t="e">
        <f t="shared" si="54" ca="1"/>
        <v>#N/A</v>
      </c>
      <c r="N474" s="1"/>
      <c r="R474" s="1">
        <v>1.65</v>
      </c>
      <c r="S474" s="1">
        <v>1.41371E-07</v>
      </c>
      <c r="T474" s="1" t="e">
        <f t="shared" si="51"/>
        <v>#NUM!</v>
      </c>
      <c r="U474" s="0" t="e">
        <f t="shared" si="52" ca="1"/>
        <v>#N/A</v>
      </c>
      <c r="V474" s="1" t="e">
        <f t="shared" si="55" ca="1"/>
        <v>#N/A</v>
      </c>
    </row>
    <row r="475">
      <c r="A475" s="0" t="s">
        <v>747</v>
      </c>
      <c r="B475" s="1" t="s">
        <v>748</v>
      </c>
      <c r="C475" s="1"/>
      <c r="G475" s="1">
        <f t="shared" si="53"/>
        <v>0</v>
      </c>
      <c r="I475" s="0">
        <v>-2.97</v>
      </c>
      <c r="J475" s="1">
        <v>1.4E-11</v>
      </c>
      <c r="K475" s="1" t="e">
        <f t="shared" si="49"/>
        <v>#NUM!</v>
      </c>
      <c r="L475" s="0" t="e">
        <f t="shared" si="50" ca="1"/>
        <v>#N/A</v>
      </c>
      <c r="M475" s="1" t="e">
        <f t="shared" si="54" ca="1"/>
        <v>#N/A</v>
      </c>
      <c r="N475" s="1"/>
      <c r="O475" s="1"/>
      <c r="R475" s="1">
        <v>1.66</v>
      </c>
      <c r="S475" s="1">
        <v>1.5663E-07</v>
      </c>
      <c r="T475" s="1" t="e">
        <f t="shared" si="51"/>
        <v>#NUM!</v>
      </c>
      <c r="U475" s="0" t="e">
        <f t="shared" si="52" ca="1"/>
        <v>#N/A</v>
      </c>
      <c r="V475" s="1" t="e">
        <f t="shared" si="55" ca="1"/>
        <v>#N/A</v>
      </c>
    </row>
    <row r="476">
      <c r="A476" s="0" t="s">
        <v>749</v>
      </c>
      <c r="B476" s="1" t="s">
        <v>750</v>
      </c>
      <c r="C476" s="1"/>
      <c r="G476" s="1">
        <f t="shared" si="53"/>
        <v>0</v>
      </c>
      <c r="I476" s="0">
        <v>-2.97</v>
      </c>
      <c r="J476" s="1">
        <v>1.4E-11</v>
      </c>
      <c r="K476" s="1" t="e">
        <f t="shared" si="49"/>
        <v>#NUM!</v>
      </c>
      <c r="L476" s="0" t="e">
        <f t="shared" si="50" ca="1"/>
        <v>#N/A</v>
      </c>
      <c r="M476" s="1" t="e">
        <f t="shared" si="54" ca="1"/>
        <v>#N/A</v>
      </c>
      <c r="N476" s="1"/>
      <c r="R476" s="1">
        <v>1.67</v>
      </c>
      <c r="S476" s="1">
        <v>1.73513E-07</v>
      </c>
      <c r="T476" s="1" t="e">
        <f t="shared" si="51"/>
        <v>#NUM!</v>
      </c>
      <c r="U476" s="0" t="e">
        <f t="shared" si="52" ca="1"/>
        <v>#N/A</v>
      </c>
      <c r="V476" s="1" t="e">
        <f t="shared" si="55" ca="1"/>
        <v>#N/A</v>
      </c>
    </row>
    <row r="477">
      <c r="A477" s="0" t="s">
        <v>751</v>
      </c>
      <c r="B477" s="1" t="s">
        <v>752</v>
      </c>
      <c r="C477" s="1"/>
      <c r="G477" s="1">
        <f t="shared" si="53"/>
        <v>0</v>
      </c>
      <c r="I477" s="0">
        <v>-2.97</v>
      </c>
      <c r="J477" s="1">
        <v>1.4E-11</v>
      </c>
      <c r="K477" s="1" t="e">
        <f t="shared" si="49"/>
        <v>#NUM!</v>
      </c>
      <c r="L477" s="0" t="e">
        <f t="shared" si="50" ca="1"/>
        <v>#N/A</v>
      </c>
      <c r="M477" s="1" t="e">
        <f t="shared" si="54" ca="1"/>
        <v>#N/A</v>
      </c>
      <c r="N477" s="1"/>
      <c r="O477" s="1"/>
      <c r="R477" s="1">
        <v>1.68</v>
      </c>
      <c r="S477" s="1">
        <v>1.91749E-07</v>
      </c>
      <c r="T477" s="1" t="e">
        <f t="shared" si="51"/>
        <v>#NUM!</v>
      </c>
      <c r="U477" s="0" t="e">
        <f t="shared" si="52" ca="1"/>
        <v>#N/A</v>
      </c>
      <c r="V477" s="1" t="e">
        <f t="shared" si="55" ca="1"/>
        <v>#N/A</v>
      </c>
    </row>
    <row r="478">
      <c r="A478" s="0" t="s">
        <v>753</v>
      </c>
      <c r="B478" s="1" t="s">
        <v>754</v>
      </c>
      <c r="C478" s="1"/>
      <c r="G478" s="1">
        <f t="shared" si="53"/>
        <v>0</v>
      </c>
      <c r="I478" s="0">
        <v>-2.97</v>
      </c>
      <c r="J478" s="1">
        <v>1.4E-11</v>
      </c>
      <c r="K478" s="1" t="e">
        <f t="shared" si="49"/>
        <v>#NUM!</v>
      </c>
      <c r="L478" s="0" t="e">
        <f t="shared" si="50" ca="1"/>
        <v>#N/A</v>
      </c>
      <c r="M478" s="1" t="e">
        <f t="shared" si="54" ca="1"/>
        <v>#N/A</v>
      </c>
      <c r="N478" s="1"/>
      <c r="R478" s="1">
        <v>1.69</v>
      </c>
      <c r="S478" s="1">
        <v>2.13962E-07</v>
      </c>
      <c r="T478" s="1" t="e">
        <f t="shared" si="51"/>
        <v>#NUM!</v>
      </c>
      <c r="U478" s="0" t="e">
        <f t="shared" si="52" ca="1"/>
        <v>#N/A</v>
      </c>
      <c r="V478" s="1" t="e">
        <f t="shared" si="55" ca="1"/>
        <v>#N/A</v>
      </c>
    </row>
    <row r="479">
      <c r="A479" s="0" t="s">
        <v>755</v>
      </c>
      <c r="B479" s="1" t="s">
        <v>756</v>
      </c>
      <c r="C479" s="1"/>
      <c r="G479" s="1">
        <f t="shared" si="53"/>
        <v>0</v>
      </c>
      <c r="I479" s="0">
        <v>-2.97</v>
      </c>
      <c r="J479" s="1">
        <v>1.4E-11</v>
      </c>
      <c r="K479" s="1" t="e">
        <f t="shared" si="49"/>
        <v>#NUM!</v>
      </c>
      <c r="L479" s="0" t="e">
        <f t="shared" si="50" ca="1"/>
        <v>#N/A</v>
      </c>
      <c r="M479" s="1" t="e">
        <f t="shared" si="54" ca="1"/>
        <v>#N/A</v>
      </c>
      <c r="N479" s="1"/>
      <c r="O479" s="1"/>
      <c r="R479" s="1">
        <v>1.7</v>
      </c>
      <c r="S479" s="1">
        <v>2.36475E-07</v>
      </c>
      <c r="T479" s="1" t="e">
        <f t="shared" si="51"/>
        <v>#NUM!</v>
      </c>
      <c r="U479" s="0" t="e">
        <f t="shared" si="52" ca="1"/>
        <v>#N/A</v>
      </c>
      <c r="V479" s="1" t="e">
        <f t="shared" si="55" ca="1"/>
        <v>#N/A</v>
      </c>
    </row>
    <row r="480">
      <c r="A480" s="0" t="s">
        <v>757</v>
      </c>
      <c r="B480" s="1" t="s">
        <v>758</v>
      </c>
      <c r="C480" s="1"/>
      <c r="G480" s="1">
        <f t="shared" si="53"/>
        <v>0</v>
      </c>
      <c r="I480" s="0">
        <v>-2.97</v>
      </c>
      <c r="J480" s="1">
        <v>1.4E-11</v>
      </c>
      <c r="K480" s="1" t="e">
        <f t="shared" si="49"/>
        <v>#NUM!</v>
      </c>
      <c r="L480" s="0" t="e">
        <f t="shared" si="50" ca="1"/>
        <v>#N/A</v>
      </c>
      <c r="M480" s="1" t="e">
        <f t="shared" si="54" ca="1"/>
        <v>#N/A</v>
      </c>
      <c r="N480" s="1"/>
      <c r="R480" s="1">
        <v>1.71</v>
      </c>
      <c r="S480" s="1">
        <v>2.61063E-07</v>
      </c>
      <c r="T480" s="1" t="e">
        <f t="shared" si="51"/>
        <v>#NUM!</v>
      </c>
      <c r="U480" s="0" t="e">
        <f t="shared" si="52" ca="1"/>
        <v>#N/A</v>
      </c>
      <c r="V480" s="1" t="e">
        <f t="shared" si="55" ca="1"/>
        <v>#N/A</v>
      </c>
    </row>
    <row r="481">
      <c r="A481" s="0" t="s">
        <v>759</v>
      </c>
      <c r="B481" s="1" t="s">
        <v>760</v>
      </c>
      <c r="C481" s="1"/>
      <c r="G481" s="1">
        <f t="shared" si="53"/>
        <v>0</v>
      </c>
      <c r="I481" s="0">
        <v>-2.97</v>
      </c>
      <c r="J481" s="1">
        <v>1.4E-11</v>
      </c>
      <c r="K481" s="1" t="e">
        <f t="shared" si="49"/>
        <v>#NUM!</v>
      </c>
      <c r="L481" s="0" t="e">
        <f t="shared" si="50" ca="1"/>
        <v>#N/A</v>
      </c>
      <c r="M481" s="1" t="e">
        <f t="shared" si="54" ca="1"/>
        <v>#N/A</v>
      </c>
      <c r="N481" s="1"/>
      <c r="O481" s="1"/>
      <c r="R481" s="1">
        <v>1.72</v>
      </c>
      <c r="S481" s="1">
        <v>2.87941E-07</v>
      </c>
      <c r="T481" s="1" t="e">
        <f t="shared" si="51"/>
        <v>#NUM!</v>
      </c>
      <c r="U481" s="0" t="e">
        <f t="shared" si="52" ca="1"/>
        <v>#N/A</v>
      </c>
      <c r="V481" s="1" t="e">
        <f t="shared" si="55" ca="1"/>
        <v>#N/A</v>
      </c>
    </row>
    <row r="482">
      <c r="A482" s="0" t="s">
        <v>761</v>
      </c>
      <c r="B482" s="1" t="s">
        <v>762</v>
      </c>
      <c r="C482" s="1"/>
      <c r="G482" s="1">
        <f t="shared" si="53"/>
        <v>0</v>
      </c>
      <c r="I482" s="0">
        <v>-2.97</v>
      </c>
      <c r="J482" s="1">
        <v>1.4E-11</v>
      </c>
      <c r="K482" s="1" t="e">
        <f t="shared" si="49"/>
        <v>#NUM!</v>
      </c>
      <c r="L482" s="0" t="e">
        <f t="shared" si="50" ca="1"/>
        <v>#N/A</v>
      </c>
      <c r="M482" s="1" t="e">
        <f t="shared" si="54" ca="1"/>
        <v>#N/A</v>
      </c>
      <c r="N482" s="1"/>
      <c r="R482" s="1">
        <v>1.73</v>
      </c>
      <c r="S482" s="1">
        <v>3.20137E-07</v>
      </c>
      <c r="T482" s="1" t="e">
        <f t="shared" si="51"/>
        <v>#NUM!</v>
      </c>
      <c r="U482" s="0" t="e">
        <f t="shared" si="52" ca="1"/>
        <v>#N/A</v>
      </c>
      <c r="V482" s="1" t="e">
        <f t="shared" si="55" ca="1"/>
        <v>#N/A</v>
      </c>
    </row>
    <row r="483">
      <c r="A483" s="0" t="s">
        <v>763</v>
      </c>
      <c r="B483" s="1" t="s">
        <v>764</v>
      </c>
      <c r="C483" s="1"/>
      <c r="G483" s="1">
        <f t="shared" si="53"/>
        <v>0</v>
      </c>
      <c r="I483" s="0">
        <v>-2.97</v>
      </c>
      <c r="J483" s="1">
        <v>1.4E-11</v>
      </c>
      <c r="K483" s="1" t="e">
        <f t="shared" si="49"/>
        <v>#NUM!</v>
      </c>
      <c r="L483" s="0" t="e">
        <f t="shared" si="50" ca="1"/>
        <v>#N/A</v>
      </c>
      <c r="M483" s="1" t="e">
        <f t="shared" si="54" ca="1"/>
        <v>#N/A</v>
      </c>
      <c r="N483" s="1"/>
      <c r="O483" s="1"/>
      <c r="R483" s="1">
        <v>1.74</v>
      </c>
      <c r="S483" s="1">
        <v>3.53014E-07</v>
      </c>
      <c r="T483" s="1" t="e">
        <f t="shared" si="51"/>
        <v>#NUM!</v>
      </c>
      <c r="U483" s="0" t="e">
        <f t="shared" si="52" ca="1"/>
        <v>#N/A</v>
      </c>
      <c r="V483" s="1" t="e">
        <f t="shared" si="55" ca="1"/>
        <v>#N/A</v>
      </c>
    </row>
    <row r="484">
      <c r="A484" s="0" t="s">
        <v>765</v>
      </c>
      <c r="B484" s="1" t="s">
        <v>766</v>
      </c>
      <c r="C484" s="1"/>
      <c r="G484" s="1">
        <f t="shared" si="53"/>
        <v>0</v>
      </c>
      <c r="I484" s="0">
        <v>-2.97</v>
      </c>
      <c r="J484" s="1">
        <v>1.4E-11</v>
      </c>
      <c r="K484" s="1" t="e">
        <f t="shared" si="49"/>
        <v>#NUM!</v>
      </c>
      <c r="L484" s="0" t="e">
        <f t="shared" si="50" ca="1"/>
        <v>#N/A</v>
      </c>
      <c r="M484" s="1" t="e">
        <f t="shared" si="54" ca="1"/>
        <v>#N/A</v>
      </c>
      <c r="N484" s="1"/>
      <c r="R484" s="1">
        <v>1.75</v>
      </c>
      <c r="S484" s="1">
        <v>3.87992E-07</v>
      </c>
      <c r="T484" s="1" t="e">
        <f t="shared" si="51"/>
        <v>#NUM!</v>
      </c>
      <c r="U484" s="0" t="e">
        <f t="shared" si="52" ca="1"/>
        <v>#N/A</v>
      </c>
      <c r="V484" s="1" t="e">
        <f t="shared" si="55" ca="1"/>
        <v>#N/A</v>
      </c>
    </row>
    <row r="485">
      <c r="A485" s="0" t="s">
        <v>767</v>
      </c>
      <c r="B485" s="1" t="s">
        <v>768</v>
      </c>
      <c r="C485" s="1"/>
      <c r="G485" s="1">
        <f t="shared" si="53"/>
        <v>0</v>
      </c>
      <c r="I485" s="0">
        <v>-2.97</v>
      </c>
      <c r="J485" s="1">
        <v>1.4E-11</v>
      </c>
      <c r="K485" s="1" t="e">
        <f t="shared" si="49"/>
        <v>#NUM!</v>
      </c>
      <c r="L485" s="0" t="e">
        <f t="shared" si="50" ca="1"/>
        <v>#N/A</v>
      </c>
      <c r="M485" s="1" t="e">
        <f t="shared" si="54" ca="1"/>
        <v>#N/A</v>
      </c>
      <c r="N485" s="1"/>
      <c r="O485" s="1"/>
      <c r="R485" s="1">
        <v>1.76</v>
      </c>
      <c r="S485" s="1">
        <v>4.26281E-07</v>
      </c>
      <c r="T485" s="1" t="e">
        <f t="shared" si="51"/>
        <v>#NUM!</v>
      </c>
      <c r="U485" s="0" t="e">
        <f t="shared" si="52" ca="1"/>
        <v>#N/A</v>
      </c>
      <c r="V485" s="1" t="e">
        <f t="shared" si="55" ca="1"/>
        <v>#N/A</v>
      </c>
    </row>
    <row r="486">
      <c r="A486" s="0" t="s">
        <v>769</v>
      </c>
      <c r="B486" s="1" t="s">
        <v>770</v>
      </c>
      <c r="C486" s="1"/>
      <c r="G486" s="1">
        <f t="shared" si="53"/>
        <v>0</v>
      </c>
      <c r="I486" s="0">
        <v>-2.97</v>
      </c>
      <c r="J486" s="1">
        <v>1.4E-11</v>
      </c>
      <c r="K486" s="1" t="e">
        <f t="shared" si="49"/>
        <v>#NUM!</v>
      </c>
      <c r="L486" s="0" t="e">
        <f t="shared" si="50" ca="1"/>
        <v>#N/A</v>
      </c>
      <c r="M486" s="1" t="e">
        <f t="shared" si="54" ca="1"/>
        <v>#N/A</v>
      </c>
      <c r="N486" s="1"/>
      <c r="R486" s="1">
        <v>1.77</v>
      </c>
      <c r="S486" s="1">
        <v>4.72025E-07</v>
      </c>
      <c r="T486" s="1" t="e">
        <f t="shared" si="51"/>
        <v>#NUM!</v>
      </c>
      <c r="U486" s="0" t="e">
        <f t="shared" si="52" ca="1"/>
        <v>#N/A</v>
      </c>
      <c r="V486" s="1" t="e">
        <f t="shared" si="55" ca="1"/>
        <v>#N/A</v>
      </c>
    </row>
    <row r="487">
      <c r="A487" s="0" t="s">
        <v>771</v>
      </c>
      <c r="B487" s="1" t="s">
        <v>772</v>
      </c>
      <c r="C487" s="1"/>
      <c r="G487" s="1">
        <f t="shared" si="53"/>
        <v>0</v>
      </c>
      <c r="I487" s="0">
        <v>-2.97</v>
      </c>
      <c r="J487" s="1">
        <v>1.4E-11</v>
      </c>
      <c r="K487" s="1" t="e">
        <f t="shared" si="49"/>
        <v>#NUM!</v>
      </c>
      <c r="L487" s="0" t="e">
        <f t="shared" si="50" ca="1"/>
        <v>#N/A</v>
      </c>
      <c r="M487" s="1" t="e">
        <f t="shared" si="54" ca="1"/>
        <v>#N/A</v>
      </c>
      <c r="N487" s="1"/>
      <c r="O487" s="1"/>
      <c r="R487" s="1">
        <v>1.78</v>
      </c>
      <c r="S487" s="1">
        <v>5.1907E-07</v>
      </c>
      <c r="T487" s="1" t="e">
        <f t="shared" si="51"/>
        <v>#NUM!</v>
      </c>
      <c r="U487" s="0" t="e">
        <f t="shared" si="52" ca="1"/>
        <v>#N/A</v>
      </c>
      <c r="V487" s="1" t="e">
        <f t="shared" si="55" ca="1"/>
        <v>#N/A</v>
      </c>
    </row>
    <row r="488">
      <c r="A488" s="0" t="s">
        <v>773</v>
      </c>
      <c r="B488" s="1" t="s">
        <v>774</v>
      </c>
      <c r="C488" s="1"/>
      <c r="G488" s="1">
        <f t="shared" si="53"/>
        <v>0</v>
      </c>
      <c r="I488" s="0">
        <v>-2.97</v>
      </c>
      <c r="J488" s="1">
        <v>1.4E-11</v>
      </c>
      <c r="K488" s="1" t="e">
        <f t="shared" si="49"/>
        <v>#NUM!</v>
      </c>
      <c r="L488" s="0" t="e">
        <f t="shared" si="50" ca="1"/>
        <v>#N/A</v>
      </c>
      <c r="M488" s="1" t="e">
        <f t="shared" si="54" ca="1"/>
        <v>#N/A</v>
      </c>
      <c r="N488" s="1"/>
      <c r="R488" s="1">
        <v>1.79</v>
      </c>
      <c r="S488" s="1">
        <v>5.68348E-07</v>
      </c>
      <c r="T488" s="1" t="e">
        <f t="shared" si="51"/>
        <v>#NUM!</v>
      </c>
      <c r="U488" s="0" t="e">
        <f t="shared" si="52" ca="1"/>
        <v>#N/A</v>
      </c>
      <c r="V488" s="1" t="e">
        <f t="shared" si="55" ca="1"/>
        <v>#N/A</v>
      </c>
    </row>
    <row r="489">
      <c r="A489" s="0" t="s">
        <v>775</v>
      </c>
      <c r="B489" s="1" t="s">
        <v>776</v>
      </c>
      <c r="C489" s="1"/>
      <c r="G489" s="1">
        <f t="shared" si="53"/>
        <v>0</v>
      </c>
      <c r="I489" s="0">
        <v>-2.97</v>
      </c>
      <c r="J489" s="1">
        <v>1.4E-11</v>
      </c>
      <c r="K489" s="1" t="e">
        <f t="shared" si="49"/>
        <v>#NUM!</v>
      </c>
      <c r="L489" s="0" t="e">
        <f t="shared" si="50" ca="1"/>
        <v>#N/A</v>
      </c>
      <c r="M489" s="1" t="e">
        <f t="shared" si="54" ca="1"/>
        <v>#N/A</v>
      </c>
      <c r="N489" s="1"/>
      <c r="O489" s="1"/>
      <c r="R489" s="1">
        <v>1.8</v>
      </c>
      <c r="S489" s="1">
        <v>6.22871E-07</v>
      </c>
      <c r="T489" s="1" t="e">
        <f t="shared" si="51"/>
        <v>#NUM!</v>
      </c>
      <c r="U489" s="0" t="e">
        <f t="shared" si="52" ca="1"/>
        <v>#N/A</v>
      </c>
      <c r="V489" s="1" t="e">
        <f t="shared" si="55" ca="1"/>
        <v>#N/A</v>
      </c>
    </row>
    <row r="490">
      <c r="A490" s="0" t="s">
        <v>777</v>
      </c>
      <c r="B490" s="1" t="s">
        <v>778</v>
      </c>
      <c r="C490" s="1"/>
      <c r="G490" s="1">
        <f t="shared" si="53"/>
        <v>0</v>
      </c>
      <c r="I490" s="0">
        <v>-2.97</v>
      </c>
      <c r="J490" s="1">
        <v>1.4E-11</v>
      </c>
      <c r="K490" s="1" t="e">
        <f t="shared" si="49"/>
        <v>#NUM!</v>
      </c>
      <c r="L490" s="0" t="e">
        <f t="shared" si="50" ca="1"/>
        <v>#N/A</v>
      </c>
      <c r="M490" s="1" t="e">
        <f t="shared" si="54" ca="1"/>
        <v>#N/A</v>
      </c>
      <c r="N490" s="1"/>
      <c r="R490" s="1">
        <v>1.81</v>
      </c>
      <c r="S490" s="1">
        <v>6.84849E-07</v>
      </c>
      <c r="T490" s="1" t="e">
        <f t="shared" si="51"/>
        <v>#NUM!</v>
      </c>
      <c r="U490" s="0" t="e">
        <f t="shared" si="52" ca="1"/>
        <v>#N/A</v>
      </c>
      <c r="V490" s="1" t="e">
        <f t="shared" si="55" ca="1"/>
        <v>#N/A</v>
      </c>
    </row>
    <row r="491">
      <c r="A491" s="0" t="s">
        <v>779</v>
      </c>
      <c r="B491" s="1" t="s">
        <v>780</v>
      </c>
      <c r="C491" s="1"/>
      <c r="G491" s="1">
        <f t="shared" si="53"/>
        <v>0</v>
      </c>
      <c r="I491" s="0">
        <v>-2.97</v>
      </c>
      <c r="J491" s="1">
        <v>1.4E-11</v>
      </c>
      <c r="K491" s="1" t="e">
        <f t="shared" si="49"/>
        <v>#NUM!</v>
      </c>
      <c r="L491" s="0" t="e">
        <f t="shared" si="50" ca="1"/>
        <v>#N/A</v>
      </c>
      <c r="M491" s="1" t="e">
        <f t="shared" si="54" ca="1"/>
        <v>#N/A</v>
      </c>
      <c r="N491" s="1"/>
      <c r="O491" s="1"/>
      <c r="R491" s="1">
        <v>1.82</v>
      </c>
      <c r="S491" s="1">
        <v>7.48942E-07</v>
      </c>
      <c r="T491" s="1" t="e">
        <f t="shared" si="51"/>
        <v>#NUM!</v>
      </c>
      <c r="U491" s="0" t="e">
        <f t="shared" si="52" ca="1"/>
        <v>#N/A</v>
      </c>
      <c r="V491" s="1" t="e">
        <f t="shared" si="55" ca="1"/>
        <v>#N/A</v>
      </c>
    </row>
    <row r="492">
      <c r="A492" s="0" t="s">
        <v>781</v>
      </c>
      <c r="B492" s="1" t="s">
        <v>782</v>
      </c>
      <c r="C492" s="1"/>
      <c r="G492" s="1">
        <f t="shared" si="53"/>
        <v>0</v>
      </c>
      <c r="I492" s="0">
        <v>-2.97</v>
      </c>
      <c r="J492" s="1">
        <v>1.4E-11</v>
      </c>
      <c r="K492" s="1" t="e">
        <f t="shared" si="49"/>
        <v>#NUM!</v>
      </c>
      <c r="L492" s="0" t="e">
        <f t="shared" si="50" ca="1"/>
        <v>#N/A</v>
      </c>
      <c r="M492" s="1" t="e">
        <f t="shared" si="54" ca="1"/>
        <v>#N/A</v>
      </c>
      <c r="N492" s="1"/>
      <c r="R492" s="1">
        <v>1.83</v>
      </c>
      <c r="S492" s="1">
        <v>8.17865E-07</v>
      </c>
      <c r="T492" s="1" t="e">
        <f t="shared" si="51"/>
        <v>#NUM!</v>
      </c>
      <c r="U492" s="0" t="e">
        <f t="shared" si="52" ca="1"/>
        <v>#N/A</v>
      </c>
      <c r="V492" s="1" t="e">
        <f t="shared" si="55" ca="1"/>
        <v>#N/A</v>
      </c>
    </row>
    <row r="493">
      <c r="A493" s="0" t="s">
        <v>783</v>
      </c>
      <c r="B493" s="1" t="s">
        <v>784</v>
      </c>
      <c r="C493" s="1"/>
      <c r="G493" s="1">
        <f t="shared" si="53"/>
        <v>0</v>
      </c>
      <c r="I493" s="0">
        <v>-2.97</v>
      </c>
      <c r="J493" s="1">
        <v>1.4E-11</v>
      </c>
      <c r="K493" s="1" t="e">
        <f t="shared" si="49"/>
        <v>#NUM!</v>
      </c>
      <c r="L493" s="0" t="e">
        <f t="shared" si="50" ca="1"/>
        <v>#N/A</v>
      </c>
      <c r="M493" s="1" t="e">
        <f t="shared" si="54" ca="1"/>
        <v>#N/A</v>
      </c>
      <c r="N493" s="1"/>
      <c r="O493" s="1"/>
      <c r="R493" s="1">
        <v>1.84</v>
      </c>
      <c r="S493" s="1">
        <v>8.91324E-07</v>
      </c>
      <c r="T493" s="1" t="e">
        <f t="shared" si="51"/>
        <v>#NUM!</v>
      </c>
      <c r="U493" s="0" t="e">
        <f t="shared" si="52" ca="1"/>
        <v>#N/A</v>
      </c>
      <c r="V493" s="1" t="e">
        <f t="shared" si="55" ca="1"/>
        <v>#N/A</v>
      </c>
    </row>
    <row r="494">
      <c r="A494" s="0" t="s">
        <v>785</v>
      </c>
      <c r="B494" s="1" t="s">
        <v>786</v>
      </c>
      <c r="C494" s="1"/>
      <c r="G494" s="1">
        <f t="shared" si="53"/>
        <v>0</v>
      </c>
      <c r="I494" s="0">
        <v>-2.97</v>
      </c>
      <c r="J494" s="1">
        <v>1.4E-11</v>
      </c>
      <c r="K494" s="1" t="e">
        <f t="shared" si="49"/>
        <v>#NUM!</v>
      </c>
      <c r="L494" s="0" t="e">
        <f t="shared" si="50" ca="1"/>
        <v>#N/A</v>
      </c>
      <c r="M494" s="1" t="e">
        <f t="shared" si="54" ca="1"/>
        <v>#N/A</v>
      </c>
      <c r="N494" s="1"/>
      <c r="R494" s="1">
        <v>1.85</v>
      </c>
      <c r="S494" s="1">
        <v>9.71038E-07</v>
      </c>
      <c r="T494" s="1" t="e">
        <f t="shared" si="51"/>
        <v>#NUM!</v>
      </c>
      <c r="U494" s="0" t="e">
        <f t="shared" si="52" ca="1"/>
        <v>#N/A</v>
      </c>
      <c r="V494" s="1" t="e">
        <f t="shared" si="55" ca="1"/>
        <v>#N/A</v>
      </c>
    </row>
    <row r="495">
      <c r="A495" s="0" t="s">
        <v>787</v>
      </c>
      <c r="B495" s="1" t="s">
        <v>788</v>
      </c>
      <c r="C495" s="1"/>
      <c r="G495" s="1">
        <f t="shared" si="53"/>
        <v>0</v>
      </c>
      <c r="I495" s="0">
        <v>-2.97</v>
      </c>
      <c r="J495" s="1">
        <v>1.4E-11</v>
      </c>
      <c r="K495" s="1" t="e">
        <f t="shared" si="49"/>
        <v>#NUM!</v>
      </c>
      <c r="L495" s="0" t="e">
        <f t="shared" si="50" ca="1"/>
        <v>#N/A</v>
      </c>
      <c r="M495" s="1" t="e">
        <f t="shared" si="54" ca="1"/>
        <v>#N/A</v>
      </c>
      <c r="N495" s="1"/>
      <c r="O495" s="1"/>
      <c r="R495" s="1">
        <v>1.86</v>
      </c>
      <c r="S495" s="1">
        <v>1.06522E-06</v>
      </c>
      <c r="T495" s="1" t="e">
        <f t="shared" si="51"/>
        <v>#NUM!</v>
      </c>
      <c r="U495" s="0" t="e">
        <f t="shared" si="52" ca="1"/>
        <v>#N/A</v>
      </c>
      <c r="V495" s="1" t="e">
        <f t="shared" si="55" ca="1"/>
        <v>#N/A</v>
      </c>
    </row>
    <row r="496">
      <c r="A496" s="0" t="s">
        <v>789</v>
      </c>
      <c r="B496" s="1" t="s">
        <v>790</v>
      </c>
      <c r="C496" s="1"/>
      <c r="G496" s="1">
        <f t="shared" si="53"/>
        <v>0</v>
      </c>
      <c r="I496" s="0">
        <v>-2.97</v>
      </c>
      <c r="J496" s="1">
        <v>1.4E-11</v>
      </c>
      <c r="K496" s="1" t="e">
        <f t="shared" si="49"/>
        <v>#NUM!</v>
      </c>
      <c r="L496" s="0" t="e">
        <f t="shared" si="50" ca="1"/>
        <v>#N/A</v>
      </c>
      <c r="M496" s="1" t="e">
        <f t="shared" si="54" ca="1"/>
        <v>#N/A</v>
      </c>
      <c r="N496" s="1"/>
      <c r="R496" s="1">
        <v>1.87</v>
      </c>
      <c r="S496" s="1">
        <v>1.15707E-06</v>
      </c>
      <c r="T496" s="1" t="e">
        <f t="shared" si="51"/>
        <v>#NUM!</v>
      </c>
      <c r="U496" s="0" t="e">
        <f t="shared" si="52" ca="1"/>
        <v>#N/A</v>
      </c>
      <c r="V496" s="1" t="e">
        <f t="shared" si="55" ca="1"/>
        <v>#N/A</v>
      </c>
    </row>
    <row r="497">
      <c r="A497" s="0" t="s">
        <v>791</v>
      </c>
      <c r="B497" s="1" t="s">
        <v>792</v>
      </c>
      <c r="C497" s="1"/>
      <c r="G497" s="1">
        <f t="shared" si="53"/>
        <v>0</v>
      </c>
      <c r="I497" s="0">
        <v>-2.97</v>
      </c>
      <c r="J497" s="1">
        <v>1.4E-11</v>
      </c>
      <c r="K497" s="1" t="e">
        <f t="shared" si="49"/>
        <v>#NUM!</v>
      </c>
      <c r="L497" s="0" t="e">
        <f t="shared" si="50" ca="1"/>
        <v>#N/A</v>
      </c>
      <c r="M497" s="1" t="e">
        <f t="shared" si="54" ca="1"/>
        <v>#N/A</v>
      </c>
      <c r="N497" s="1"/>
      <c r="O497" s="1"/>
      <c r="R497" s="1">
        <v>1.88</v>
      </c>
      <c r="S497" s="1">
        <v>1.25635E-06</v>
      </c>
      <c r="T497" s="1" t="e">
        <f t="shared" si="51"/>
        <v>#NUM!</v>
      </c>
      <c r="U497" s="0" t="e">
        <f t="shared" si="52" ca="1"/>
        <v>#N/A</v>
      </c>
      <c r="V497" s="1" t="e">
        <f t="shared" si="55" ca="1"/>
        <v>#N/A</v>
      </c>
    </row>
    <row r="498">
      <c r="A498" s="0" t="s">
        <v>793</v>
      </c>
      <c r="B498" s="1" t="s">
        <v>794</v>
      </c>
      <c r="C498" s="1"/>
      <c r="G498" s="1">
        <f t="shared" si="53"/>
        <v>0</v>
      </c>
      <c r="I498" s="0">
        <v>-2.97</v>
      </c>
      <c r="J498" s="1">
        <v>1.4E-11</v>
      </c>
      <c r="K498" s="1" t="e">
        <f t="shared" si="49"/>
        <v>#NUM!</v>
      </c>
      <c r="L498" s="0" t="e">
        <f t="shared" si="50" ca="1"/>
        <v>#N/A</v>
      </c>
      <c r="M498" s="1" t="e">
        <f t="shared" si="54" ca="1"/>
        <v>#N/A</v>
      </c>
      <c r="N498" s="1"/>
      <c r="R498" s="1">
        <v>1.89</v>
      </c>
      <c r="S498" s="1">
        <v>1.36248E-06</v>
      </c>
      <c r="T498" s="1" t="e">
        <f t="shared" si="51"/>
        <v>#NUM!</v>
      </c>
      <c r="U498" s="0" t="e">
        <f t="shared" si="52" ca="1"/>
        <v>#N/A</v>
      </c>
      <c r="V498" s="1" t="e">
        <f t="shared" si="55" ca="1"/>
        <v>#N/A</v>
      </c>
    </row>
    <row r="499">
      <c r="A499" s="0" t="s">
        <v>795</v>
      </c>
      <c r="B499" s="1" t="s">
        <v>796</v>
      </c>
      <c r="C499" s="1"/>
      <c r="G499" s="1">
        <f t="shared" si="53"/>
        <v>0</v>
      </c>
      <c r="I499" s="0">
        <v>-2.97</v>
      </c>
      <c r="J499" s="1">
        <v>1.4E-11</v>
      </c>
      <c r="K499" s="1" t="e">
        <f t="shared" si="49"/>
        <v>#NUM!</v>
      </c>
      <c r="L499" s="0" t="e">
        <f t="shared" si="50" ca="1"/>
        <v>#N/A</v>
      </c>
      <c r="M499" s="1" t="e">
        <f t="shared" si="54" ca="1"/>
        <v>#N/A</v>
      </c>
      <c r="N499" s="1"/>
      <c r="O499" s="1"/>
      <c r="R499" s="1">
        <v>1.9</v>
      </c>
      <c r="S499" s="1">
        <v>1.48535E-06</v>
      </c>
      <c r="T499" s="1" t="e">
        <f t="shared" si="51"/>
        <v>#NUM!</v>
      </c>
      <c r="U499" s="0" t="e">
        <f t="shared" si="52" ca="1"/>
        <v>#N/A</v>
      </c>
      <c r="V499" s="1" t="e">
        <f t="shared" si="55" ca="1"/>
        <v>#N/A</v>
      </c>
    </row>
    <row r="500">
      <c r="A500" s="0" t="s">
        <v>797</v>
      </c>
      <c r="B500" s="1" t="s">
        <v>798</v>
      </c>
      <c r="C500" s="1"/>
      <c r="G500" s="1">
        <f t="shared" si="53"/>
        <v>0</v>
      </c>
      <c r="I500" s="0">
        <v>-2.97</v>
      </c>
      <c r="J500" s="1">
        <v>1.4E-11</v>
      </c>
      <c r="K500" s="1" t="e">
        <f t="shared" si="49"/>
        <v>#NUM!</v>
      </c>
      <c r="L500" s="0" t="e">
        <f t="shared" si="50" ca="1"/>
        <v>#N/A</v>
      </c>
      <c r="M500" s="1" t="e">
        <f t="shared" si="54" ca="1"/>
        <v>#N/A</v>
      </c>
      <c r="N500" s="1"/>
      <c r="R500" s="1">
        <v>1.91</v>
      </c>
      <c r="S500" s="1">
        <v>1.60802E-06</v>
      </c>
      <c r="T500" s="1" t="e">
        <f t="shared" si="51"/>
        <v>#NUM!</v>
      </c>
      <c r="U500" s="0" t="e">
        <f t="shared" si="52" ca="1"/>
        <v>#N/A</v>
      </c>
      <c r="V500" s="1" t="e">
        <f t="shared" si="55" ca="1"/>
        <v>#N/A</v>
      </c>
    </row>
    <row r="501">
      <c r="A501" s="0" t="s">
        <v>799</v>
      </c>
      <c r="B501" s="1" t="s">
        <v>800</v>
      </c>
      <c r="C501" s="1"/>
      <c r="G501" s="1">
        <f t="shared" si="53"/>
        <v>0</v>
      </c>
      <c r="I501" s="0">
        <v>-2.97</v>
      </c>
      <c r="J501" s="1">
        <v>1.4E-11</v>
      </c>
      <c r="K501" s="1" t="e">
        <f t="shared" si="49"/>
        <v>#NUM!</v>
      </c>
      <c r="L501" s="0" t="e">
        <f t="shared" si="50" ca="1"/>
        <v>#N/A</v>
      </c>
      <c r="M501" s="1" t="e">
        <f t="shared" si="54" ca="1"/>
        <v>#N/A</v>
      </c>
      <c r="N501" s="1"/>
      <c r="O501" s="1"/>
      <c r="R501" s="1">
        <v>1.92</v>
      </c>
      <c r="S501" s="1">
        <v>1.73968E-06</v>
      </c>
      <c r="T501" s="1" t="e">
        <f t="shared" si="51"/>
        <v>#NUM!</v>
      </c>
      <c r="U501" s="0" t="e">
        <f t="shared" si="52" ca="1"/>
        <v>#N/A</v>
      </c>
      <c r="V501" s="1" t="e">
        <f t="shared" si="55" ca="1"/>
        <v>#N/A</v>
      </c>
    </row>
    <row r="502">
      <c r="A502" s="0" t="s">
        <v>801</v>
      </c>
      <c r="B502" s="1" t="s">
        <v>802</v>
      </c>
      <c r="C502" s="1"/>
      <c r="G502" s="1">
        <f t="shared" si="53"/>
        <v>0</v>
      </c>
      <c r="I502" s="0">
        <v>-2.97</v>
      </c>
      <c r="J502" s="1">
        <v>1.4E-11</v>
      </c>
      <c r="K502" s="1" t="e">
        <f t="shared" si="49"/>
        <v>#NUM!</v>
      </c>
      <c r="L502" s="0" t="e">
        <f t="shared" si="50" ca="1"/>
        <v>#N/A</v>
      </c>
      <c r="M502" s="1" t="e">
        <f t="shared" si="54" ca="1"/>
        <v>#N/A</v>
      </c>
      <c r="N502" s="1"/>
      <c r="R502" s="1">
        <v>1.93</v>
      </c>
      <c r="S502" s="1">
        <v>1.87996E-06</v>
      </c>
      <c r="T502" s="1" t="e">
        <f t="shared" si="51"/>
        <v>#NUM!</v>
      </c>
      <c r="U502" s="0" t="e">
        <f t="shared" si="52" ca="1"/>
        <v>#N/A</v>
      </c>
      <c r="V502" s="1" t="e">
        <f t="shared" si="55" ca="1"/>
        <v>#N/A</v>
      </c>
    </row>
    <row r="503">
      <c r="A503" s="0" t="s">
        <v>803</v>
      </c>
      <c r="B503" s="1" t="s">
        <v>804</v>
      </c>
      <c r="C503" s="1"/>
      <c r="G503" s="1">
        <f t="shared" si="53"/>
        <v>0</v>
      </c>
      <c r="I503" s="0">
        <v>-2.97</v>
      </c>
      <c r="J503" s="1">
        <v>1.4E-11</v>
      </c>
      <c r="K503" s="1" t="e">
        <f t="shared" si="49"/>
        <v>#NUM!</v>
      </c>
      <c r="L503" s="0" t="e">
        <f t="shared" si="50" ca="1"/>
        <v>#N/A</v>
      </c>
      <c r="M503" s="1" t="e">
        <f t="shared" si="54" ca="1"/>
        <v>#N/A</v>
      </c>
      <c r="N503" s="1"/>
      <c r="O503" s="1"/>
      <c r="R503" s="1">
        <v>1.94</v>
      </c>
      <c r="S503" s="1">
        <v>2.04119E-06</v>
      </c>
      <c r="T503" s="1" t="e">
        <f t="shared" si="51"/>
        <v>#NUM!</v>
      </c>
      <c r="U503" s="0" t="e">
        <f t="shared" si="52" ca="1"/>
        <v>#N/A</v>
      </c>
      <c r="V503" s="1" t="e">
        <f t="shared" si="55" ca="1"/>
        <v>#N/A</v>
      </c>
    </row>
    <row r="504">
      <c r="A504" s="0" t="s">
        <v>805</v>
      </c>
      <c r="B504" s="1" t="s">
        <v>806</v>
      </c>
      <c r="C504" s="1"/>
      <c r="G504" s="1">
        <f t="shared" si="53"/>
        <v>0</v>
      </c>
      <c r="I504" s="0">
        <v>-2.97</v>
      </c>
      <c r="J504" s="1">
        <v>1.4E-11</v>
      </c>
      <c r="K504" s="1" t="e">
        <f t="shared" si="49"/>
        <v>#NUM!</v>
      </c>
      <c r="L504" s="0" t="e">
        <f t="shared" si="50" ca="1"/>
        <v>#N/A</v>
      </c>
      <c r="M504" s="1" t="e">
        <f t="shared" si="54" ca="1"/>
        <v>#N/A</v>
      </c>
      <c r="N504" s="1"/>
      <c r="R504" s="1">
        <v>1.95</v>
      </c>
      <c r="S504" s="1">
        <v>2.20099E-06</v>
      </c>
      <c r="T504" s="1" t="e">
        <f t="shared" si="51"/>
        <v>#NUM!</v>
      </c>
      <c r="U504" s="0" t="e">
        <f t="shared" si="52" ca="1"/>
        <v>#N/A</v>
      </c>
      <c r="V504" s="1" t="e">
        <f t="shared" si="55" ca="1"/>
        <v>#N/A</v>
      </c>
    </row>
    <row r="505">
      <c r="A505" s="0" t="s">
        <v>807</v>
      </c>
      <c r="B505" s="1" t="s">
        <v>808</v>
      </c>
      <c r="C505" s="1"/>
      <c r="G505" s="1">
        <f t="shared" si="53"/>
        <v>0</v>
      </c>
      <c r="I505" s="0">
        <v>-2.97</v>
      </c>
      <c r="J505" s="1">
        <v>1.4E-11</v>
      </c>
      <c r="K505" s="1" t="e">
        <f t="shared" si="49"/>
        <v>#NUM!</v>
      </c>
      <c r="L505" s="0" t="e">
        <f t="shared" si="50" ca="1"/>
        <v>#N/A</v>
      </c>
      <c r="M505" s="1" t="e">
        <f t="shared" si="54" ca="1"/>
        <v>#N/A</v>
      </c>
      <c r="N505" s="1"/>
      <c r="O505" s="1"/>
      <c r="R505" s="1">
        <v>1.96</v>
      </c>
      <c r="S505" s="1">
        <v>2.36877E-06</v>
      </c>
      <c r="T505" s="1" t="e">
        <f t="shared" si="51"/>
        <v>#NUM!</v>
      </c>
      <c r="U505" s="0" t="e">
        <f t="shared" si="52" ca="1"/>
        <v>#N/A</v>
      </c>
      <c r="V505" s="1" t="e">
        <f t="shared" si="55" ca="1"/>
        <v>#N/A</v>
      </c>
    </row>
    <row r="506">
      <c r="A506" s="0" t="s">
        <v>809</v>
      </c>
      <c r="B506" s="1" t="s">
        <v>810</v>
      </c>
      <c r="C506" s="1"/>
      <c r="G506" s="1">
        <f t="shared" si="53"/>
        <v>0</v>
      </c>
      <c r="I506" s="0">
        <v>-2.97</v>
      </c>
      <c r="J506" s="1">
        <v>1.4E-11</v>
      </c>
      <c r="K506" s="1" t="e">
        <f t="shared" si="49"/>
        <v>#NUM!</v>
      </c>
      <c r="L506" s="0" t="e">
        <f t="shared" si="50" ca="1"/>
        <v>#N/A</v>
      </c>
      <c r="M506" s="1" t="e">
        <f t="shared" si="54" ca="1"/>
        <v>#N/A</v>
      </c>
      <c r="N506" s="1"/>
      <c r="R506" s="1">
        <v>1.97</v>
      </c>
      <c r="S506" s="1">
        <v>2.54489E-06</v>
      </c>
      <c r="T506" s="1" t="e">
        <f t="shared" si="51"/>
        <v>#NUM!</v>
      </c>
      <c r="U506" s="0" t="e">
        <f t="shared" si="52" ca="1"/>
        <v>#N/A</v>
      </c>
      <c r="V506" s="1" t="e">
        <f t="shared" si="55" ca="1"/>
        <v>#N/A</v>
      </c>
    </row>
    <row r="507">
      <c r="A507" s="0" t="s">
        <v>811</v>
      </c>
      <c r="B507" s="1" t="s">
        <v>812</v>
      </c>
      <c r="C507" s="1"/>
      <c r="G507" s="1">
        <f t="shared" si="53"/>
        <v>0</v>
      </c>
      <c r="I507" s="0">
        <v>-2.97</v>
      </c>
      <c r="J507" s="1">
        <v>1.4E-11</v>
      </c>
      <c r="K507" s="1" t="e">
        <f t="shared" si="49"/>
        <v>#NUM!</v>
      </c>
      <c r="L507" s="0" t="e">
        <f t="shared" si="50" ca="1"/>
        <v>#N/A</v>
      </c>
      <c r="M507" s="1" t="e">
        <f t="shared" si="54" ca="1"/>
        <v>#N/A</v>
      </c>
      <c r="N507" s="1"/>
      <c r="O507" s="1"/>
      <c r="R507" s="1">
        <v>1.98</v>
      </c>
      <c r="S507" s="1">
        <v>2.74661E-06</v>
      </c>
      <c r="T507" s="1" t="e">
        <f t="shared" si="51"/>
        <v>#NUM!</v>
      </c>
      <c r="U507" s="0" t="e">
        <f t="shared" si="52" ca="1"/>
        <v>#N/A</v>
      </c>
      <c r="V507" s="1" t="e">
        <f t="shared" si="55" ca="1"/>
        <v>#N/A</v>
      </c>
    </row>
    <row r="508">
      <c r="A508" s="0" t="s">
        <v>813</v>
      </c>
      <c r="B508" s="1" t="s">
        <v>814</v>
      </c>
      <c r="C508" s="1"/>
      <c r="G508" s="1">
        <f t="shared" si="53"/>
        <v>0</v>
      </c>
      <c r="I508" s="0">
        <v>-2.97</v>
      </c>
      <c r="J508" s="1">
        <v>1.4E-11</v>
      </c>
      <c r="K508" s="1" t="e">
        <f t="shared" si="49"/>
        <v>#NUM!</v>
      </c>
      <c r="L508" s="0" t="e">
        <f t="shared" si="50" ca="1"/>
        <v>#N/A</v>
      </c>
      <c r="M508" s="1" t="e">
        <f t="shared" si="54" ca="1"/>
        <v>#N/A</v>
      </c>
      <c r="N508" s="1"/>
      <c r="R508" s="1">
        <v>1.99</v>
      </c>
      <c r="S508" s="1">
        <v>2.94585E-06</v>
      </c>
      <c r="T508" s="1" t="e">
        <f t="shared" si="51"/>
        <v>#NUM!</v>
      </c>
      <c r="U508" s="0" t="e">
        <f t="shared" si="52" ca="1"/>
        <v>#N/A</v>
      </c>
      <c r="V508" s="1" t="e">
        <f t="shared" si="55" ca="1"/>
        <v>#N/A</v>
      </c>
    </row>
    <row r="509">
      <c r="A509" s="0" t="s">
        <v>815</v>
      </c>
      <c r="B509" s="1" t="s">
        <v>816</v>
      </c>
      <c r="C509" s="1"/>
      <c r="G509" s="1">
        <f t="shared" si="53"/>
        <v>0</v>
      </c>
      <c r="I509" s="0">
        <v>-2.97</v>
      </c>
      <c r="J509" s="1">
        <v>1.4E-11</v>
      </c>
      <c r="K509" s="1" t="e">
        <f t="shared" si="49"/>
        <v>#NUM!</v>
      </c>
      <c r="L509" s="0" t="e">
        <f t="shared" si="50" ca="1"/>
        <v>#N/A</v>
      </c>
      <c r="M509" s="1" t="e">
        <f t="shared" si="54" ca="1"/>
        <v>#N/A</v>
      </c>
      <c r="N509" s="1"/>
      <c r="O509" s="1"/>
      <c r="R509" s="1">
        <v>2</v>
      </c>
      <c r="S509" s="1">
        <v>3.15922E-06</v>
      </c>
      <c r="T509" s="1" t="e">
        <f t="shared" si="51"/>
        <v>#NUM!</v>
      </c>
      <c r="U509" s="0" t="e">
        <f t="shared" si="52" ca="1"/>
        <v>#N/A</v>
      </c>
      <c r="V509" s="1" t="e">
        <f t="shared" si="55" ca="1"/>
        <v>#N/A</v>
      </c>
    </row>
    <row r="510">
      <c r="A510" s="0" t="s">
        <v>817</v>
      </c>
      <c r="B510" s="1" t="s">
        <v>818</v>
      </c>
      <c r="C510" s="1"/>
      <c r="G510" s="1">
        <f t="shared" si="53"/>
        <v>0</v>
      </c>
      <c r="I510" s="0">
        <v>-2.97</v>
      </c>
      <c r="J510" s="1">
        <v>1.4E-11</v>
      </c>
      <c r="K510" s="1" t="e">
        <f t="shared" si="49"/>
        <v>#NUM!</v>
      </c>
      <c r="L510" s="0" t="e">
        <f t="shared" si="50" ca="1"/>
        <v>#N/A</v>
      </c>
      <c r="M510" s="1" t="e">
        <f t="shared" si="54" ca="1"/>
        <v>#N/A</v>
      </c>
      <c r="N510" s="1"/>
      <c r="R510" s="1">
        <v>2.01</v>
      </c>
      <c r="S510" s="1">
        <v>3.38223E-06</v>
      </c>
      <c r="T510" s="1" t="e">
        <f t="shared" si="51"/>
        <v>#NUM!</v>
      </c>
      <c r="U510" s="0" t="e">
        <f t="shared" si="52" ca="1"/>
        <v>#N/A</v>
      </c>
      <c r="V510" s="1" t="e">
        <f t="shared" si="55" ca="1"/>
        <v>#N/A</v>
      </c>
    </row>
    <row r="511">
      <c r="A511" s="0" t="s">
        <v>819</v>
      </c>
      <c r="B511" s="1" t="s">
        <v>820</v>
      </c>
      <c r="C511" s="1"/>
      <c r="G511" s="1">
        <f t="shared" si="53"/>
        <v>0</v>
      </c>
      <c r="I511" s="0">
        <v>-2.97</v>
      </c>
      <c r="J511" s="1">
        <v>1.4E-11</v>
      </c>
      <c r="K511" s="1" t="e">
        <f t="shared" si="49"/>
        <v>#NUM!</v>
      </c>
      <c r="L511" s="0" t="e">
        <f t="shared" si="50" ca="1"/>
        <v>#N/A</v>
      </c>
      <c r="M511" s="1" t="e">
        <f t="shared" si="54" ca="1"/>
        <v>#N/A</v>
      </c>
      <c r="N511" s="1"/>
      <c r="O511" s="1"/>
      <c r="R511" s="1">
        <v>2.02</v>
      </c>
      <c r="S511" s="1">
        <v>3.63385E-06</v>
      </c>
      <c r="T511" s="1" t="e">
        <f t="shared" si="51"/>
        <v>#NUM!</v>
      </c>
      <c r="U511" s="0" t="e">
        <f t="shared" si="52" ca="1"/>
        <v>#N/A</v>
      </c>
      <c r="V511" s="1" t="e">
        <f t="shared" si="55" ca="1"/>
        <v>#N/A</v>
      </c>
    </row>
    <row r="512">
      <c r="A512" s="0" t="s">
        <v>821</v>
      </c>
      <c r="B512" s="1" t="s">
        <v>822</v>
      </c>
      <c r="C512" s="1"/>
      <c r="G512" s="1">
        <f t="shared" si="53"/>
        <v>0</v>
      </c>
      <c r="I512" s="0">
        <v>-2.97</v>
      </c>
      <c r="J512" s="1">
        <v>1.4E-11</v>
      </c>
      <c r="K512" s="1" t="e">
        <f t="shared" si="49"/>
        <v>#NUM!</v>
      </c>
      <c r="L512" s="0" t="e">
        <f t="shared" si="50" ca="1"/>
        <v>#N/A</v>
      </c>
      <c r="M512" s="1" t="e">
        <f t="shared" si="54" ca="1"/>
        <v>#N/A</v>
      </c>
      <c r="N512" s="1"/>
      <c r="R512" s="1">
        <v>2.03</v>
      </c>
      <c r="S512" s="1">
        <v>3.8812E-06</v>
      </c>
      <c r="T512" s="1" t="e">
        <f t="shared" si="51"/>
        <v>#NUM!</v>
      </c>
      <c r="U512" s="0" t="e">
        <f t="shared" si="52" ca="1"/>
        <v>#N/A</v>
      </c>
      <c r="V512" s="1" t="e">
        <f t="shared" si="55" ca="1"/>
        <v>#N/A</v>
      </c>
    </row>
    <row r="513">
      <c r="A513" s="0" t="s">
        <v>823</v>
      </c>
      <c r="B513" s="1" t="s">
        <v>824</v>
      </c>
      <c r="C513" s="1"/>
      <c r="G513" s="1">
        <f t="shared" si="53"/>
        <v>0</v>
      </c>
      <c r="I513" s="0">
        <v>-2.97</v>
      </c>
      <c r="J513" s="1">
        <v>1.4E-11</v>
      </c>
      <c r="K513" s="1" t="e">
        <f t="shared" si="49"/>
        <v>#NUM!</v>
      </c>
      <c r="L513" s="0" t="e">
        <f t="shared" si="50" ca="1"/>
        <v>#N/A</v>
      </c>
      <c r="M513" s="1" t="e">
        <f t="shared" si="54" ca="1"/>
        <v>#N/A</v>
      </c>
      <c r="N513" s="1"/>
      <c r="O513" s="1"/>
      <c r="R513" s="1">
        <v>2.04</v>
      </c>
      <c r="S513" s="1">
        <v>4.13823E-06</v>
      </c>
      <c r="T513" s="1" t="e">
        <f t="shared" si="51"/>
        <v>#NUM!</v>
      </c>
      <c r="U513" s="0" t="e">
        <f t="shared" si="52" ca="1"/>
        <v>#N/A</v>
      </c>
      <c r="V513" s="1" t="e">
        <f t="shared" si="55" ca="1"/>
        <v>#N/A</v>
      </c>
    </row>
    <row r="514">
      <c r="A514" s="0" t="s">
        <v>825</v>
      </c>
      <c r="B514" s="1" t="s">
        <v>826</v>
      </c>
      <c r="C514" s="1"/>
      <c r="G514" s="1">
        <f t="shared" si="53"/>
        <v>0</v>
      </c>
      <c r="I514" s="0">
        <v>-2.97</v>
      </c>
      <c r="J514" s="1">
        <v>1.4E-11</v>
      </c>
      <c r="K514" s="1" t="e">
        <f t="shared" si="49"/>
        <v>#NUM!</v>
      </c>
      <c r="L514" s="0" t="e">
        <f t="shared" si="50" ca="1"/>
        <v>#N/A</v>
      </c>
      <c r="M514" s="1" t="e">
        <f t="shared" si="54" ca="1"/>
        <v>#N/A</v>
      </c>
      <c r="N514" s="1"/>
      <c r="R514" s="1">
        <v>2.05</v>
      </c>
      <c r="S514" s="1">
        <v>4.41027E-06</v>
      </c>
      <c r="T514" s="1" t="e">
        <f t="shared" si="51"/>
        <v>#NUM!</v>
      </c>
      <c r="U514" s="0" t="e">
        <f t="shared" si="52" ca="1"/>
        <v>#N/A</v>
      </c>
      <c r="V514" s="1" t="e">
        <f t="shared" si="55" ca="1"/>
        <v>#N/A</v>
      </c>
    </row>
    <row r="515">
      <c r="A515" s="0" t="s">
        <v>827</v>
      </c>
      <c r="B515" s="1" t="s">
        <v>828</v>
      </c>
      <c r="C515" s="1"/>
      <c r="G515" s="1">
        <f t="shared" si="53"/>
        <v>0</v>
      </c>
      <c r="I515" s="0">
        <v>-2.97</v>
      </c>
      <c r="J515" s="1">
        <v>1.4E-11</v>
      </c>
      <c r="K515" s="1" t="e">
        <f t="shared" si="49"/>
        <v>#NUM!</v>
      </c>
      <c r="L515" s="0" t="e">
        <f t="shared" si="50" ca="1"/>
        <v>#N/A</v>
      </c>
      <c r="M515" s="1" t="e">
        <f t="shared" si="54" ca="1"/>
        <v>#N/A</v>
      </c>
      <c r="N515" s="1"/>
      <c r="O515" s="1"/>
      <c r="R515" s="1">
        <v>2.06</v>
      </c>
      <c r="S515" s="1">
        <v>4.71623E-06</v>
      </c>
      <c r="T515" s="1" t="e">
        <f t="shared" si="51"/>
        <v>#NUM!</v>
      </c>
      <c r="U515" s="0" t="e">
        <f t="shared" si="52" ca="1"/>
        <v>#N/A</v>
      </c>
      <c r="V515" s="1" t="e">
        <f t="shared" si="55" ca="1"/>
        <v>#N/A</v>
      </c>
    </row>
    <row r="516">
      <c r="A516" s="0" t="s">
        <v>829</v>
      </c>
      <c r="B516" s="1" t="s">
        <v>830</v>
      </c>
      <c r="C516" s="1"/>
      <c r="G516" s="1">
        <f t="shared" si="53"/>
        <v>0</v>
      </c>
      <c r="I516" s="0">
        <v>-2.97</v>
      </c>
      <c r="J516" s="1">
        <v>1.4E-11</v>
      </c>
      <c r="K516" s="1" t="e">
        <f t="shared" si="49"/>
        <v>#NUM!</v>
      </c>
      <c r="L516" s="0" t="e">
        <f t="shared" si="50" ca="1"/>
        <v>#N/A</v>
      </c>
      <c r="M516" s="1" t="e">
        <f t="shared" si="54" ca="1"/>
        <v>#N/A</v>
      </c>
      <c r="N516" s="1"/>
      <c r="R516" s="1">
        <v>2.07</v>
      </c>
      <c r="S516" s="1">
        <v>5.01516E-06</v>
      </c>
      <c r="T516" s="1" t="e">
        <f t="shared" si="51"/>
        <v>#NUM!</v>
      </c>
      <c r="U516" s="0" t="e">
        <f t="shared" si="52" ca="1"/>
        <v>#N/A</v>
      </c>
      <c r="V516" s="1" t="e">
        <f t="shared" si="55" ca="1"/>
        <v>#N/A</v>
      </c>
    </row>
    <row r="517">
      <c r="A517" s="0" t="s">
        <v>831</v>
      </c>
      <c r="B517" s="1" t="s">
        <v>832</v>
      </c>
      <c r="C517" s="1"/>
      <c r="G517" s="1">
        <f t="shared" si="53"/>
        <v>0</v>
      </c>
      <c r="I517" s="0">
        <v>-2.97</v>
      </c>
      <c r="J517" s="1">
        <v>1.4E-11</v>
      </c>
      <c r="K517" s="1" t="e">
        <f t="shared" si="49"/>
        <v>#NUM!</v>
      </c>
      <c r="L517" s="0" t="e">
        <f t="shared" si="50" ca="1"/>
        <v>#N/A</v>
      </c>
      <c r="M517" s="1" t="e">
        <f t="shared" si="54" ca="1"/>
        <v>#N/A</v>
      </c>
      <c r="N517" s="1"/>
      <c r="O517" s="1"/>
      <c r="R517" s="1">
        <v>2.08</v>
      </c>
      <c r="S517" s="1">
        <v>5.32845E-06</v>
      </c>
      <c r="T517" s="1" t="e">
        <f t="shared" si="51"/>
        <v>#NUM!</v>
      </c>
      <c r="U517" s="0" t="e">
        <f t="shared" si="52" ca="1"/>
        <v>#N/A</v>
      </c>
      <c r="V517" s="1" t="e">
        <f t="shared" si="55" ca="1"/>
        <v>#N/A</v>
      </c>
    </row>
    <row r="518">
      <c r="A518" s="0" t="s">
        <v>833</v>
      </c>
      <c r="B518" s="1" t="s">
        <v>834</v>
      </c>
      <c r="C518" s="1"/>
      <c r="G518" s="1">
        <f t="shared" si="53"/>
        <v>0</v>
      </c>
      <c r="I518" s="0">
        <v>-2.97</v>
      </c>
      <c r="J518" s="1">
        <v>1.4E-11</v>
      </c>
      <c r="K518" s="1" t="e">
        <f t="shared" si="49"/>
        <v>#NUM!</v>
      </c>
      <c r="L518" s="0" t="e">
        <f t="shared" si="50" ca="1"/>
        <v>#N/A</v>
      </c>
      <c r="M518" s="1" t="e">
        <f t="shared" si="54" ca="1"/>
        <v>#N/A</v>
      </c>
      <c r="N518" s="1"/>
      <c r="R518" s="1">
        <v>2.09</v>
      </c>
      <c r="S518" s="1">
        <v>5.64803E-06</v>
      </c>
      <c r="T518" s="1" t="e">
        <f t="shared" si="51"/>
        <v>#NUM!</v>
      </c>
      <c r="U518" s="0" t="e">
        <f t="shared" si="52" ca="1"/>
        <v>#N/A</v>
      </c>
      <c r="V518" s="1" t="e">
        <f t="shared" si="55" ca="1"/>
        <v>#N/A</v>
      </c>
    </row>
    <row r="519">
      <c r="A519" s="0" t="s">
        <v>835</v>
      </c>
      <c r="B519" s="1" t="s">
        <v>836</v>
      </c>
      <c r="C519" s="1"/>
      <c r="G519" s="1">
        <f t="shared" si="53"/>
        <v>0</v>
      </c>
      <c r="I519" s="0">
        <v>-2.97</v>
      </c>
      <c r="J519" s="1">
        <v>1.4E-11</v>
      </c>
      <c r="K519" s="1" t="e">
        <f t="shared" si="49"/>
        <v>#NUM!</v>
      </c>
      <c r="L519" s="0" t="e">
        <f t="shared" si="50" ca="1"/>
        <v>#N/A</v>
      </c>
      <c r="M519" s="1" t="e">
        <f t="shared" si="54" ca="1"/>
        <v>#N/A</v>
      </c>
      <c r="N519" s="1"/>
      <c r="O519" s="1"/>
      <c r="R519" s="1">
        <v>2.1</v>
      </c>
      <c r="S519" s="1">
        <v>5.98012E-06</v>
      </c>
      <c r="T519" s="1" t="e">
        <f t="shared" si="51"/>
        <v>#NUM!</v>
      </c>
      <c r="U519" s="0" t="e">
        <f t="shared" si="52" ca="1"/>
        <v>#N/A</v>
      </c>
      <c r="V519" s="1" t="e">
        <f t="shared" si="55" ca="1"/>
        <v>#N/A</v>
      </c>
    </row>
    <row r="520">
      <c r="A520" s="0" t="s">
        <v>837</v>
      </c>
      <c r="B520" s="1" t="s">
        <v>838</v>
      </c>
      <c r="C520" s="1"/>
      <c r="G520" s="1">
        <f t="shared" si="53"/>
        <v>0</v>
      </c>
      <c r="I520" s="0">
        <v>-2.97</v>
      </c>
      <c r="J520" s="1">
        <v>1.4E-11</v>
      </c>
      <c r="K520" s="1" t="e">
        <f t="shared" si="49"/>
        <v>#NUM!</v>
      </c>
      <c r="L520" s="0" t="e">
        <f t="shared" si="50" ca="1"/>
        <v>#N/A</v>
      </c>
      <c r="M520" s="1" t="e">
        <f t="shared" si="54" ca="1"/>
        <v>#N/A</v>
      </c>
      <c r="N520" s="1"/>
      <c r="R520" s="1">
        <v>2.11</v>
      </c>
      <c r="S520" s="1">
        <v>6.35879E-06</v>
      </c>
      <c r="T520" s="1" t="e">
        <f t="shared" si="51"/>
        <v>#NUM!</v>
      </c>
      <c r="U520" s="0" t="e">
        <f t="shared" si="52" ca="1"/>
        <v>#N/A</v>
      </c>
      <c r="V520" s="1" t="e">
        <f t="shared" si="55" ca="1"/>
        <v>#N/A</v>
      </c>
    </row>
    <row r="521">
      <c r="A521" s="0" t="s">
        <v>839</v>
      </c>
      <c r="B521" s="1" t="s">
        <v>840</v>
      </c>
      <c r="C521" s="1"/>
      <c r="G521" s="1">
        <f t="shared" si="53"/>
        <v>0</v>
      </c>
      <c r="I521" s="0">
        <v>-2.97</v>
      </c>
      <c r="J521" s="1">
        <v>1.4E-11</v>
      </c>
      <c r="K521" s="1" t="e">
        <f t="shared" si="49"/>
        <v>#NUM!</v>
      </c>
      <c r="L521" s="0" t="e">
        <f t="shared" si="50" ca="1"/>
        <v>#N/A</v>
      </c>
      <c r="M521" s="1" t="e">
        <f t="shared" si="54" ca="1"/>
        <v>#N/A</v>
      </c>
      <c r="N521" s="1"/>
      <c r="O521" s="1"/>
      <c r="R521" s="1">
        <v>2.12</v>
      </c>
      <c r="S521" s="1">
        <v>6.72836E-06</v>
      </c>
      <c r="T521" s="1" t="e">
        <f t="shared" si="51"/>
        <v>#NUM!</v>
      </c>
      <c r="U521" s="0" t="e">
        <f t="shared" si="52" ca="1"/>
        <v>#N/A</v>
      </c>
      <c r="V521" s="1" t="e">
        <f t="shared" si="55" ca="1"/>
        <v>#N/A</v>
      </c>
    </row>
    <row r="522">
      <c r="A522" s="0" t="s">
        <v>841</v>
      </c>
      <c r="B522" s="1" t="s">
        <v>842</v>
      </c>
      <c r="C522" s="1"/>
      <c r="G522" s="1">
        <f t="shared" si="53"/>
        <v>0</v>
      </c>
      <c r="I522" s="0">
        <v>-2.97</v>
      </c>
      <c r="J522" s="1">
        <v>1.4E-11</v>
      </c>
      <c r="K522" s="1" t="e">
        <f t="shared" si="49"/>
        <v>#NUM!</v>
      </c>
      <c r="L522" s="0" t="e">
        <f t="shared" si="50" ca="1"/>
        <v>#N/A</v>
      </c>
      <c r="M522" s="1" t="e">
        <f t="shared" si="54" ca="1"/>
        <v>#N/A</v>
      </c>
      <c r="N522" s="1"/>
      <c r="R522" s="1">
        <v>2.13</v>
      </c>
      <c r="S522" s="1">
        <v>7.11078E-06</v>
      </c>
      <c r="T522" s="1" t="e">
        <f t="shared" si="51"/>
        <v>#NUM!</v>
      </c>
      <c r="U522" s="0" t="e">
        <f t="shared" si="52" ca="1"/>
        <v>#N/A</v>
      </c>
      <c r="V522" s="1" t="e">
        <f t="shared" si="55" ca="1"/>
        <v>#N/A</v>
      </c>
    </row>
    <row r="523">
      <c r="A523" s="0" t="s">
        <v>843</v>
      </c>
      <c r="B523" s="1" t="s">
        <v>844</v>
      </c>
      <c r="C523" s="1"/>
      <c r="G523" s="1">
        <f t="shared" si="53"/>
        <v>0</v>
      </c>
      <c r="I523" s="0">
        <v>-2.97</v>
      </c>
      <c r="J523" s="1">
        <v>1.4E-11</v>
      </c>
      <c r="K523" s="1" t="e">
        <f ref="K523:K586" t="shared" si="56">LN($G523)</f>
        <v>#NUM!</v>
      </c>
      <c r="L523" s="0" t="e">
        <f ref="L523:L586" t="shared" si="57" ca="1">$A523*M$4+M$1</f>
        <v>#N/A</v>
      </c>
      <c r="M523" s="1" t="e">
        <f t="shared" si="54" ca="1"/>
        <v>#N/A</v>
      </c>
      <c r="N523" s="1"/>
      <c r="O523" s="1"/>
      <c r="R523" s="1">
        <v>2.14</v>
      </c>
      <c r="S523" s="1">
        <v>7.50837E-06</v>
      </c>
      <c r="T523" s="1" t="e">
        <f ref="T523:T586" t="shared" si="58">LN($B523)</f>
        <v>#NUM!</v>
      </c>
      <c r="U523" s="0" t="e">
        <f ref="U523:U586" t="shared" si="59" ca="1">$A523*V$4+V$1</f>
        <v>#N/A</v>
      </c>
      <c r="V523" s="1" t="e">
        <f t="shared" si="55" ca="1"/>
        <v>#N/A</v>
      </c>
    </row>
    <row r="524">
      <c r="A524" s="0" t="s">
        <v>845</v>
      </c>
      <c r="B524" s="1" t="s">
        <v>846</v>
      </c>
      <c r="C524" s="1"/>
      <c r="G524" s="1">
        <f ref="G524:G587" t="shared" si="60">B524/$K$3</f>
        <v>0</v>
      </c>
      <c r="I524" s="0">
        <v>-2.97</v>
      </c>
      <c r="J524" s="1">
        <v>1.4E-11</v>
      </c>
      <c r="K524" s="1" t="e">
        <f t="shared" si="56"/>
        <v>#NUM!</v>
      </c>
      <c r="L524" s="0" t="e">
        <f t="shared" si="57" ca="1"/>
        <v>#N/A</v>
      </c>
      <c r="M524" s="1" t="e">
        <f ref="M524:M587" t="shared" si="61" ca="1">$A524*P$1+P$2</f>
        <v>#N/A</v>
      </c>
      <c r="N524" s="1"/>
      <c r="R524" s="1">
        <v>2.15</v>
      </c>
      <c r="S524" s="1">
        <v>7.95086E-06</v>
      </c>
      <c r="T524" s="1" t="e">
        <f t="shared" si="58"/>
        <v>#NUM!</v>
      </c>
      <c r="U524" s="0" t="e">
        <f t="shared" si="59" ca="1"/>
        <v>#N/A</v>
      </c>
      <c r="V524" s="1" t="e">
        <f ref="V524:V587" t="shared" si="62" ca="1">$A524*Y$1+Y$2</f>
        <v>#N/A</v>
      </c>
    </row>
    <row r="525">
      <c r="A525" s="0" t="s">
        <v>847</v>
      </c>
      <c r="B525" s="1" t="s">
        <v>848</v>
      </c>
      <c r="C525" s="1"/>
      <c r="G525" s="1">
        <f t="shared" si="60"/>
        <v>0</v>
      </c>
      <c r="I525" s="0">
        <v>-2.97</v>
      </c>
      <c r="J525" s="1">
        <v>1.4E-11</v>
      </c>
      <c r="K525" s="1" t="e">
        <f t="shared" si="56"/>
        <v>#NUM!</v>
      </c>
      <c r="L525" s="0" t="e">
        <f t="shared" si="57" ca="1"/>
        <v>#N/A</v>
      </c>
      <c r="M525" s="1" t="e">
        <f t="shared" si="61" ca="1"/>
        <v>#N/A</v>
      </c>
      <c r="N525" s="1"/>
      <c r="O525" s="1"/>
      <c r="R525" s="1">
        <v>2.16</v>
      </c>
      <c r="S525" s="1">
        <v>8.37528E-06</v>
      </c>
      <c r="T525" s="1" t="e">
        <f t="shared" si="58"/>
        <v>#NUM!</v>
      </c>
      <c r="U525" s="0" t="e">
        <f t="shared" si="59" ca="1"/>
        <v>#N/A</v>
      </c>
      <c r="V525" s="1" t="e">
        <f t="shared" si="62" ca="1"/>
        <v>#N/A</v>
      </c>
    </row>
    <row r="526">
      <c r="A526" s="0" t="s">
        <v>849</v>
      </c>
      <c r="B526" s="1" t="s">
        <v>850</v>
      </c>
      <c r="C526" s="1"/>
      <c r="G526" s="1">
        <f t="shared" si="60"/>
        <v>0</v>
      </c>
      <c r="I526" s="0">
        <v>-2.97</v>
      </c>
      <c r="J526" s="1">
        <v>1.4E-11</v>
      </c>
      <c r="K526" s="1" t="e">
        <f t="shared" si="56"/>
        <v>#NUM!</v>
      </c>
      <c r="L526" s="0" t="e">
        <f t="shared" si="57" ca="1"/>
        <v>#N/A</v>
      </c>
      <c r="M526" s="1" t="e">
        <f t="shared" si="61" ca="1"/>
        <v>#N/A</v>
      </c>
      <c r="N526" s="1"/>
      <c r="R526" s="1">
        <v>2.17</v>
      </c>
      <c r="S526" s="1">
        <v>8.81814E-06</v>
      </c>
      <c r="T526" s="1" t="e">
        <f t="shared" si="58"/>
        <v>#NUM!</v>
      </c>
      <c r="U526" s="0" t="e">
        <f t="shared" si="59" ca="1"/>
        <v>#N/A</v>
      </c>
      <c r="V526" s="1" t="e">
        <f t="shared" si="62" ca="1"/>
        <v>#N/A</v>
      </c>
    </row>
    <row r="527">
      <c r="A527" s="0" t="s">
        <v>851</v>
      </c>
      <c r="B527" s="1" t="s">
        <v>852</v>
      </c>
      <c r="C527" s="1"/>
      <c r="G527" s="1">
        <f t="shared" si="60"/>
        <v>0</v>
      </c>
      <c r="I527" s="0">
        <v>-2.97</v>
      </c>
      <c r="J527" s="1">
        <v>1.4E-11</v>
      </c>
      <c r="K527" s="1" t="e">
        <f t="shared" si="56"/>
        <v>#NUM!</v>
      </c>
      <c r="L527" s="0" t="e">
        <f t="shared" si="57" ca="1"/>
        <v>#N/A</v>
      </c>
      <c r="M527" s="1" t="e">
        <f t="shared" si="61" ca="1"/>
        <v>#N/A</v>
      </c>
      <c r="N527" s="1"/>
      <c r="O527" s="1"/>
      <c r="R527" s="1">
        <v>2.18</v>
      </c>
      <c r="S527" s="1">
        <v>9.28018E-06</v>
      </c>
      <c r="T527" s="1" t="e">
        <f t="shared" si="58"/>
        <v>#NUM!</v>
      </c>
      <c r="U527" s="0" t="e">
        <f t="shared" si="59" ca="1"/>
        <v>#N/A</v>
      </c>
      <c r="V527" s="1" t="e">
        <f t="shared" si="62" ca="1"/>
        <v>#N/A</v>
      </c>
    </row>
    <row r="528">
      <c r="A528" s="0" t="s">
        <v>853</v>
      </c>
      <c r="B528" s="1" t="s">
        <v>854</v>
      </c>
      <c r="C528" s="1"/>
      <c r="G528" s="1">
        <f t="shared" si="60"/>
        <v>0</v>
      </c>
      <c r="I528" s="0">
        <v>-2.97</v>
      </c>
      <c r="J528" s="1">
        <v>1.4E-11</v>
      </c>
      <c r="K528" s="1" t="e">
        <f t="shared" si="56"/>
        <v>#NUM!</v>
      </c>
      <c r="L528" s="0" t="e">
        <f t="shared" si="57" ca="1"/>
        <v>#N/A</v>
      </c>
      <c r="M528" s="1" t="e">
        <f t="shared" si="61" ca="1"/>
        <v>#N/A</v>
      </c>
      <c r="N528" s="1"/>
      <c r="R528" s="1">
        <v>2.19</v>
      </c>
      <c r="S528" s="1">
        <v>9.7913E-06</v>
      </c>
      <c r="T528" s="1" t="e">
        <f t="shared" si="58"/>
        <v>#NUM!</v>
      </c>
      <c r="U528" s="0" t="e">
        <f t="shared" si="59" ca="1"/>
        <v>#N/A</v>
      </c>
      <c r="V528" s="1" t="e">
        <f t="shared" si="62" ca="1"/>
        <v>#N/A</v>
      </c>
    </row>
    <row r="529">
      <c r="A529" s="0" t="s">
        <v>855</v>
      </c>
      <c r="B529" s="1" t="s">
        <v>856</v>
      </c>
      <c r="C529" s="1"/>
      <c r="G529" s="1">
        <f t="shared" si="60"/>
        <v>0</v>
      </c>
      <c r="I529" s="0">
        <v>-2.97</v>
      </c>
      <c r="J529" s="1">
        <v>1.4E-11</v>
      </c>
      <c r="K529" s="1" t="e">
        <f t="shared" si="56"/>
        <v>#NUM!</v>
      </c>
      <c r="L529" s="0" t="e">
        <f t="shared" si="57" ca="1"/>
        <v>#N/A</v>
      </c>
      <c r="M529" s="1" t="e">
        <f t="shared" si="61" ca="1"/>
        <v>#N/A</v>
      </c>
      <c r="N529" s="1"/>
      <c r="O529" s="1"/>
      <c r="R529" s="1">
        <v>2.2</v>
      </c>
      <c r="S529" s="1">
        <v>1.0287E-05</v>
      </c>
      <c r="T529" s="1" t="e">
        <f t="shared" si="58"/>
        <v>#NUM!</v>
      </c>
      <c r="U529" s="0" t="e">
        <f t="shared" si="59" ca="1"/>
        <v>#N/A</v>
      </c>
      <c r="V529" s="1" t="e">
        <f t="shared" si="62" ca="1"/>
        <v>#N/A</v>
      </c>
    </row>
    <row r="530">
      <c r="A530" s="0" t="s">
        <v>857</v>
      </c>
      <c r="B530" s="1" t="s">
        <v>858</v>
      </c>
      <c r="C530" s="1"/>
      <c r="G530" s="1">
        <f t="shared" si="60"/>
        <v>0</v>
      </c>
      <c r="I530" s="0">
        <v>-2.97</v>
      </c>
      <c r="J530" s="1">
        <v>1.4E-11</v>
      </c>
      <c r="K530" s="1" t="e">
        <f t="shared" si="56"/>
        <v>#NUM!</v>
      </c>
      <c r="L530" s="0" t="e">
        <f t="shared" si="57" ca="1"/>
        <v>#N/A</v>
      </c>
      <c r="M530" s="1" t="e">
        <f t="shared" si="61" ca="1"/>
        <v>#N/A</v>
      </c>
      <c r="N530" s="1"/>
      <c r="R530" s="1">
        <v>2.21</v>
      </c>
      <c r="S530" s="1">
        <v>1.080302E-05</v>
      </c>
      <c r="T530" s="1" t="e">
        <f t="shared" si="58"/>
        <v>#NUM!</v>
      </c>
      <c r="U530" s="0" t="e">
        <f t="shared" si="59" ca="1"/>
        <v>#N/A</v>
      </c>
      <c r="V530" s="1" t="e">
        <f t="shared" si="62" ca="1"/>
        <v>#N/A</v>
      </c>
    </row>
    <row r="531">
      <c r="A531" s="0" t="s">
        <v>859</v>
      </c>
      <c r="B531" s="1" t="s">
        <v>860</v>
      </c>
      <c r="C531" s="1"/>
      <c r="G531" s="1">
        <f t="shared" si="60"/>
        <v>0</v>
      </c>
      <c r="I531" s="0">
        <v>-2.97</v>
      </c>
      <c r="J531" s="1">
        <v>1.4E-11</v>
      </c>
      <c r="K531" s="1" t="e">
        <f t="shared" si="56"/>
        <v>#NUM!</v>
      </c>
      <c r="L531" s="0" t="e">
        <f t="shared" si="57" ca="1"/>
        <v>#N/A</v>
      </c>
      <c r="M531" s="1" t="e">
        <f t="shared" si="61" ca="1"/>
        <v>#N/A</v>
      </c>
      <c r="N531" s="1"/>
      <c r="O531" s="1"/>
      <c r="R531" s="1">
        <v>2.22</v>
      </c>
      <c r="S531" s="1">
        <v>1.133462E-05</v>
      </c>
      <c r="T531" s="1" t="e">
        <f t="shared" si="58"/>
        <v>#NUM!</v>
      </c>
      <c r="U531" s="0" t="e">
        <f t="shared" si="59" ca="1"/>
        <v>#N/A</v>
      </c>
      <c r="V531" s="1" t="e">
        <f t="shared" si="62" ca="1"/>
        <v>#N/A</v>
      </c>
    </row>
    <row r="532">
      <c r="A532" s="0" t="s">
        <v>861</v>
      </c>
      <c r="B532" s="1" t="s">
        <v>862</v>
      </c>
      <c r="C532" s="1"/>
      <c r="G532" s="1">
        <f t="shared" si="60"/>
        <v>0</v>
      </c>
      <c r="I532" s="0">
        <v>-2.97</v>
      </c>
      <c r="J532" s="1">
        <v>1.4E-11</v>
      </c>
      <c r="K532" s="1" t="e">
        <f t="shared" si="56"/>
        <v>#NUM!</v>
      </c>
      <c r="L532" s="0" t="e">
        <f t="shared" si="57" ca="1"/>
        <v>#N/A</v>
      </c>
      <c r="M532" s="1" t="e">
        <f t="shared" si="61" ca="1"/>
        <v>#N/A</v>
      </c>
      <c r="N532" s="1"/>
      <c r="R532" s="1">
        <v>2.23</v>
      </c>
      <c r="S532" s="1">
        <v>1.19275E-05</v>
      </c>
      <c r="T532" s="1" t="e">
        <f t="shared" si="58"/>
        <v>#NUM!</v>
      </c>
      <c r="U532" s="0" t="e">
        <f t="shared" si="59" ca="1"/>
        <v>#N/A</v>
      </c>
      <c r="V532" s="1" t="e">
        <f t="shared" si="62" ca="1"/>
        <v>#N/A</v>
      </c>
    </row>
    <row r="533">
      <c r="A533" s="0" t="s">
        <v>863</v>
      </c>
      <c r="B533" s="1" t="s">
        <v>864</v>
      </c>
      <c r="C533" s="1"/>
      <c r="G533" s="1">
        <f t="shared" si="60"/>
        <v>0</v>
      </c>
      <c r="I533" s="0">
        <v>-2.97</v>
      </c>
      <c r="J533" s="1">
        <v>1.4E-11</v>
      </c>
      <c r="K533" s="1" t="e">
        <f t="shared" si="56"/>
        <v>#NUM!</v>
      </c>
      <c r="L533" s="0" t="e">
        <f t="shared" si="57" ca="1"/>
        <v>#N/A</v>
      </c>
      <c r="M533" s="1" t="e">
        <f t="shared" si="61" ca="1"/>
        <v>#N/A</v>
      </c>
      <c r="N533" s="1"/>
      <c r="O533" s="1"/>
      <c r="R533" s="1">
        <v>2.24</v>
      </c>
      <c r="S533" s="1">
        <v>1.24966E-05</v>
      </c>
      <c r="T533" s="1" t="e">
        <f t="shared" si="58"/>
        <v>#NUM!</v>
      </c>
      <c r="U533" s="0" t="e">
        <f t="shared" si="59" ca="1"/>
        <v>#N/A</v>
      </c>
      <c r="V533" s="1" t="e">
        <f t="shared" si="62" ca="1"/>
        <v>#N/A</v>
      </c>
    </row>
    <row r="534">
      <c r="A534" s="0" t="s">
        <v>865</v>
      </c>
      <c r="B534" s="1" t="s">
        <v>866</v>
      </c>
      <c r="C534" s="1"/>
      <c r="G534" s="1">
        <f t="shared" si="60"/>
        <v>0</v>
      </c>
      <c r="I534" s="0">
        <v>-2.97</v>
      </c>
      <c r="J534" s="1">
        <v>1.4E-11</v>
      </c>
      <c r="K534" s="1" t="e">
        <f t="shared" si="56"/>
        <v>#NUM!</v>
      </c>
      <c r="L534" s="0" t="e">
        <f t="shared" si="57" ca="1"/>
        <v>#N/A</v>
      </c>
      <c r="M534" s="1" t="e">
        <f t="shared" si="61" ca="1"/>
        <v>#N/A</v>
      </c>
      <c r="N534" s="1"/>
      <c r="R534" s="1">
        <v>2.25</v>
      </c>
      <c r="S534" s="1">
        <v>1.30911E-05</v>
      </c>
      <c r="T534" s="1" t="e">
        <f t="shared" si="58"/>
        <v>#NUM!</v>
      </c>
      <c r="U534" s="0" t="e">
        <f t="shared" si="59" ca="1"/>
        <v>#N/A</v>
      </c>
      <c r="V534" s="1" t="e">
        <f t="shared" si="62" ca="1"/>
        <v>#N/A</v>
      </c>
    </row>
    <row r="535">
      <c r="A535" s="0" t="s">
        <v>867</v>
      </c>
      <c r="B535" s="1" t="s">
        <v>868</v>
      </c>
      <c r="C535" s="1"/>
      <c r="G535" s="1">
        <f t="shared" si="60"/>
        <v>0</v>
      </c>
      <c r="I535" s="0">
        <v>-2.97</v>
      </c>
      <c r="J535" s="1">
        <v>1.4E-11</v>
      </c>
      <c r="K535" s="1" t="e">
        <f t="shared" si="56"/>
        <v>#NUM!</v>
      </c>
      <c r="L535" s="0" t="e">
        <f t="shared" si="57" ca="1"/>
        <v>#N/A</v>
      </c>
      <c r="M535" s="1" t="e">
        <f t="shared" si="61" ca="1"/>
        <v>#N/A</v>
      </c>
      <c r="N535" s="1"/>
      <c r="O535" s="1"/>
      <c r="R535" s="1">
        <v>2.26</v>
      </c>
      <c r="S535" s="1">
        <v>1.3702E-05</v>
      </c>
      <c r="T535" s="1" t="e">
        <f t="shared" si="58"/>
        <v>#NUM!</v>
      </c>
      <c r="U535" s="0" t="e">
        <f t="shared" si="59" ca="1"/>
        <v>#N/A</v>
      </c>
      <c r="V535" s="1" t="e">
        <f t="shared" si="62" ca="1"/>
        <v>#N/A</v>
      </c>
    </row>
    <row r="536">
      <c r="A536" s="0" t="s">
        <v>869</v>
      </c>
      <c r="B536" s="1" t="s">
        <v>870</v>
      </c>
      <c r="C536" s="1"/>
      <c r="G536" s="1">
        <f t="shared" si="60"/>
        <v>0</v>
      </c>
      <c r="I536" s="0">
        <v>-2.97</v>
      </c>
      <c r="J536" s="1">
        <v>1.4E-11</v>
      </c>
      <c r="K536" s="1" t="e">
        <f t="shared" si="56"/>
        <v>#NUM!</v>
      </c>
      <c r="L536" s="0" t="e">
        <f t="shared" si="57" ca="1"/>
        <v>#N/A</v>
      </c>
      <c r="M536" s="1" t="e">
        <f t="shared" si="61" ca="1"/>
        <v>#N/A</v>
      </c>
      <c r="N536" s="1"/>
      <c r="R536" s="1">
        <v>2.27</v>
      </c>
      <c r="S536" s="1">
        <v>1.43802E-05</v>
      </c>
      <c r="T536" s="1" t="e">
        <f t="shared" si="58"/>
        <v>#NUM!</v>
      </c>
      <c r="U536" s="0" t="e">
        <f t="shared" si="59" ca="1"/>
        <v>#N/A</v>
      </c>
      <c r="V536" s="1" t="e">
        <f t="shared" si="62" ca="1"/>
        <v>#N/A</v>
      </c>
    </row>
    <row r="537">
      <c r="A537" s="0" t="s">
        <v>871</v>
      </c>
      <c r="B537" s="1" t="s">
        <v>872</v>
      </c>
      <c r="C537" s="1"/>
      <c r="G537" s="1">
        <f t="shared" si="60"/>
        <v>0</v>
      </c>
      <c r="I537" s="0">
        <v>-2.97</v>
      </c>
      <c r="J537" s="1">
        <v>1.4E-11</v>
      </c>
      <c r="K537" s="1" t="e">
        <f t="shared" si="56"/>
        <v>#NUM!</v>
      </c>
      <c r="L537" s="0" t="e">
        <f t="shared" si="57" ca="1"/>
        <v>#N/A</v>
      </c>
      <c r="M537" s="1" t="e">
        <f t="shared" si="61" ca="1"/>
        <v>#N/A</v>
      </c>
      <c r="N537" s="1"/>
      <c r="O537" s="1"/>
      <c r="R537" s="1">
        <v>2.28</v>
      </c>
      <c r="S537" s="1">
        <v>1.50367E-05</v>
      </c>
      <c r="T537" s="1" t="e">
        <f t="shared" si="58"/>
        <v>#NUM!</v>
      </c>
      <c r="U537" s="0" t="e">
        <f t="shared" si="59" ca="1"/>
        <v>#N/A</v>
      </c>
      <c r="V537" s="1" t="e">
        <f t="shared" si="62" ca="1"/>
        <v>#N/A</v>
      </c>
    </row>
    <row r="538">
      <c r="A538" s="0" t="s">
        <v>873</v>
      </c>
      <c r="B538" s="1" t="s">
        <v>874</v>
      </c>
      <c r="C538" s="1"/>
      <c r="G538" s="1">
        <f t="shared" si="60"/>
        <v>0</v>
      </c>
      <c r="I538" s="0">
        <v>-2.97</v>
      </c>
      <c r="J538" s="1">
        <v>1.4E-11</v>
      </c>
      <c r="K538" s="1" t="e">
        <f t="shared" si="56"/>
        <v>#NUM!</v>
      </c>
      <c r="L538" s="0" t="e">
        <f t="shared" si="57" ca="1"/>
        <v>#N/A</v>
      </c>
      <c r="M538" s="1" t="e">
        <f t="shared" si="61" ca="1"/>
        <v>#N/A</v>
      </c>
      <c r="N538" s="1"/>
      <c r="R538" s="1">
        <v>2.29</v>
      </c>
      <c r="S538" s="1">
        <v>1.57163E-05</v>
      </c>
      <c r="T538" s="1" t="e">
        <f t="shared" si="58"/>
        <v>#NUM!</v>
      </c>
      <c r="U538" s="0" t="e">
        <f t="shared" si="59" ca="1"/>
        <v>#N/A</v>
      </c>
      <c r="V538" s="1" t="e">
        <f t="shared" si="62" ca="1"/>
        <v>#N/A</v>
      </c>
    </row>
    <row r="539">
      <c r="A539" s="0" t="s">
        <v>875</v>
      </c>
      <c r="B539" s="1" t="s">
        <v>876</v>
      </c>
      <c r="C539" s="1"/>
      <c r="G539" s="1">
        <f t="shared" si="60"/>
        <v>0</v>
      </c>
      <c r="I539" s="0">
        <v>-2.97</v>
      </c>
      <c r="J539" s="1">
        <v>1.4E-11</v>
      </c>
      <c r="K539" s="1" t="e">
        <f t="shared" si="56"/>
        <v>#NUM!</v>
      </c>
      <c r="L539" s="0" t="e">
        <f t="shared" si="57" ca="1"/>
        <v>#N/A</v>
      </c>
      <c r="M539" s="1" t="e">
        <f t="shared" si="61" ca="1"/>
        <v>#N/A</v>
      </c>
      <c r="N539" s="1"/>
      <c r="O539" s="1"/>
      <c r="R539" s="1">
        <v>2.3</v>
      </c>
      <c r="S539" s="1">
        <v>1.64195E-05</v>
      </c>
      <c r="T539" s="1" t="e">
        <f t="shared" si="58"/>
        <v>#NUM!</v>
      </c>
      <c r="U539" s="0" t="e">
        <f t="shared" si="59" ca="1"/>
        <v>#N/A</v>
      </c>
      <c r="V539" s="1" t="e">
        <f t="shared" si="62" ca="1"/>
        <v>#N/A</v>
      </c>
    </row>
    <row r="540">
      <c r="A540" s="0" t="s">
        <v>877</v>
      </c>
      <c r="B540" s="1" t="s">
        <v>878</v>
      </c>
      <c r="C540" s="1"/>
      <c r="G540" s="1">
        <f t="shared" si="60"/>
        <v>0</v>
      </c>
      <c r="I540" s="0">
        <v>-2.97</v>
      </c>
      <c r="J540" s="1">
        <v>1.4E-11</v>
      </c>
      <c r="K540" s="1" t="e">
        <f t="shared" si="56"/>
        <v>#NUM!</v>
      </c>
      <c r="L540" s="0" t="e">
        <f t="shared" si="57" ca="1"/>
        <v>#N/A</v>
      </c>
      <c r="M540" s="1" t="e">
        <f t="shared" si="61" ca="1"/>
        <v>#N/A</v>
      </c>
      <c r="N540" s="1"/>
      <c r="R540" s="1">
        <v>2.31</v>
      </c>
      <c r="S540" s="1">
        <v>1.71945E-05</v>
      </c>
      <c r="T540" s="1" t="e">
        <f t="shared" si="58"/>
        <v>#NUM!</v>
      </c>
      <c r="U540" s="0" t="e">
        <f t="shared" si="59" ca="1"/>
        <v>#N/A</v>
      </c>
      <c r="V540" s="1" t="e">
        <f t="shared" si="62" ca="1"/>
        <v>#N/A</v>
      </c>
    </row>
    <row r="541">
      <c r="A541" s="0" t="s">
        <v>879</v>
      </c>
      <c r="B541" s="1" t="s">
        <v>880</v>
      </c>
      <c r="C541" s="1"/>
      <c r="G541" s="1">
        <f t="shared" si="60"/>
        <v>0</v>
      </c>
      <c r="I541" s="0">
        <v>-2.97</v>
      </c>
      <c r="J541" s="1">
        <v>1.4E-11</v>
      </c>
      <c r="K541" s="1" t="e">
        <f t="shared" si="56"/>
        <v>#NUM!</v>
      </c>
      <c r="L541" s="0" t="e">
        <f t="shared" si="57" ca="1"/>
        <v>#N/A</v>
      </c>
      <c r="M541" s="1" t="e">
        <f t="shared" si="61" ca="1"/>
        <v>#N/A</v>
      </c>
      <c r="N541" s="1"/>
      <c r="O541" s="1"/>
      <c r="R541" s="1">
        <v>2.32</v>
      </c>
      <c r="S541" s="1">
        <v>1.79454E-05</v>
      </c>
      <c r="T541" s="1" t="e">
        <f t="shared" si="58"/>
        <v>#NUM!</v>
      </c>
      <c r="U541" s="0" t="e">
        <f t="shared" si="59" ca="1"/>
        <v>#N/A</v>
      </c>
      <c r="V541" s="1" t="e">
        <f t="shared" si="62" ca="1"/>
        <v>#N/A</v>
      </c>
    </row>
    <row r="542">
      <c r="A542" s="0" t="s">
        <v>881</v>
      </c>
      <c r="B542" s="1" t="s">
        <v>882</v>
      </c>
      <c r="C542" s="1"/>
      <c r="G542" s="1">
        <f t="shared" si="60"/>
        <v>0</v>
      </c>
      <c r="I542" s="0">
        <v>-2.97</v>
      </c>
      <c r="J542" s="1">
        <v>1.4E-11</v>
      </c>
      <c r="K542" s="1" t="e">
        <f t="shared" si="56"/>
        <v>#NUM!</v>
      </c>
      <c r="L542" s="0" t="e">
        <f t="shared" si="57" ca="1"/>
        <v>#N/A</v>
      </c>
      <c r="M542" s="1" t="e">
        <f t="shared" si="61" ca="1"/>
        <v>#N/A</v>
      </c>
      <c r="N542" s="1"/>
      <c r="R542" s="1">
        <v>2.33</v>
      </c>
      <c r="S542" s="1">
        <v>1.8708E-05</v>
      </c>
      <c r="T542" s="1" t="e">
        <f t="shared" si="58"/>
        <v>#NUM!</v>
      </c>
      <c r="U542" s="0" t="e">
        <f t="shared" si="59" ca="1"/>
        <v>#N/A</v>
      </c>
      <c r="V542" s="1" t="e">
        <f t="shared" si="62" ca="1"/>
        <v>#N/A</v>
      </c>
    </row>
    <row r="543">
      <c r="A543" s="0" t="s">
        <v>883</v>
      </c>
      <c r="B543" s="1" t="s">
        <v>884</v>
      </c>
      <c r="C543" s="1"/>
      <c r="G543" s="1">
        <f t="shared" si="60"/>
        <v>0</v>
      </c>
      <c r="I543" s="0">
        <v>-2.97</v>
      </c>
      <c r="J543" s="1">
        <v>1.4E-11</v>
      </c>
      <c r="K543" s="1" t="e">
        <f t="shared" si="56"/>
        <v>#NUM!</v>
      </c>
      <c r="L543" s="0" t="e">
        <f t="shared" si="57" ca="1"/>
        <v>#N/A</v>
      </c>
      <c r="M543" s="1" t="e">
        <f t="shared" si="61" ca="1"/>
        <v>#N/A</v>
      </c>
      <c r="N543" s="1"/>
      <c r="O543" s="1"/>
      <c r="R543" s="1">
        <v>2.34</v>
      </c>
      <c r="S543" s="1">
        <v>1.95156E-05</v>
      </c>
      <c r="T543" s="1" t="e">
        <f t="shared" si="58"/>
        <v>#NUM!</v>
      </c>
      <c r="U543" s="0" t="e">
        <f t="shared" si="59" ca="1"/>
        <v>#N/A</v>
      </c>
      <c r="V543" s="1" t="e">
        <f t="shared" si="62" ca="1"/>
        <v>#N/A</v>
      </c>
    </row>
    <row r="544">
      <c r="A544" s="0" t="s">
        <v>885</v>
      </c>
      <c r="B544" s="1" t="s">
        <v>886</v>
      </c>
      <c r="C544" s="1"/>
      <c r="G544" s="1">
        <f t="shared" si="60"/>
        <v>0</v>
      </c>
      <c r="I544" s="0">
        <v>-2.97</v>
      </c>
      <c r="J544" s="1">
        <v>1.4E-11</v>
      </c>
      <c r="K544" s="1" t="e">
        <f t="shared" si="56"/>
        <v>#NUM!</v>
      </c>
      <c r="L544" s="0" t="e">
        <f t="shared" si="57" ca="1"/>
        <v>#N/A</v>
      </c>
      <c r="M544" s="1" t="e">
        <f t="shared" si="61" ca="1"/>
        <v>#N/A</v>
      </c>
      <c r="N544" s="1"/>
      <c r="R544" s="1">
        <v>2.35</v>
      </c>
      <c r="S544" s="1">
        <v>2.03357E-05</v>
      </c>
      <c r="T544" s="1" t="e">
        <f t="shared" si="58"/>
        <v>#NUM!</v>
      </c>
      <c r="U544" s="0" t="e">
        <f t="shared" si="59" ca="1"/>
        <v>#N/A</v>
      </c>
      <c r="V544" s="1" t="e">
        <f t="shared" si="62" ca="1"/>
        <v>#N/A</v>
      </c>
    </row>
    <row r="545">
      <c r="A545" s="0" t="s">
        <v>887</v>
      </c>
      <c r="B545" s="1" t="s">
        <v>888</v>
      </c>
      <c r="C545" s="1"/>
      <c r="G545" s="1">
        <f t="shared" si="60"/>
        <v>0</v>
      </c>
      <c r="I545" s="0">
        <v>-2.97</v>
      </c>
      <c r="J545" s="1">
        <v>1.4E-11</v>
      </c>
      <c r="K545" s="1" t="e">
        <f t="shared" si="56"/>
        <v>#NUM!</v>
      </c>
      <c r="L545" s="0" t="e">
        <f t="shared" si="57" ca="1"/>
        <v>#N/A</v>
      </c>
      <c r="M545" s="1" t="e">
        <f t="shared" si="61" ca="1"/>
        <v>#N/A</v>
      </c>
      <c r="N545" s="1"/>
      <c r="O545" s="1"/>
      <c r="R545" s="1">
        <v>2.36</v>
      </c>
      <c r="S545" s="1">
        <v>2.12518E-05</v>
      </c>
      <c r="T545" s="1" t="e">
        <f t="shared" si="58"/>
        <v>#NUM!</v>
      </c>
      <c r="U545" s="0" t="e">
        <f t="shared" si="59" ca="1"/>
        <v>#N/A</v>
      </c>
      <c r="V545" s="1" t="e">
        <f t="shared" si="62" ca="1"/>
        <v>#N/A</v>
      </c>
    </row>
    <row r="546">
      <c r="A546" s="0" t="s">
        <v>889</v>
      </c>
      <c r="B546" s="1" t="s">
        <v>890</v>
      </c>
      <c r="C546" s="1"/>
      <c r="G546" s="1">
        <f t="shared" si="60"/>
        <v>0</v>
      </c>
      <c r="I546" s="0">
        <v>-2.97</v>
      </c>
      <c r="J546" s="1">
        <v>1.4E-11</v>
      </c>
      <c r="K546" s="1" t="e">
        <f t="shared" si="56"/>
        <v>#NUM!</v>
      </c>
      <c r="L546" s="0" t="e">
        <f t="shared" si="57" ca="1"/>
        <v>#N/A</v>
      </c>
      <c r="M546" s="1" t="e">
        <f t="shared" si="61" ca="1"/>
        <v>#N/A</v>
      </c>
      <c r="N546" s="1"/>
      <c r="R546" s="1">
        <v>2.37</v>
      </c>
      <c r="S546" s="1">
        <v>2.21237E-05</v>
      </c>
      <c r="T546" s="1" t="e">
        <f t="shared" si="58"/>
        <v>#NUM!</v>
      </c>
      <c r="U546" s="0" t="e">
        <f t="shared" si="59" ca="1"/>
        <v>#N/A</v>
      </c>
      <c r="V546" s="1" t="e">
        <f t="shared" si="62" ca="1"/>
        <v>#N/A</v>
      </c>
    </row>
    <row r="547">
      <c r="A547" s="0" t="s">
        <v>891</v>
      </c>
      <c r="B547" s="1" t="s">
        <v>892</v>
      </c>
      <c r="C547" s="1"/>
      <c r="G547" s="1">
        <f t="shared" si="60"/>
        <v>0</v>
      </c>
      <c r="I547" s="0">
        <v>-2.97</v>
      </c>
      <c r="J547" s="1">
        <v>1.4E-11</v>
      </c>
      <c r="K547" s="1" t="e">
        <f t="shared" si="56"/>
        <v>#NUM!</v>
      </c>
      <c r="L547" s="0" t="e">
        <f t="shared" si="57" ca="1"/>
        <v>#N/A</v>
      </c>
      <c r="M547" s="1" t="e">
        <f t="shared" si="61" ca="1"/>
        <v>#N/A</v>
      </c>
      <c r="N547" s="1"/>
      <c r="O547" s="1"/>
      <c r="R547" s="1">
        <v>2.38</v>
      </c>
      <c r="S547" s="1">
        <v>2.30276E-05</v>
      </c>
      <c r="T547" s="1" t="e">
        <f t="shared" si="58"/>
        <v>#NUM!</v>
      </c>
      <c r="U547" s="0" t="e">
        <f t="shared" si="59" ca="1"/>
        <v>#N/A</v>
      </c>
      <c r="V547" s="1" t="e">
        <f t="shared" si="62" ca="1"/>
        <v>#N/A</v>
      </c>
    </row>
    <row r="548">
      <c r="A548" s="0" t="s">
        <v>893</v>
      </c>
      <c r="B548" s="1" t="s">
        <v>894</v>
      </c>
      <c r="C548" s="1"/>
      <c r="G548" s="1">
        <f t="shared" si="60"/>
        <v>0</v>
      </c>
      <c r="I548" s="0">
        <v>-2.97</v>
      </c>
      <c r="J548" s="1">
        <v>1.4E-11</v>
      </c>
      <c r="K548" s="1" t="e">
        <f t="shared" si="56"/>
        <v>#NUM!</v>
      </c>
      <c r="L548" s="0" t="e">
        <f t="shared" si="57" ca="1"/>
        <v>#N/A</v>
      </c>
      <c r="M548" s="1" t="e">
        <f t="shared" si="61" ca="1"/>
        <v>#N/A</v>
      </c>
      <c r="N548" s="1"/>
      <c r="R548" s="1">
        <v>2.39</v>
      </c>
      <c r="S548" s="1">
        <v>2.39567E-05</v>
      </c>
      <c r="T548" s="1" t="e">
        <f t="shared" si="58"/>
        <v>#NUM!</v>
      </c>
      <c r="U548" s="0" t="e">
        <f t="shared" si="59" ca="1"/>
        <v>#N/A</v>
      </c>
      <c r="V548" s="1" t="e">
        <f t="shared" si="62" ca="1"/>
        <v>#N/A</v>
      </c>
    </row>
    <row r="549">
      <c r="A549" s="0" t="s">
        <v>895</v>
      </c>
      <c r="B549" s="1" t="s">
        <v>896</v>
      </c>
      <c r="C549" s="1"/>
      <c r="G549" s="1">
        <f t="shared" si="60"/>
        <v>0</v>
      </c>
      <c r="I549" s="0">
        <v>-2.97</v>
      </c>
      <c r="J549" s="1">
        <v>1.4E-11</v>
      </c>
      <c r="K549" s="1" t="e">
        <f t="shared" si="56"/>
        <v>#NUM!</v>
      </c>
      <c r="L549" s="0" t="e">
        <f t="shared" si="57" ca="1"/>
        <v>#N/A</v>
      </c>
      <c r="M549" s="1" t="e">
        <f t="shared" si="61" ca="1"/>
        <v>#N/A</v>
      </c>
      <c r="N549" s="1"/>
      <c r="O549" s="1"/>
      <c r="R549" s="1">
        <v>2.4</v>
      </c>
      <c r="S549" s="1">
        <v>2.49959E-05</v>
      </c>
      <c r="T549" s="1" t="e">
        <f t="shared" si="58"/>
        <v>#NUM!</v>
      </c>
      <c r="U549" s="0" t="e">
        <f t="shared" si="59" ca="1"/>
        <v>#N/A</v>
      </c>
      <c r="V549" s="1" t="e">
        <f t="shared" si="62" ca="1"/>
        <v>#N/A</v>
      </c>
    </row>
    <row r="550">
      <c r="A550" s="0" t="s">
        <v>897</v>
      </c>
      <c r="B550" s="1" t="s">
        <v>898</v>
      </c>
      <c r="C550" s="1"/>
      <c r="G550" s="1">
        <f t="shared" si="60"/>
        <v>0</v>
      </c>
      <c r="I550" s="0">
        <v>-2.97</v>
      </c>
      <c r="J550" s="1">
        <v>1.4E-11</v>
      </c>
      <c r="K550" s="1" t="e">
        <f t="shared" si="56"/>
        <v>#NUM!</v>
      </c>
      <c r="L550" s="0" t="e">
        <f t="shared" si="57" ca="1"/>
        <v>#N/A</v>
      </c>
      <c r="M550" s="1" t="e">
        <f t="shared" si="61" ca="1"/>
        <v>#N/A</v>
      </c>
      <c r="N550" s="1"/>
      <c r="R550" s="1">
        <v>2.41</v>
      </c>
      <c r="S550" s="1">
        <v>2.59917E-05</v>
      </c>
      <c r="T550" s="1" t="e">
        <f t="shared" si="58"/>
        <v>#NUM!</v>
      </c>
      <c r="U550" s="0" t="e">
        <f t="shared" si="59" ca="1"/>
        <v>#N/A</v>
      </c>
      <c r="V550" s="1" t="e">
        <f t="shared" si="62" ca="1"/>
        <v>#N/A</v>
      </c>
    </row>
    <row r="551">
      <c r="A551" s="0" t="s">
        <v>899</v>
      </c>
      <c r="B551" s="1" t="s">
        <v>900</v>
      </c>
      <c r="C551" s="1"/>
      <c r="G551" s="1">
        <f t="shared" si="60"/>
        <v>0</v>
      </c>
      <c r="I551" s="0">
        <v>-2.97</v>
      </c>
      <c r="J551" s="1">
        <v>1.4E-11</v>
      </c>
      <c r="K551" s="1" t="e">
        <f t="shared" si="56"/>
        <v>#NUM!</v>
      </c>
      <c r="L551" s="0" t="e">
        <f t="shared" si="57" ca="1"/>
        <v>#N/A</v>
      </c>
      <c r="M551" s="1" t="e">
        <f t="shared" si="61" ca="1"/>
        <v>#N/A</v>
      </c>
      <c r="N551" s="1"/>
      <c r="O551" s="1"/>
      <c r="R551" s="1">
        <v>2.42</v>
      </c>
      <c r="S551" s="1">
        <v>2.70184E-05</v>
      </c>
      <c r="T551" s="1" t="e">
        <f t="shared" si="58"/>
        <v>#NUM!</v>
      </c>
      <c r="U551" s="0" t="e">
        <f t="shared" si="59" ca="1"/>
        <v>#N/A</v>
      </c>
      <c r="V551" s="1" t="e">
        <f t="shared" si="62" ca="1"/>
        <v>#N/A</v>
      </c>
    </row>
    <row r="552">
      <c r="A552" s="0" t="s">
        <v>901</v>
      </c>
      <c r="B552" s="1" t="s">
        <v>902</v>
      </c>
      <c r="C552" s="1"/>
      <c r="G552" s="1">
        <f t="shared" si="60"/>
        <v>0</v>
      </c>
      <c r="I552" s="0">
        <v>-2.97</v>
      </c>
      <c r="J552" s="1">
        <v>1.4E-11</v>
      </c>
      <c r="K552" s="1" t="e">
        <f t="shared" si="56"/>
        <v>#NUM!</v>
      </c>
      <c r="L552" s="0" t="e">
        <f t="shared" si="57" ca="1"/>
        <v>#N/A</v>
      </c>
      <c r="M552" s="1" t="e">
        <f t="shared" si="61" ca="1"/>
        <v>#N/A</v>
      </c>
      <c r="N552" s="1"/>
      <c r="R552" s="1">
        <v>2.43</v>
      </c>
      <c r="S552" s="1">
        <v>2.80726E-05</v>
      </c>
      <c r="T552" s="1" t="e">
        <f t="shared" si="58"/>
        <v>#NUM!</v>
      </c>
      <c r="U552" s="0" t="e">
        <f t="shared" si="59" ca="1"/>
        <v>#N/A</v>
      </c>
      <c r="V552" s="1" t="e">
        <f t="shared" si="62" ca="1"/>
        <v>#N/A</v>
      </c>
    </row>
    <row r="553">
      <c r="A553" s="0" t="s">
        <v>903</v>
      </c>
      <c r="B553" s="1" t="s">
        <v>904</v>
      </c>
      <c r="C553" s="1"/>
      <c r="G553" s="1">
        <f t="shared" si="60"/>
        <v>0</v>
      </c>
      <c r="I553" s="0">
        <v>-2.97</v>
      </c>
      <c r="J553" s="1">
        <v>1.4E-11</v>
      </c>
      <c r="K553" s="1" t="e">
        <f t="shared" si="56"/>
        <v>#NUM!</v>
      </c>
      <c r="L553" s="0" t="e">
        <f t="shared" si="57" ca="1"/>
        <v>#N/A</v>
      </c>
      <c r="M553" s="1" t="e">
        <f t="shared" si="61" ca="1"/>
        <v>#N/A</v>
      </c>
      <c r="N553" s="1"/>
      <c r="O553" s="1"/>
      <c r="R553" s="1">
        <v>2.44</v>
      </c>
      <c r="S553" s="1">
        <v>2.92393E-05</v>
      </c>
      <c r="T553" s="1" t="e">
        <f t="shared" si="58"/>
        <v>#NUM!</v>
      </c>
      <c r="U553" s="0" t="e">
        <f t="shared" si="59" ca="1"/>
        <v>#N/A</v>
      </c>
      <c r="V553" s="1" t="e">
        <f t="shared" si="62" ca="1"/>
        <v>#N/A</v>
      </c>
    </row>
    <row r="554">
      <c r="A554" s="0" t="s">
        <v>905</v>
      </c>
      <c r="B554" s="1" t="s">
        <v>906</v>
      </c>
      <c r="C554" s="1"/>
      <c r="G554" s="1">
        <f t="shared" si="60"/>
        <v>0</v>
      </c>
      <c r="I554" s="0">
        <v>-2.97</v>
      </c>
      <c r="J554" s="1">
        <v>1.4E-11</v>
      </c>
      <c r="K554" s="1" t="e">
        <f t="shared" si="56"/>
        <v>#NUM!</v>
      </c>
      <c r="L554" s="0" t="e">
        <f t="shared" si="57" ca="1"/>
        <v>#N/A</v>
      </c>
      <c r="M554" s="1" t="e">
        <f t="shared" si="61" ca="1"/>
        <v>#N/A</v>
      </c>
      <c r="N554" s="1"/>
      <c r="R554" s="1">
        <v>2.45</v>
      </c>
      <c r="S554" s="1">
        <v>3.03633E-05</v>
      </c>
      <c r="T554" s="1" t="e">
        <f t="shared" si="58"/>
        <v>#NUM!</v>
      </c>
      <c r="U554" s="0" t="e">
        <f t="shared" si="59" ca="1"/>
        <v>#N/A</v>
      </c>
      <c r="V554" s="1" t="e">
        <f t="shared" si="62" ca="1"/>
        <v>#N/A</v>
      </c>
    </row>
    <row r="555">
      <c r="A555" s="0" t="s">
        <v>907</v>
      </c>
      <c r="B555" s="1" t="s">
        <v>908</v>
      </c>
      <c r="C555" s="1"/>
      <c r="G555" s="1">
        <f t="shared" si="60"/>
        <v>0</v>
      </c>
      <c r="I555" s="0">
        <v>-2.97</v>
      </c>
      <c r="J555" s="1">
        <v>1.4E-11</v>
      </c>
      <c r="K555" s="1" t="e">
        <f t="shared" si="56"/>
        <v>#NUM!</v>
      </c>
      <c r="L555" s="0" t="e">
        <f t="shared" si="57" ca="1"/>
        <v>#N/A</v>
      </c>
      <c r="M555" s="1" t="e">
        <f t="shared" si="61" ca="1"/>
        <v>#N/A</v>
      </c>
      <c r="N555" s="1"/>
      <c r="O555" s="1"/>
      <c r="R555" s="1">
        <v>2.46</v>
      </c>
      <c r="S555" s="1">
        <v>3.15182E-05</v>
      </c>
      <c r="T555" s="1" t="e">
        <f t="shared" si="58"/>
        <v>#NUM!</v>
      </c>
      <c r="U555" s="0" t="e">
        <f t="shared" si="59" ca="1"/>
        <v>#N/A</v>
      </c>
      <c r="V555" s="1" t="e">
        <f t="shared" si="62" ca="1"/>
        <v>#N/A</v>
      </c>
    </row>
    <row r="556">
      <c r="A556" s="0" t="s">
        <v>909</v>
      </c>
      <c r="B556" s="1" t="s">
        <v>910</v>
      </c>
      <c r="C556" s="1"/>
      <c r="G556" s="1">
        <f t="shared" si="60"/>
        <v>0</v>
      </c>
      <c r="I556" s="0">
        <v>-2.97</v>
      </c>
      <c r="J556" s="1">
        <v>1.4E-11</v>
      </c>
      <c r="K556" s="1" t="e">
        <f t="shared" si="56"/>
        <v>#NUM!</v>
      </c>
      <c r="L556" s="0" t="e">
        <f t="shared" si="57" ca="1"/>
        <v>#N/A</v>
      </c>
      <c r="M556" s="1" t="e">
        <f t="shared" si="61" ca="1"/>
        <v>#N/A</v>
      </c>
      <c r="N556" s="1"/>
      <c r="R556" s="1">
        <v>2.47</v>
      </c>
      <c r="S556" s="1">
        <v>3.26749E-05</v>
      </c>
      <c r="T556" s="1" t="e">
        <f t="shared" si="58"/>
        <v>#NUM!</v>
      </c>
      <c r="U556" s="0" t="e">
        <f t="shared" si="59" ca="1"/>
        <v>#N/A</v>
      </c>
      <c r="V556" s="1" t="e">
        <f t="shared" si="62" ca="1"/>
        <v>#N/A</v>
      </c>
    </row>
    <row r="557">
      <c r="A557" s="0" t="s">
        <v>911</v>
      </c>
      <c r="B557" s="1" t="s">
        <v>912</v>
      </c>
      <c r="C557" s="1"/>
      <c r="G557" s="1">
        <f t="shared" si="60"/>
        <v>0</v>
      </c>
      <c r="I557" s="0">
        <v>-2.97</v>
      </c>
      <c r="J557" s="1">
        <v>1.4E-11</v>
      </c>
      <c r="K557" s="1" t="e">
        <f t="shared" si="56"/>
        <v>#NUM!</v>
      </c>
      <c r="L557" s="0" t="e">
        <f t="shared" si="57" ca="1"/>
        <v>#N/A</v>
      </c>
      <c r="M557" s="1" t="e">
        <f t="shared" si="61" ca="1"/>
        <v>#N/A</v>
      </c>
      <c r="N557" s="1"/>
      <c r="O557" s="1"/>
      <c r="R557" s="1">
        <v>2.48</v>
      </c>
      <c r="S557" s="1">
        <v>3.3974E-05</v>
      </c>
      <c r="T557" s="1" t="e">
        <f t="shared" si="58"/>
        <v>#NUM!</v>
      </c>
      <c r="U557" s="0" t="e">
        <f t="shared" si="59" ca="1"/>
        <v>#N/A</v>
      </c>
      <c r="V557" s="1" t="e">
        <f t="shared" si="62" ca="1"/>
        <v>#N/A</v>
      </c>
    </row>
    <row r="558">
      <c r="A558" s="0" t="s">
        <v>913</v>
      </c>
      <c r="B558" s="1" t="s">
        <v>914</v>
      </c>
      <c r="C558" s="1"/>
      <c r="G558" s="1">
        <f t="shared" si="60"/>
        <v>0</v>
      </c>
      <c r="I558" s="0">
        <v>-2.97</v>
      </c>
      <c r="J558" s="1">
        <v>1.4E-11</v>
      </c>
      <c r="K558" s="1" t="e">
        <f t="shared" si="56"/>
        <v>#NUM!</v>
      </c>
      <c r="L558" s="0" t="e">
        <f t="shared" si="57" ca="1"/>
        <v>#N/A</v>
      </c>
      <c r="M558" s="1" t="e">
        <f t="shared" si="61" ca="1"/>
        <v>#N/A</v>
      </c>
      <c r="N558" s="1"/>
      <c r="R558" s="1">
        <v>2.49</v>
      </c>
      <c r="S558" s="1">
        <v>3.52274E-05</v>
      </c>
      <c r="T558" s="1" t="e">
        <f t="shared" si="58"/>
        <v>#NUM!</v>
      </c>
      <c r="U558" s="0" t="e">
        <f t="shared" si="59" ca="1"/>
        <v>#N/A</v>
      </c>
      <c r="V558" s="1" t="e">
        <f t="shared" si="62" ca="1"/>
        <v>#N/A</v>
      </c>
    </row>
    <row r="559">
      <c r="A559" s="0" t="s">
        <v>915</v>
      </c>
      <c r="B559" s="1" t="s">
        <v>916</v>
      </c>
      <c r="C559" s="1"/>
      <c r="G559" s="1">
        <f t="shared" si="60"/>
        <v>0</v>
      </c>
      <c r="I559" s="0">
        <v>-2.97</v>
      </c>
      <c r="J559" s="1">
        <v>1.4E-11</v>
      </c>
      <c r="K559" s="1" t="e">
        <f t="shared" si="56"/>
        <v>#NUM!</v>
      </c>
      <c r="L559" s="0" t="e">
        <f t="shared" si="57" ca="1"/>
        <v>#N/A</v>
      </c>
      <c r="M559" s="1" t="e">
        <f t="shared" si="61" ca="1"/>
        <v>#N/A</v>
      </c>
      <c r="N559" s="1"/>
      <c r="O559" s="1"/>
      <c r="R559" s="1">
        <v>2.5</v>
      </c>
      <c r="S559" s="1">
        <v>3.64951E-05</v>
      </c>
      <c r="T559" s="1" t="e">
        <f t="shared" si="58"/>
        <v>#NUM!</v>
      </c>
      <c r="U559" s="0" t="e">
        <f t="shared" si="59" ca="1"/>
        <v>#N/A</v>
      </c>
      <c r="V559" s="1" t="e">
        <f t="shared" si="62" ca="1"/>
        <v>#N/A</v>
      </c>
    </row>
    <row r="560">
      <c r="A560" s="0" t="s">
        <v>917</v>
      </c>
      <c r="B560" s="1" t="s">
        <v>918</v>
      </c>
      <c r="C560" s="1"/>
      <c r="G560" s="1">
        <f t="shared" si="60"/>
        <v>0</v>
      </c>
      <c r="I560" s="0">
        <v>-2.97</v>
      </c>
      <c r="J560" s="1">
        <v>1.4E-11</v>
      </c>
      <c r="K560" s="1" t="e">
        <f t="shared" si="56"/>
        <v>#NUM!</v>
      </c>
      <c r="L560" s="0" t="e">
        <f t="shared" si="57" ca="1"/>
        <v>#N/A</v>
      </c>
      <c r="M560" s="1" t="e">
        <f t="shared" si="61" ca="1"/>
        <v>#N/A</v>
      </c>
      <c r="N560" s="1"/>
      <c r="R560" s="1">
        <v>2.51</v>
      </c>
      <c r="S560" s="1">
        <v>3.78185E-05</v>
      </c>
      <c r="T560" s="1" t="e">
        <f t="shared" si="58"/>
        <v>#NUM!</v>
      </c>
      <c r="U560" s="0" t="e">
        <f t="shared" si="59" ca="1"/>
        <v>#N/A</v>
      </c>
      <c r="V560" s="1" t="e">
        <f t="shared" si="62" ca="1"/>
        <v>#N/A</v>
      </c>
    </row>
    <row r="561">
      <c r="A561" s="0" t="s">
        <v>919</v>
      </c>
      <c r="B561" s="1" t="s">
        <v>920</v>
      </c>
      <c r="C561" s="1"/>
      <c r="G561" s="1">
        <f t="shared" si="60"/>
        <v>0</v>
      </c>
      <c r="I561" s="0">
        <v>-2.97</v>
      </c>
      <c r="J561" s="1">
        <v>1.4E-11</v>
      </c>
      <c r="K561" s="1" t="e">
        <f t="shared" si="56"/>
        <v>#NUM!</v>
      </c>
      <c r="L561" s="0" t="e">
        <f t="shared" si="57" ca="1"/>
        <v>#N/A</v>
      </c>
      <c r="M561" s="1" t="e">
        <f t="shared" si="61" ca="1"/>
        <v>#N/A</v>
      </c>
      <c r="N561" s="1"/>
      <c r="O561" s="1"/>
      <c r="R561" s="1">
        <v>2.52</v>
      </c>
      <c r="S561" s="1">
        <v>3.92536E-05</v>
      </c>
      <c r="T561" s="1" t="e">
        <f t="shared" si="58"/>
        <v>#NUM!</v>
      </c>
      <c r="U561" s="0" t="e">
        <f t="shared" si="59" ca="1"/>
        <v>#N/A</v>
      </c>
      <c r="V561" s="1" t="e">
        <f t="shared" si="62" ca="1"/>
        <v>#N/A</v>
      </c>
    </row>
    <row r="562">
      <c r="A562" s="0" t="s">
        <v>921</v>
      </c>
      <c r="B562" s="1" t="s">
        <v>922</v>
      </c>
      <c r="C562" s="1"/>
      <c r="G562" s="1">
        <f t="shared" si="60"/>
        <v>0</v>
      </c>
      <c r="I562" s="0">
        <v>-2.97</v>
      </c>
      <c r="J562" s="1">
        <v>1.4E-11</v>
      </c>
      <c r="K562" s="1" t="e">
        <f t="shared" si="56"/>
        <v>#NUM!</v>
      </c>
      <c r="L562" s="0" t="e">
        <f t="shared" si="57" ca="1"/>
        <v>#N/A</v>
      </c>
      <c r="M562" s="1" t="e">
        <f t="shared" si="61" ca="1"/>
        <v>#N/A</v>
      </c>
      <c r="N562" s="1"/>
      <c r="R562" s="1">
        <v>2.53</v>
      </c>
      <c r="S562" s="1">
        <v>4.06346E-05</v>
      </c>
      <c r="T562" s="1" t="e">
        <f t="shared" si="58"/>
        <v>#NUM!</v>
      </c>
      <c r="U562" s="0" t="e">
        <f t="shared" si="59" ca="1"/>
        <v>#N/A</v>
      </c>
      <c r="V562" s="1" t="e">
        <f t="shared" si="62" ca="1"/>
        <v>#N/A</v>
      </c>
    </row>
    <row r="563">
      <c r="A563" s="0" t="s">
        <v>923</v>
      </c>
      <c r="B563" s="1" t="s">
        <v>924</v>
      </c>
      <c r="C563" s="1"/>
      <c r="G563" s="1">
        <f t="shared" si="60"/>
        <v>0</v>
      </c>
      <c r="I563" s="0">
        <v>-2.97</v>
      </c>
      <c r="J563" s="1">
        <v>1.4E-11</v>
      </c>
      <c r="K563" s="1" t="e">
        <f t="shared" si="56"/>
        <v>#NUM!</v>
      </c>
      <c r="L563" s="0" t="e">
        <f t="shared" si="57" ca="1"/>
        <v>#N/A</v>
      </c>
      <c r="M563" s="1" t="e">
        <f t="shared" si="61" ca="1"/>
        <v>#N/A</v>
      </c>
      <c r="N563" s="1"/>
      <c r="O563" s="1"/>
      <c r="R563" s="1">
        <v>2.54</v>
      </c>
      <c r="S563" s="1">
        <v>4.20446E-05</v>
      </c>
      <c r="T563" s="1" t="e">
        <f t="shared" si="58"/>
        <v>#NUM!</v>
      </c>
      <c r="U563" s="0" t="e">
        <f t="shared" si="59" ca="1"/>
        <v>#N/A</v>
      </c>
      <c r="V563" s="1" t="e">
        <f t="shared" si="62" ca="1"/>
        <v>#N/A</v>
      </c>
    </row>
    <row r="564">
      <c r="A564" s="0" t="s">
        <v>925</v>
      </c>
      <c r="B564" s="1" t="s">
        <v>926</v>
      </c>
      <c r="C564" s="1"/>
      <c r="G564" s="1">
        <f t="shared" si="60"/>
        <v>0</v>
      </c>
      <c r="I564" s="0">
        <v>-2.97</v>
      </c>
      <c r="J564" s="1">
        <v>1.4E-11</v>
      </c>
      <c r="K564" s="1" t="e">
        <f t="shared" si="56"/>
        <v>#NUM!</v>
      </c>
      <c r="L564" s="0" t="e">
        <f t="shared" si="57" ca="1"/>
        <v>#N/A</v>
      </c>
      <c r="M564" s="1" t="e">
        <f t="shared" si="61" ca="1"/>
        <v>#N/A</v>
      </c>
      <c r="N564" s="1"/>
      <c r="R564" s="1">
        <v>2.55</v>
      </c>
      <c r="S564" s="1">
        <v>4.35023E-05</v>
      </c>
      <c r="T564" s="1" t="e">
        <f t="shared" si="58"/>
        <v>#NUM!</v>
      </c>
      <c r="U564" s="0" t="e">
        <f t="shared" si="59" ca="1"/>
        <v>#N/A</v>
      </c>
      <c r="V564" s="1" t="e">
        <f t="shared" si="62" ca="1"/>
        <v>#N/A</v>
      </c>
    </row>
    <row r="565">
      <c r="A565" s="0" t="s">
        <v>927</v>
      </c>
      <c r="B565" s="1" t="s">
        <v>928</v>
      </c>
      <c r="C565" s="1"/>
      <c r="G565" s="1">
        <f t="shared" si="60"/>
        <v>0</v>
      </c>
      <c r="I565" s="0">
        <v>-2.97</v>
      </c>
      <c r="J565" s="1">
        <v>1.4E-11</v>
      </c>
      <c r="K565" s="1" t="e">
        <f t="shared" si="56"/>
        <v>#NUM!</v>
      </c>
      <c r="L565" s="0" t="e">
        <f t="shared" si="57" ca="1"/>
        <v>#N/A</v>
      </c>
      <c r="M565" s="1" t="e">
        <f t="shared" si="61" ca="1"/>
        <v>#N/A</v>
      </c>
      <c r="N565" s="1"/>
      <c r="O565" s="1"/>
      <c r="R565" s="1">
        <v>2.56</v>
      </c>
      <c r="S565" s="1">
        <v>4.50825E-05</v>
      </c>
      <c r="T565" s="1" t="e">
        <f t="shared" si="58"/>
        <v>#NUM!</v>
      </c>
      <c r="U565" s="0" t="e">
        <f t="shared" si="59" ca="1"/>
        <v>#N/A</v>
      </c>
      <c r="V565" s="1" t="e">
        <f t="shared" si="62" ca="1"/>
        <v>#N/A</v>
      </c>
    </row>
    <row r="566">
      <c r="A566" s="0" t="s">
        <v>929</v>
      </c>
      <c r="B566" s="1" t="s">
        <v>930</v>
      </c>
      <c r="C566" s="1"/>
      <c r="G566" s="1">
        <f t="shared" si="60"/>
        <v>0</v>
      </c>
      <c r="I566" s="0">
        <v>-2.97</v>
      </c>
      <c r="J566" s="1">
        <v>1.4E-11</v>
      </c>
      <c r="K566" s="1" t="e">
        <f t="shared" si="56"/>
        <v>#NUM!</v>
      </c>
      <c r="L566" s="0" t="e">
        <f t="shared" si="57" ca="1"/>
        <v>#N/A</v>
      </c>
      <c r="M566" s="1" t="e">
        <f t="shared" si="61" ca="1"/>
        <v>#N/A</v>
      </c>
      <c r="N566" s="1"/>
      <c r="R566" s="1">
        <v>2.57</v>
      </c>
      <c r="S566" s="1">
        <v>4.66029E-05</v>
      </c>
      <c r="T566" s="1" t="e">
        <f t="shared" si="58"/>
        <v>#NUM!</v>
      </c>
      <c r="U566" s="0" t="e">
        <f t="shared" si="59" ca="1"/>
        <v>#N/A</v>
      </c>
      <c r="V566" s="1" t="e">
        <f t="shared" si="62" ca="1"/>
        <v>#N/A</v>
      </c>
    </row>
    <row r="567">
      <c r="A567" s="0" t="s">
        <v>931</v>
      </c>
      <c r="B567" s="1" t="s">
        <v>932</v>
      </c>
      <c r="C567" s="1"/>
      <c r="G567" s="1">
        <f t="shared" si="60"/>
        <v>0</v>
      </c>
      <c r="I567" s="0">
        <v>-2.97</v>
      </c>
      <c r="J567" s="1">
        <v>1.4E-11</v>
      </c>
      <c r="K567" s="1" t="e">
        <f t="shared" si="56"/>
        <v>#NUM!</v>
      </c>
      <c r="L567" s="0" t="e">
        <f t="shared" si="57" ca="1"/>
        <v>#N/A</v>
      </c>
      <c r="M567" s="1" t="e">
        <f t="shared" si="61" ca="1"/>
        <v>#N/A</v>
      </c>
      <c r="N567" s="1"/>
      <c r="O567" s="1"/>
      <c r="R567" s="1">
        <v>2.58</v>
      </c>
      <c r="S567" s="1">
        <v>4.816E-05</v>
      </c>
      <c r="T567" s="1" t="e">
        <f t="shared" si="58"/>
        <v>#NUM!</v>
      </c>
      <c r="U567" s="0" t="e">
        <f t="shared" si="59" ca="1"/>
        <v>#N/A</v>
      </c>
      <c r="V567" s="1" t="e">
        <f t="shared" si="62" ca="1"/>
        <v>#N/A</v>
      </c>
    </row>
    <row r="568">
      <c r="A568" s="0" t="s">
        <v>933</v>
      </c>
      <c r="B568" s="1" t="s">
        <v>934</v>
      </c>
      <c r="C568" s="1"/>
      <c r="G568" s="1">
        <f t="shared" si="60"/>
        <v>0</v>
      </c>
      <c r="I568" s="0">
        <v>-2.97</v>
      </c>
      <c r="J568" s="1">
        <v>1.4E-11</v>
      </c>
      <c r="K568" s="1" t="e">
        <f t="shared" si="56"/>
        <v>#NUM!</v>
      </c>
      <c r="L568" s="0" t="e">
        <f t="shared" si="57" ca="1"/>
        <v>#N/A</v>
      </c>
      <c r="M568" s="1" t="e">
        <f t="shared" si="61" ca="1"/>
        <v>#N/A</v>
      </c>
      <c r="N568" s="1"/>
      <c r="R568" s="1">
        <v>2.59</v>
      </c>
      <c r="S568" s="1">
        <v>4.97627E-05</v>
      </c>
      <c r="T568" s="1" t="e">
        <f t="shared" si="58"/>
        <v>#NUM!</v>
      </c>
      <c r="U568" s="0" t="e">
        <f t="shared" si="59" ca="1"/>
        <v>#N/A</v>
      </c>
      <c r="V568" s="1" t="e">
        <f t="shared" si="62" ca="1"/>
        <v>#N/A</v>
      </c>
    </row>
    <row r="569">
      <c r="A569" s="0" t="s">
        <v>935</v>
      </c>
      <c r="B569" s="1" t="s">
        <v>936</v>
      </c>
      <c r="C569" s="1"/>
      <c r="G569" s="1">
        <f t="shared" si="60"/>
        <v>0</v>
      </c>
      <c r="I569" s="0">
        <v>-2.97</v>
      </c>
      <c r="J569" s="1">
        <v>1.4E-11</v>
      </c>
      <c r="K569" s="1" t="e">
        <f t="shared" si="56"/>
        <v>#NUM!</v>
      </c>
      <c r="L569" s="0" t="e">
        <f t="shared" si="57" ca="1"/>
        <v>#N/A</v>
      </c>
      <c r="M569" s="1" t="e">
        <f t="shared" si="61" ca="1"/>
        <v>#N/A</v>
      </c>
      <c r="N569" s="1"/>
      <c r="O569" s="1"/>
      <c r="R569" s="1">
        <v>2.6</v>
      </c>
      <c r="S569" s="1">
        <v>5.14044E-05</v>
      </c>
      <c r="T569" s="1" t="e">
        <f t="shared" si="58"/>
        <v>#NUM!</v>
      </c>
      <c r="U569" s="0" t="e">
        <f t="shared" si="59" ca="1"/>
        <v>#N/A</v>
      </c>
      <c r="V569" s="1" t="e">
        <f t="shared" si="62" ca="1"/>
        <v>#N/A</v>
      </c>
    </row>
    <row r="570">
      <c r="A570" s="0" t="s">
        <v>937</v>
      </c>
      <c r="B570" s="1" t="s">
        <v>938</v>
      </c>
      <c r="C570" s="1"/>
      <c r="G570" s="1">
        <f t="shared" si="60"/>
        <v>0</v>
      </c>
      <c r="I570" s="0">
        <v>-2.97</v>
      </c>
      <c r="J570" s="1">
        <v>1.4E-11</v>
      </c>
      <c r="K570" s="1" t="e">
        <f t="shared" si="56"/>
        <v>#NUM!</v>
      </c>
      <c r="L570" s="0" t="e">
        <f t="shared" si="57" ca="1"/>
        <v>#N/A</v>
      </c>
      <c r="M570" s="1" t="e">
        <f t="shared" si="61" ca="1"/>
        <v>#N/A</v>
      </c>
      <c r="N570" s="1"/>
      <c r="R570" s="1">
        <v>2.61</v>
      </c>
      <c r="S570" s="1">
        <v>5.31824E-05</v>
      </c>
      <c r="T570" s="1" t="e">
        <f t="shared" si="58"/>
        <v>#NUM!</v>
      </c>
      <c r="U570" s="0" t="e">
        <f t="shared" si="59" ca="1"/>
        <v>#N/A</v>
      </c>
      <c r="V570" s="1" t="e">
        <f t="shared" si="62" ca="1"/>
        <v>#N/A</v>
      </c>
    </row>
    <row r="571">
      <c r="A571" s="0" t="s">
        <v>939</v>
      </c>
      <c r="B571" s="1" t="s">
        <v>940</v>
      </c>
      <c r="C571" s="1"/>
      <c r="G571" s="1">
        <f t="shared" si="60"/>
        <v>0</v>
      </c>
      <c r="I571" s="0">
        <v>-2.97</v>
      </c>
      <c r="J571" s="1">
        <v>1.4E-11</v>
      </c>
      <c r="K571" s="1" t="e">
        <f t="shared" si="56"/>
        <v>#NUM!</v>
      </c>
      <c r="L571" s="0" t="e">
        <f t="shared" si="57" ca="1"/>
        <v>#N/A</v>
      </c>
      <c r="M571" s="1" t="e">
        <f t="shared" si="61" ca="1"/>
        <v>#N/A</v>
      </c>
      <c r="N571" s="1"/>
      <c r="O571" s="1"/>
      <c r="R571" s="1">
        <v>2.62</v>
      </c>
      <c r="S571" s="1">
        <v>5.48995E-05</v>
      </c>
      <c r="T571" s="1" t="e">
        <f t="shared" si="58"/>
        <v>#NUM!</v>
      </c>
      <c r="U571" s="0" t="e">
        <f t="shared" si="59" ca="1"/>
        <v>#N/A</v>
      </c>
      <c r="V571" s="1" t="e">
        <f t="shared" si="62" ca="1"/>
        <v>#N/A</v>
      </c>
    </row>
    <row r="572">
      <c r="A572" s="0" t="s">
        <v>941</v>
      </c>
      <c r="B572" s="1" t="s">
        <v>942</v>
      </c>
      <c r="C572" s="1"/>
      <c r="G572" s="1">
        <f t="shared" si="60"/>
        <v>0</v>
      </c>
      <c r="I572" s="0">
        <v>-2.97</v>
      </c>
      <c r="J572" s="1">
        <v>1.4E-11</v>
      </c>
      <c r="K572" s="1" t="e">
        <f t="shared" si="56"/>
        <v>#NUM!</v>
      </c>
      <c r="L572" s="0" t="e">
        <f t="shared" si="57" ca="1"/>
        <v>#N/A</v>
      </c>
      <c r="M572" s="1" t="e">
        <f t="shared" si="61" ca="1"/>
        <v>#N/A</v>
      </c>
      <c r="N572" s="1"/>
      <c r="R572" s="1">
        <v>2.63</v>
      </c>
      <c r="S572" s="1">
        <v>5.66517E-05</v>
      </c>
      <c r="T572" s="1" t="e">
        <f t="shared" si="58"/>
        <v>#NUM!</v>
      </c>
      <c r="U572" s="0" t="e">
        <f t="shared" si="59" ca="1"/>
        <v>#N/A</v>
      </c>
      <c r="V572" s="1" t="e">
        <f t="shared" si="62" ca="1"/>
        <v>#N/A</v>
      </c>
    </row>
    <row r="573">
      <c r="A573" s="0" t="s">
        <v>943</v>
      </c>
      <c r="B573" s="1" t="s">
        <v>944</v>
      </c>
      <c r="C573" s="1"/>
      <c r="G573" s="1">
        <f t="shared" si="60"/>
        <v>0</v>
      </c>
      <c r="I573" s="0">
        <v>-2.97</v>
      </c>
      <c r="J573" s="1">
        <v>1.4E-11</v>
      </c>
      <c r="K573" s="1" t="e">
        <f t="shared" si="56"/>
        <v>#NUM!</v>
      </c>
      <c r="L573" s="0" t="e">
        <f t="shared" si="57" ca="1"/>
        <v>#N/A</v>
      </c>
      <c r="M573" s="1" t="e">
        <f t="shared" si="61" ca="1"/>
        <v>#N/A</v>
      </c>
      <c r="N573" s="1"/>
      <c r="O573" s="1"/>
      <c r="R573" s="1">
        <v>2.64</v>
      </c>
      <c r="S573" s="1">
        <v>5.84361E-05</v>
      </c>
      <c r="T573" s="1" t="e">
        <f t="shared" si="58"/>
        <v>#NUM!</v>
      </c>
      <c r="U573" s="0" t="e">
        <f t="shared" si="59" ca="1"/>
        <v>#N/A</v>
      </c>
      <c r="V573" s="1" t="e">
        <f t="shared" si="62" ca="1"/>
        <v>#N/A</v>
      </c>
    </row>
    <row r="574">
      <c r="A574" s="0" t="s">
        <v>945</v>
      </c>
      <c r="B574" s="1" t="s">
        <v>946</v>
      </c>
      <c r="C574" s="1"/>
      <c r="G574" s="1">
        <f t="shared" si="60"/>
        <v>0</v>
      </c>
      <c r="I574" s="0">
        <v>-2.97</v>
      </c>
      <c r="J574" s="1">
        <v>1.4E-11</v>
      </c>
      <c r="K574" s="1" t="e">
        <f t="shared" si="56"/>
        <v>#NUM!</v>
      </c>
      <c r="L574" s="0" t="e">
        <f t="shared" si="57" ca="1"/>
        <v>#N/A</v>
      </c>
      <c r="M574" s="1" t="e">
        <f t="shared" si="61" ca="1"/>
        <v>#N/A</v>
      </c>
      <c r="N574" s="1"/>
      <c r="R574" s="1">
        <v>2.65</v>
      </c>
      <c r="S574" s="1">
        <v>6.03712E-05</v>
      </c>
      <c r="T574" s="1" t="e">
        <f t="shared" si="58"/>
        <v>#NUM!</v>
      </c>
      <c r="U574" s="0" t="e">
        <f t="shared" si="59" ca="1"/>
        <v>#N/A</v>
      </c>
      <c r="V574" s="1" t="e">
        <f t="shared" si="62" ca="1"/>
        <v>#N/A</v>
      </c>
    </row>
    <row r="575">
      <c r="A575" s="0" t="s">
        <v>947</v>
      </c>
      <c r="B575" s="1" t="s">
        <v>948</v>
      </c>
      <c r="C575" s="1"/>
      <c r="G575" s="1">
        <f t="shared" si="60"/>
        <v>0</v>
      </c>
      <c r="I575" s="0">
        <v>-2.97</v>
      </c>
      <c r="J575" s="1">
        <v>1.4E-11</v>
      </c>
      <c r="K575" s="1" t="e">
        <f t="shared" si="56"/>
        <v>#NUM!</v>
      </c>
      <c r="L575" s="0" t="e">
        <f t="shared" si="57" ca="1"/>
        <v>#N/A</v>
      </c>
      <c r="M575" s="1" t="e">
        <f t="shared" si="61" ca="1"/>
        <v>#N/A</v>
      </c>
      <c r="N575" s="1"/>
      <c r="O575" s="1"/>
      <c r="R575" s="1">
        <v>2.66</v>
      </c>
      <c r="S575" s="1">
        <v>6.225E-05</v>
      </c>
      <c r="T575" s="1" t="e">
        <f t="shared" si="58"/>
        <v>#NUM!</v>
      </c>
      <c r="U575" s="0" t="e">
        <f t="shared" si="59" ca="1"/>
        <v>#N/A</v>
      </c>
      <c r="V575" s="1" t="e">
        <f t="shared" si="62" ca="1"/>
        <v>#N/A</v>
      </c>
    </row>
    <row r="576">
      <c r="A576" s="0" t="s">
        <v>949</v>
      </c>
      <c r="B576" s="1" t="s">
        <v>950</v>
      </c>
      <c r="C576" s="1"/>
      <c r="G576" s="1">
        <f t="shared" si="60"/>
        <v>0</v>
      </c>
      <c r="I576" s="0">
        <v>-2.97</v>
      </c>
      <c r="J576" s="1">
        <v>1.4E-11</v>
      </c>
      <c r="K576" s="1" t="e">
        <f t="shared" si="56"/>
        <v>#NUM!</v>
      </c>
      <c r="L576" s="0" t="e">
        <f t="shared" si="57" ca="1"/>
        <v>#N/A</v>
      </c>
      <c r="M576" s="1" t="e">
        <f t="shared" si="61" ca="1"/>
        <v>#N/A</v>
      </c>
      <c r="N576" s="1"/>
      <c r="R576" s="1">
        <v>2.67</v>
      </c>
      <c r="S576" s="1">
        <v>6.41448E-05</v>
      </c>
      <c r="T576" s="1" t="e">
        <f t="shared" si="58"/>
        <v>#NUM!</v>
      </c>
      <c r="U576" s="0" t="e">
        <f t="shared" si="59" ca="1"/>
        <v>#N/A</v>
      </c>
      <c r="V576" s="1" t="e">
        <f t="shared" si="62" ca="1"/>
        <v>#N/A</v>
      </c>
    </row>
    <row r="577">
      <c r="A577" s="0" t="s">
        <v>951</v>
      </c>
      <c r="B577" s="1" t="s">
        <v>952</v>
      </c>
      <c r="C577" s="1"/>
      <c r="G577" s="1">
        <f t="shared" si="60"/>
        <v>0</v>
      </c>
      <c r="I577" s="0">
        <v>-2.97</v>
      </c>
      <c r="J577" s="1">
        <v>1.4E-11</v>
      </c>
      <c r="K577" s="1" t="e">
        <f t="shared" si="56"/>
        <v>#NUM!</v>
      </c>
      <c r="L577" s="0" t="e">
        <f t="shared" si="57" ca="1"/>
        <v>#N/A</v>
      </c>
      <c r="M577" s="1" t="e">
        <f t="shared" si="61" ca="1"/>
        <v>#N/A</v>
      </c>
      <c r="N577" s="1"/>
      <c r="O577" s="1"/>
      <c r="R577" s="1">
        <v>2.68</v>
      </c>
      <c r="S577" s="1">
        <v>6.60904E-05</v>
      </c>
      <c r="T577" s="1" t="e">
        <f t="shared" si="58"/>
        <v>#NUM!</v>
      </c>
      <c r="U577" s="0" t="e">
        <f t="shared" si="59" ca="1"/>
        <v>#N/A</v>
      </c>
      <c r="V577" s="1" t="e">
        <f t="shared" si="62" ca="1"/>
        <v>#N/A</v>
      </c>
    </row>
    <row r="578">
      <c r="A578" s="0" t="s">
        <v>953</v>
      </c>
      <c r="B578" s="1" t="s">
        <v>954</v>
      </c>
      <c r="C578" s="1"/>
      <c r="G578" s="1">
        <f t="shared" si="60"/>
        <v>0</v>
      </c>
      <c r="I578" s="0">
        <v>-2.97</v>
      </c>
      <c r="J578" s="1">
        <v>1.4E-11</v>
      </c>
      <c r="K578" s="1" t="e">
        <f t="shared" si="56"/>
        <v>#NUM!</v>
      </c>
      <c r="L578" s="0" t="e">
        <f t="shared" si="57" ca="1"/>
        <v>#N/A</v>
      </c>
      <c r="M578" s="1" t="e">
        <f t="shared" si="61" ca="1"/>
        <v>#N/A</v>
      </c>
      <c r="N578" s="1"/>
      <c r="R578" s="1">
        <v>2.69</v>
      </c>
      <c r="S578" s="1">
        <v>6.82284E-05</v>
      </c>
      <c r="T578" s="1" t="e">
        <f t="shared" si="58"/>
        <v>#NUM!</v>
      </c>
      <c r="U578" s="0" t="e">
        <f t="shared" si="59" ca="1"/>
        <v>#N/A</v>
      </c>
      <c r="V578" s="1" t="e">
        <f t="shared" si="62" ca="1"/>
        <v>#N/A</v>
      </c>
    </row>
    <row r="579">
      <c r="A579" s="0" t="s">
        <v>955</v>
      </c>
      <c r="B579" s="1" t="s">
        <v>956</v>
      </c>
      <c r="C579" s="1"/>
      <c r="G579" s="1">
        <f t="shared" si="60"/>
        <v>0</v>
      </c>
      <c r="I579" s="0">
        <v>-2.97</v>
      </c>
      <c r="J579" s="1">
        <v>1.4E-11</v>
      </c>
      <c r="K579" s="1" t="e">
        <f t="shared" si="56"/>
        <v>#NUM!</v>
      </c>
      <c r="L579" s="0" t="e">
        <f t="shared" si="57" ca="1"/>
        <v>#N/A</v>
      </c>
      <c r="M579" s="1" t="e">
        <f t="shared" si="61" ca="1"/>
        <v>#N/A</v>
      </c>
      <c r="N579" s="1"/>
      <c r="O579" s="1"/>
      <c r="R579" s="1">
        <v>2.7</v>
      </c>
      <c r="S579" s="1">
        <v>7.02369E-05</v>
      </c>
      <c r="T579" s="1" t="e">
        <f t="shared" si="58"/>
        <v>#NUM!</v>
      </c>
      <c r="U579" s="0" t="e">
        <f t="shared" si="59" ca="1"/>
        <v>#N/A</v>
      </c>
      <c r="V579" s="1" t="e">
        <f t="shared" si="62" ca="1"/>
        <v>#N/A</v>
      </c>
    </row>
    <row r="580">
      <c r="A580" s="0" t="s">
        <v>957</v>
      </c>
      <c r="B580" s="1" t="s">
        <v>958</v>
      </c>
      <c r="C580" s="1"/>
      <c r="G580" s="1">
        <f t="shared" si="60"/>
        <v>0</v>
      </c>
      <c r="I580" s="0">
        <v>-2.97</v>
      </c>
      <c r="J580" s="1">
        <v>1.4E-11</v>
      </c>
      <c r="K580" s="1" t="e">
        <f t="shared" si="56"/>
        <v>#NUM!</v>
      </c>
      <c r="L580" s="0" t="e">
        <f t="shared" si="57" ca="1"/>
        <v>#N/A</v>
      </c>
      <c r="M580" s="1" t="e">
        <f t="shared" si="61" ca="1"/>
        <v>#N/A</v>
      </c>
      <c r="N580" s="1"/>
      <c r="R580" s="1">
        <v>2.71</v>
      </c>
      <c r="S580" s="1">
        <v>7.23185E-05</v>
      </c>
      <c r="T580" s="1" t="e">
        <f t="shared" si="58"/>
        <v>#NUM!</v>
      </c>
      <c r="U580" s="0" t="e">
        <f t="shared" si="59" ca="1"/>
        <v>#N/A</v>
      </c>
      <c r="V580" s="1" t="e">
        <f t="shared" si="62" ca="1"/>
        <v>#N/A</v>
      </c>
    </row>
    <row r="581">
      <c r="A581" s="0" t="s">
        <v>959</v>
      </c>
      <c r="B581" s="1" t="s">
        <v>960</v>
      </c>
      <c r="C581" s="1"/>
      <c r="G581" s="1">
        <f t="shared" si="60"/>
        <v>0</v>
      </c>
      <c r="I581" s="0">
        <v>-2.97</v>
      </c>
      <c r="J581" s="1">
        <v>1.4E-11</v>
      </c>
      <c r="K581" s="1" t="e">
        <f t="shared" si="56"/>
        <v>#NUM!</v>
      </c>
      <c r="L581" s="0" t="e">
        <f t="shared" si="57" ca="1"/>
        <v>#N/A</v>
      </c>
      <c r="M581" s="1" t="e">
        <f t="shared" si="61" ca="1"/>
        <v>#N/A</v>
      </c>
      <c r="N581" s="1"/>
      <c r="O581" s="1"/>
      <c r="R581" s="1">
        <v>2.72</v>
      </c>
      <c r="S581" s="1">
        <v>7.44303E-05</v>
      </c>
      <c r="T581" s="1" t="e">
        <f t="shared" si="58"/>
        <v>#NUM!</v>
      </c>
      <c r="U581" s="0" t="e">
        <f t="shared" si="59" ca="1"/>
        <v>#N/A</v>
      </c>
      <c r="V581" s="1" t="e">
        <f t="shared" si="62" ca="1"/>
        <v>#N/A</v>
      </c>
    </row>
    <row r="582">
      <c r="A582" s="0" t="s">
        <v>961</v>
      </c>
      <c r="B582" s="1" t="s">
        <v>962</v>
      </c>
      <c r="C582" s="1"/>
      <c r="G582" s="1">
        <f t="shared" si="60"/>
        <v>0</v>
      </c>
      <c r="I582" s="0">
        <v>-2.97</v>
      </c>
      <c r="J582" s="1">
        <v>1.4E-11</v>
      </c>
      <c r="K582" s="1" t="e">
        <f t="shared" si="56"/>
        <v>#NUM!</v>
      </c>
      <c r="L582" s="0" t="e">
        <f t="shared" si="57" ca="1"/>
        <v>#N/A</v>
      </c>
      <c r="M582" s="1" t="e">
        <f t="shared" si="61" ca="1"/>
        <v>#N/A</v>
      </c>
      <c r="N582" s="1"/>
      <c r="R582" s="1">
        <v>2.73</v>
      </c>
      <c r="S582" s="1">
        <v>7.67351E-05</v>
      </c>
      <c r="T582" s="1" t="e">
        <f t="shared" si="58"/>
        <v>#NUM!</v>
      </c>
      <c r="U582" s="0" t="e">
        <f t="shared" si="59" ca="1"/>
        <v>#N/A</v>
      </c>
      <c r="V582" s="1" t="e">
        <f t="shared" si="62" ca="1"/>
        <v>#N/A</v>
      </c>
    </row>
    <row r="583">
      <c r="A583" s="0" t="s">
        <v>963</v>
      </c>
      <c r="B583" s="1" t="s">
        <v>964</v>
      </c>
      <c r="C583" s="1"/>
      <c r="G583" s="1">
        <f t="shared" si="60"/>
        <v>0</v>
      </c>
      <c r="I583" s="0">
        <v>-2.97</v>
      </c>
      <c r="J583" s="1">
        <v>1.4E-11</v>
      </c>
      <c r="K583" s="1" t="e">
        <f t="shared" si="56"/>
        <v>#NUM!</v>
      </c>
      <c r="L583" s="0" t="e">
        <f t="shared" si="57" ca="1"/>
        <v>#N/A</v>
      </c>
      <c r="M583" s="1" t="e">
        <f t="shared" si="61" ca="1"/>
        <v>#N/A</v>
      </c>
      <c r="N583" s="1"/>
      <c r="O583" s="1"/>
      <c r="R583" s="1">
        <v>2.74</v>
      </c>
      <c r="S583" s="1">
        <v>7.8945E-05</v>
      </c>
      <c r="T583" s="1" t="e">
        <f t="shared" si="58"/>
        <v>#NUM!</v>
      </c>
      <c r="U583" s="0" t="e">
        <f t="shared" si="59" ca="1"/>
        <v>#N/A</v>
      </c>
      <c r="V583" s="1" t="e">
        <f t="shared" si="62" ca="1"/>
        <v>#N/A</v>
      </c>
    </row>
    <row r="584">
      <c r="A584" s="0" t="s">
        <v>965</v>
      </c>
      <c r="B584" s="1" t="s">
        <v>966</v>
      </c>
      <c r="C584" s="1"/>
      <c r="G584" s="1">
        <f t="shared" si="60"/>
        <v>0</v>
      </c>
      <c r="I584" s="0">
        <v>-2.97</v>
      </c>
      <c r="J584" s="1">
        <v>1.4E-11</v>
      </c>
      <c r="K584" s="1" t="e">
        <f t="shared" si="56"/>
        <v>#NUM!</v>
      </c>
      <c r="L584" s="0" t="e">
        <f t="shared" si="57" ca="1"/>
        <v>#N/A</v>
      </c>
      <c r="M584" s="1" t="e">
        <f t="shared" si="61" ca="1"/>
        <v>#N/A</v>
      </c>
      <c r="N584" s="1"/>
      <c r="R584" s="1">
        <v>2.75</v>
      </c>
      <c r="S584" s="1">
        <v>8.11812E-05</v>
      </c>
      <c r="T584" s="1" t="e">
        <f t="shared" si="58"/>
        <v>#NUM!</v>
      </c>
      <c r="U584" s="0" t="e">
        <f t="shared" si="59" ca="1"/>
        <v>#N/A</v>
      </c>
      <c r="V584" s="1" t="e">
        <f t="shared" si="62" ca="1"/>
        <v>#N/A</v>
      </c>
    </row>
    <row r="585">
      <c r="A585" s="0" t="s">
        <v>967</v>
      </c>
      <c r="B585" s="1" t="s">
        <v>968</v>
      </c>
      <c r="C585" s="1"/>
      <c r="G585" s="1">
        <f t="shared" si="60"/>
        <v>0</v>
      </c>
      <c r="I585" s="0">
        <v>-2.97</v>
      </c>
      <c r="J585" s="1">
        <v>1.4E-11</v>
      </c>
      <c r="K585" s="1" t="e">
        <f t="shared" si="56"/>
        <v>#NUM!</v>
      </c>
      <c r="L585" s="0" t="e">
        <f t="shared" si="57" ca="1"/>
        <v>#N/A</v>
      </c>
      <c r="M585" s="1" t="e">
        <f t="shared" si="61" ca="1"/>
        <v>#N/A</v>
      </c>
      <c r="N585" s="1"/>
      <c r="O585" s="1"/>
      <c r="R585" s="1">
        <v>2.76</v>
      </c>
      <c r="S585" s="1">
        <v>8.34135E-05</v>
      </c>
      <c r="T585" s="1" t="e">
        <f t="shared" si="58"/>
        <v>#NUM!</v>
      </c>
      <c r="U585" s="0" t="e">
        <f t="shared" si="59" ca="1"/>
        <v>#N/A</v>
      </c>
      <c r="V585" s="1" t="e">
        <f t="shared" si="62" ca="1"/>
        <v>#N/A</v>
      </c>
    </row>
    <row r="586">
      <c r="A586" s="0" t="s">
        <v>969</v>
      </c>
      <c r="B586" s="1" t="s">
        <v>970</v>
      </c>
      <c r="C586" s="1"/>
      <c r="G586" s="1">
        <f t="shared" si="60"/>
        <v>0</v>
      </c>
      <c r="I586" s="0">
        <v>-2.97</v>
      </c>
      <c r="J586" s="1">
        <v>1.4E-11</v>
      </c>
      <c r="K586" s="1" t="e">
        <f t="shared" si="56"/>
        <v>#NUM!</v>
      </c>
      <c r="L586" s="0" t="e">
        <f t="shared" si="57" ca="1"/>
        <v>#N/A</v>
      </c>
      <c r="M586" s="1" t="e">
        <f t="shared" si="61" ca="1"/>
        <v>#N/A</v>
      </c>
      <c r="N586" s="1"/>
      <c r="R586" s="1">
        <v>2.77</v>
      </c>
      <c r="S586" s="1">
        <v>8.58806E-05</v>
      </c>
      <c r="T586" s="1" t="e">
        <f t="shared" si="58"/>
        <v>#NUM!</v>
      </c>
      <c r="U586" s="0" t="e">
        <f t="shared" si="59" ca="1"/>
        <v>#N/A</v>
      </c>
      <c r="V586" s="1" t="e">
        <f t="shared" si="62" ca="1"/>
        <v>#N/A</v>
      </c>
    </row>
    <row r="587">
      <c r="A587" s="0" t="s">
        <v>971</v>
      </c>
      <c r="B587" s="1" t="s">
        <v>972</v>
      </c>
      <c r="C587" s="1"/>
      <c r="G587" s="1">
        <f t="shared" si="60"/>
        <v>0</v>
      </c>
      <c r="I587" s="0">
        <v>-2.97</v>
      </c>
      <c r="J587" s="1">
        <v>1.4E-11</v>
      </c>
      <c r="K587" s="1" t="e">
        <f ref="K587:K650" t="shared" si="63">LN($G587)</f>
        <v>#NUM!</v>
      </c>
      <c r="L587" s="0" t="e">
        <f ref="L587:L611" t="shared" si="64" ca="1">$A587*M$4+M$1</f>
        <v>#N/A</v>
      </c>
      <c r="M587" s="1" t="e">
        <f t="shared" si="61" ca="1"/>
        <v>#N/A</v>
      </c>
      <c r="N587" s="1"/>
      <c r="O587" s="1"/>
      <c r="R587" s="1">
        <v>2.78</v>
      </c>
      <c r="S587" s="1">
        <v>8.82556E-05</v>
      </c>
      <c r="T587" s="1" t="e">
        <f ref="T587:T611" t="shared" si="65">LN($B587)</f>
        <v>#NUM!</v>
      </c>
      <c r="U587" s="0" t="e">
        <f ref="U587:U611" t="shared" si="66" ca="1">$A587*V$4+V$1</f>
        <v>#N/A</v>
      </c>
      <c r="V587" s="1" t="e">
        <f t="shared" si="62" ca="1"/>
        <v>#N/A</v>
      </c>
    </row>
    <row r="588">
      <c r="A588" s="0" t="s">
        <v>973</v>
      </c>
      <c r="B588" s="1" t="s">
        <v>974</v>
      </c>
      <c r="C588" s="1"/>
      <c r="G588" s="1">
        <f ref="G588:G611" t="shared" si="67">B588/$K$3</f>
        <v>0</v>
      </c>
      <c r="I588" s="0">
        <v>-2.97</v>
      </c>
      <c r="J588" s="1">
        <v>1.4E-11</v>
      </c>
      <c r="K588" s="1" t="e">
        <f t="shared" si="63"/>
        <v>#NUM!</v>
      </c>
      <c r="L588" s="0" t="e">
        <f t="shared" si="64" ca="1"/>
        <v>#N/A</v>
      </c>
      <c r="M588" s="1" t="e">
        <f ref="M588:M610" t="shared" si="68" ca="1">$A588*P$1+P$2</f>
        <v>#N/A</v>
      </c>
      <c r="N588" s="1"/>
      <c r="R588" s="1">
        <v>2.79</v>
      </c>
      <c r="S588" s="1">
        <v>9.06355E-05</v>
      </c>
      <c r="T588" s="1" t="e">
        <f t="shared" si="65"/>
        <v>#NUM!</v>
      </c>
      <c r="U588" s="0" t="e">
        <f t="shared" si="66" ca="1"/>
        <v>#N/A</v>
      </c>
      <c r="V588" s="1" t="e">
        <f ref="V588:V611" t="shared" si="69" ca="1">$A588*Y$1+Y$2</f>
        <v>#N/A</v>
      </c>
    </row>
    <row r="589">
      <c r="A589" s="0" t="s">
        <v>975</v>
      </c>
      <c r="B589" s="1" t="s">
        <v>976</v>
      </c>
      <c r="C589" s="1"/>
      <c r="G589" s="1">
        <f t="shared" si="67"/>
        <v>0</v>
      </c>
      <c r="I589" s="0">
        <v>-2.97</v>
      </c>
      <c r="J589" s="1">
        <v>1.4E-11</v>
      </c>
      <c r="K589" s="1" t="e">
        <f t="shared" si="63"/>
        <v>#NUM!</v>
      </c>
      <c r="L589" s="0" t="e">
        <f t="shared" si="64" ca="1"/>
        <v>#N/A</v>
      </c>
      <c r="M589" s="1" t="e">
        <f t="shared" si="68" ca="1"/>
        <v>#N/A</v>
      </c>
      <c r="N589" s="1"/>
      <c r="O589" s="1"/>
      <c r="R589" s="1">
        <v>2.8</v>
      </c>
      <c r="S589" s="1">
        <v>9.30801E-05</v>
      </c>
      <c r="T589" s="1" t="e">
        <f t="shared" si="65"/>
        <v>#NUM!</v>
      </c>
      <c r="U589" s="0" t="e">
        <f t="shared" si="66" ca="1"/>
        <v>#N/A</v>
      </c>
      <c r="V589" s="1" t="e">
        <f t="shared" si="69" ca="1"/>
        <v>#N/A</v>
      </c>
    </row>
    <row r="590">
      <c r="A590" s="0" t="s">
        <v>977</v>
      </c>
      <c r="B590" s="1" t="s">
        <v>978</v>
      </c>
      <c r="C590" s="1"/>
      <c r="G590" s="1">
        <f t="shared" si="67"/>
        <v>0</v>
      </c>
      <c r="I590" s="0">
        <v>-2.97</v>
      </c>
      <c r="J590" s="1">
        <v>1.4E-11</v>
      </c>
      <c r="K590" s="1" t="e">
        <f t="shared" si="63"/>
        <v>#NUM!</v>
      </c>
      <c r="L590" s="0" t="e">
        <f t="shared" si="64" ca="1"/>
        <v>#N/A</v>
      </c>
      <c r="M590" s="1" t="e">
        <f t="shared" si="68" ca="1"/>
        <v>#N/A</v>
      </c>
      <c r="N590" s="1"/>
      <c r="R590" s="1">
        <v>2.81</v>
      </c>
      <c r="S590" s="1">
        <v>9.57834E-05</v>
      </c>
      <c r="T590" s="1" t="e">
        <f t="shared" si="65"/>
        <v>#NUM!</v>
      </c>
      <c r="U590" s="0" t="e">
        <f t="shared" si="66" ca="1"/>
        <v>#N/A</v>
      </c>
      <c r="V590" s="1" t="e">
        <f t="shared" si="69" ca="1"/>
        <v>#N/A</v>
      </c>
    </row>
    <row r="591">
      <c r="A591" s="0" t="s">
        <v>979</v>
      </c>
      <c r="B591" s="1" t="s">
        <v>980</v>
      </c>
      <c r="C591" s="1"/>
      <c r="G591" s="1">
        <f t="shared" si="67"/>
        <v>0</v>
      </c>
      <c r="I591" s="0">
        <v>-2.97</v>
      </c>
      <c r="J591" s="1">
        <v>1.4E-11</v>
      </c>
      <c r="K591" s="1" t="e">
        <f t="shared" si="63"/>
        <v>#NUM!</v>
      </c>
      <c r="L591" s="0" t="e">
        <f t="shared" si="64" ca="1"/>
        <v>#N/A</v>
      </c>
      <c r="M591" s="1" t="e">
        <f t="shared" si="68" ca="1"/>
        <v>#N/A</v>
      </c>
      <c r="N591" s="1"/>
      <c r="O591" s="1"/>
      <c r="R591" s="1">
        <v>2.82</v>
      </c>
      <c r="S591" s="1">
        <v>9.83013E-05</v>
      </c>
      <c r="T591" s="1" t="e">
        <f t="shared" si="65"/>
        <v>#NUM!</v>
      </c>
      <c r="U591" s="0" t="e">
        <f t="shared" si="66" ca="1"/>
        <v>#N/A</v>
      </c>
      <c r="V591" s="1" t="e">
        <f t="shared" si="69" ca="1"/>
        <v>#N/A</v>
      </c>
    </row>
    <row r="592">
      <c r="A592" s="0" t="s">
        <v>981</v>
      </c>
      <c r="B592" s="1" t="s">
        <v>982</v>
      </c>
      <c r="C592" s="1"/>
      <c r="G592" s="1">
        <f t="shared" si="67"/>
        <v>0</v>
      </c>
      <c r="I592" s="0">
        <v>-2.97</v>
      </c>
      <c r="J592" s="1">
        <v>1.4E-11</v>
      </c>
      <c r="K592" s="1" t="e">
        <f t="shared" si="63"/>
        <v>#NUM!</v>
      </c>
      <c r="L592" s="0" t="e">
        <f t="shared" si="64" ca="1"/>
        <v>#N/A</v>
      </c>
      <c r="M592" s="1" t="e">
        <f t="shared" si="68" ca="1"/>
        <v>#N/A</v>
      </c>
      <c r="N592" s="1"/>
      <c r="R592" s="1">
        <v>2.83</v>
      </c>
      <c r="S592" s="1">
        <v>0.0001008962</v>
      </c>
      <c r="T592" s="1" t="e">
        <f t="shared" si="65"/>
        <v>#NUM!</v>
      </c>
      <c r="U592" s="0" t="e">
        <f t="shared" si="66" ca="1"/>
        <v>#N/A</v>
      </c>
      <c r="V592" s="1" t="e">
        <f t="shared" si="69" ca="1"/>
        <v>#N/A</v>
      </c>
    </row>
    <row r="593">
      <c r="A593" s="0" t="s">
        <v>983</v>
      </c>
      <c r="B593" s="1" t="s">
        <v>984</v>
      </c>
      <c r="C593" s="1"/>
      <c r="G593" s="1">
        <f t="shared" si="67"/>
        <v>0</v>
      </c>
      <c r="I593" s="0">
        <v>-2.97</v>
      </c>
      <c r="J593" s="1">
        <v>1.4E-11</v>
      </c>
      <c r="K593" s="1" t="e">
        <f t="shared" si="63"/>
        <v>#NUM!</v>
      </c>
      <c r="L593" s="0" t="e">
        <f t="shared" si="64" ca="1"/>
        <v>#N/A</v>
      </c>
      <c r="M593" s="1" t="e">
        <f t="shared" si="68" ca="1"/>
        <v>#N/A</v>
      </c>
      <c r="N593" s="1"/>
      <c r="O593" s="1"/>
      <c r="R593" s="1">
        <v>2.84</v>
      </c>
      <c r="S593" s="1">
        <v>0.000103528</v>
      </c>
      <c r="T593" s="1" t="e">
        <f t="shared" si="65"/>
        <v>#NUM!</v>
      </c>
      <c r="U593" s="0" t="e">
        <f t="shared" si="66" ca="1"/>
        <v>#N/A</v>
      </c>
      <c r="V593" s="1" t="e">
        <f t="shared" si="69" ca="1"/>
        <v>#N/A</v>
      </c>
    </row>
    <row r="594">
      <c r="A594" s="0" t="s">
        <v>985</v>
      </c>
      <c r="B594" s="1" t="s">
        <v>986</v>
      </c>
      <c r="C594" s="1"/>
      <c r="G594" s="1">
        <f t="shared" si="67"/>
        <v>0</v>
      </c>
      <c r="I594" s="0">
        <v>-2.97</v>
      </c>
      <c r="J594" s="1">
        <v>1.4E-11</v>
      </c>
      <c r="K594" s="1" t="e">
        <f t="shared" si="63"/>
        <v>#NUM!</v>
      </c>
      <c r="L594" s="0" t="e">
        <f t="shared" si="64" ca="1"/>
        <v>#N/A</v>
      </c>
      <c r="M594" s="1" t="e">
        <f t="shared" si="68" ca="1"/>
        <v>#N/A</v>
      </c>
      <c r="N594" s="1"/>
      <c r="R594" s="1">
        <v>2.85</v>
      </c>
      <c r="S594" s="1">
        <v>0.00010617</v>
      </c>
      <c r="T594" s="1" t="e">
        <f t="shared" si="65"/>
        <v>#NUM!</v>
      </c>
      <c r="U594" s="0" t="e">
        <f t="shared" si="66" ca="1"/>
        <v>#N/A</v>
      </c>
      <c r="V594" s="1" t="e">
        <f t="shared" si="69" ca="1"/>
        <v>#N/A</v>
      </c>
    </row>
    <row r="595">
      <c r="A595" s="0" t="s">
        <v>987</v>
      </c>
      <c r="B595" s="1" t="s">
        <v>988</v>
      </c>
      <c r="C595" s="1"/>
      <c r="G595" s="1">
        <f t="shared" si="67"/>
        <v>0</v>
      </c>
      <c r="I595" s="0">
        <v>-2.97</v>
      </c>
      <c r="J595" s="1">
        <v>1.4E-11</v>
      </c>
      <c r="K595" s="1" t="e">
        <f t="shared" si="63"/>
        <v>#NUM!</v>
      </c>
      <c r="L595" s="0" t="e">
        <f t="shared" si="64" ca="1"/>
        <v>#N/A</v>
      </c>
      <c r="M595" s="1" t="e">
        <f t="shared" si="68" ca="1"/>
        <v>#N/A</v>
      </c>
      <c r="N595" s="1"/>
      <c r="O595" s="1"/>
      <c r="R595" s="1">
        <v>2.86</v>
      </c>
      <c r="S595" s="1">
        <v>0.000109039</v>
      </c>
      <c r="T595" s="1" t="e">
        <f t="shared" si="65"/>
        <v>#NUM!</v>
      </c>
      <c r="U595" s="0" t="e">
        <f t="shared" si="66" ca="1"/>
        <v>#N/A</v>
      </c>
      <c r="V595" s="1" t="e">
        <f t="shared" si="69" ca="1"/>
        <v>#N/A</v>
      </c>
    </row>
    <row r="596">
      <c r="A596" s="0" t="s">
        <v>989</v>
      </c>
      <c r="B596" s="1" t="s">
        <v>990</v>
      </c>
      <c r="C596" s="1"/>
      <c r="G596" s="1">
        <f t="shared" si="67"/>
        <v>0</v>
      </c>
      <c r="I596" s="0">
        <v>-2.97</v>
      </c>
      <c r="J596" s="1">
        <v>1.4E-11</v>
      </c>
      <c r="K596" s="1" t="e">
        <f t="shared" si="63"/>
        <v>#NUM!</v>
      </c>
      <c r="L596" s="0" t="e">
        <f t="shared" si="64" ca="1"/>
        <v>#N/A</v>
      </c>
      <c r="M596" s="1" t="e">
        <f t="shared" si="68" ca="1"/>
        <v>#N/A</v>
      </c>
      <c r="N596" s="1"/>
      <c r="R596" s="1">
        <v>2.87</v>
      </c>
      <c r="S596" s="1">
        <v>0.000111776</v>
      </c>
      <c r="T596" s="1" t="e">
        <f t="shared" si="65"/>
        <v>#NUM!</v>
      </c>
      <c r="U596" s="0" t="e">
        <f t="shared" si="66" ca="1"/>
        <v>#N/A</v>
      </c>
      <c r="V596" s="1" t="e">
        <f t="shared" si="69" ca="1"/>
        <v>#N/A</v>
      </c>
    </row>
    <row r="597">
      <c r="A597" s="0" t="s">
        <v>991</v>
      </c>
      <c r="B597" s="1" t="s">
        <v>992</v>
      </c>
      <c r="C597" s="1"/>
      <c r="G597" s="1">
        <f t="shared" si="67"/>
        <v>0</v>
      </c>
      <c r="I597" s="0">
        <v>-2.97</v>
      </c>
      <c r="J597" s="1">
        <v>1.4E-11</v>
      </c>
      <c r="K597" s="1" t="e">
        <f t="shared" si="63"/>
        <v>#NUM!</v>
      </c>
      <c r="L597" s="0" t="e">
        <f t="shared" si="64" ca="1"/>
        <v>#N/A</v>
      </c>
      <c r="M597" s="1" t="e">
        <f t="shared" si="68" ca="1"/>
        <v>#N/A</v>
      </c>
      <c r="N597" s="1"/>
      <c r="O597" s="1"/>
      <c r="R597" s="1">
        <v>2.88</v>
      </c>
      <c r="S597" s="1">
        <v>0.000114574</v>
      </c>
      <c r="T597" s="1" t="e">
        <f t="shared" si="65"/>
        <v>#NUM!</v>
      </c>
      <c r="U597" s="0" t="e">
        <f t="shared" si="66" ca="1"/>
        <v>#N/A</v>
      </c>
      <c r="V597" s="1" t="e">
        <f t="shared" si="69" ca="1"/>
        <v>#N/A</v>
      </c>
    </row>
    <row r="598">
      <c r="A598" s="0" t="s">
        <v>993</v>
      </c>
      <c r="B598" s="1" t="s">
        <v>994</v>
      </c>
      <c r="C598" s="1"/>
      <c r="G598" s="1">
        <f t="shared" si="67"/>
        <v>0</v>
      </c>
      <c r="I598" s="0">
        <v>-2.97</v>
      </c>
      <c r="J598" s="1">
        <v>1.4E-11</v>
      </c>
      <c r="K598" s="1" t="e">
        <f t="shared" si="63"/>
        <v>#NUM!</v>
      </c>
      <c r="L598" s="0" t="e">
        <f t="shared" si="64" ca="1"/>
        <v>#N/A</v>
      </c>
      <c r="M598" s="1" t="e">
        <f t="shared" si="68" ca="1"/>
        <v>#N/A</v>
      </c>
      <c r="N598" s="1"/>
      <c r="R598" s="1">
        <v>2.89</v>
      </c>
      <c r="S598" s="1">
        <v>0.000117416</v>
      </c>
      <c r="T598" s="1" t="e">
        <f t="shared" si="65"/>
        <v>#NUM!</v>
      </c>
      <c r="U598" s="0" t="e">
        <f t="shared" si="66" ca="1"/>
        <v>#N/A</v>
      </c>
      <c r="V598" s="1" t="e">
        <f t="shared" si="69" ca="1"/>
        <v>#N/A</v>
      </c>
    </row>
    <row r="599">
      <c r="A599" s="0" t="s">
        <v>995</v>
      </c>
      <c r="B599" s="1" t="s">
        <v>996</v>
      </c>
      <c r="C599" s="1"/>
      <c r="G599" s="1">
        <f t="shared" si="67"/>
        <v>0</v>
      </c>
      <c r="I599" s="0">
        <v>-2.97</v>
      </c>
      <c r="J599" s="1">
        <v>1.4E-11</v>
      </c>
      <c r="K599" s="1" t="e">
        <f t="shared" si="63"/>
        <v>#NUM!</v>
      </c>
      <c r="L599" s="0" t="e">
        <f t="shared" si="64" ca="1"/>
        <v>#N/A</v>
      </c>
      <c r="M599" s="1" t="e">
        <f t="shared" si="68" ca="1"/>
        <v>#N/A</v>
      </c>
      <c r="N599" s="1"/>
      <c r="O599" s="1"/>
      <c r="R599" s="1">
        <v>2.9</v>
      </c>
      <c r="S599" s="1">
        <v>0.000120512</v>
      </c>
      <c r="T599" s="1" t="e">
        <f t="shared" si="65"/>
        <v>#NUM!</v>
      </c>
      <c r="U599" s="0" t="e">
        <f t="shared" si="66" ca="1"/>
        <v>#N/A</v>
      </c>
      <c r="V599" s="1" t="e">
        <f t="shared" si="69" ca="1"/>
        <v>#N/A</v>
      </c>
    </row>
    <row r="600">
      <c r="A600" s="0" t="s">
        <v>997</v>
      </c>
      <c r="B600" s="1" t="s">
        <v>998</v>
      </c>
      <c r="C600" s="1"/>
      <c r="G600" s="1">
        <f t="shared" si="67"/>
        <v>0</v>
      </c>
      <c r="I600" s="0">
        <v>-2.97</v>
      </c>
      <c r="J600" s="1">
        <v>1.4E-11</v>
      </c>
      <c r="K600" s="1" t="e">
        <f t="shared" si="63"/>
        <v>#NUM!</v>
      </c>
      <c r="L600" s="0" t="e">
        <f t="shared" si="64" ca="1"/>
        <v>#N/A</v>
      </c>
      <c r="M600" s="1" t="e">
        <f t="shared" si="68" ca="1"/>
        <v>#N/A</v>
      </c>
      <c r="N600" s="1"/>
      <c r="R600" s="1">
        <v>2.91</v>
      </c>
      <c r="S600" s="1">
        <v>0.000123433</v>
      </c>
      <c r="T600" s="1" t="e">
        <f t="shared" si="65"/>
        <v>#NUM!</v>
      </c>
      <c r="U600" s="0" t="e">
        <f t="shared" si="66" ca="1"/>
        <v>#N/A</v>
      </c>
      <c r="V600" s="1" t="e">
        <f t="shared" si="69" ca="1"/>
        <v>#N/A</v>
      </c>
    </row>
    <row r="601">
      <c r="A601" s="0" t="s">
        <v>999</v>
      </c>
      <c r="B601" s="1" t="s">
        <v>1000</v>
      </c>
      <c r="C601" s="1"/>
      <c r="G601" s="1">
        <f t="shared" si="67"/>
        <v>0</v>
      </c>
      <c r="I601" s="0">
        <v>-2.97</v>
      </c>
      <c r="J601" s="1">
        <v>1.4E-11</v>
      </c>
      <c r="K601" s="1" t="e">
        <f t="shared" si="63"/>
        <v>#NUM!</v>
      </c>
      <c r="L601" s="0" t="e">
        <f t="shared" si="64" ca="1"/>
        <v>#N/A</v>
      </c>
      <c r="M601" s="1" t="e">
        <f t="shared" si="68" ca="1"/>
        <v>#N/A</v>
      </c>
      <c r="N601" s="1"/>
      <c r="O601" s="1"/>
      <c r="R601" s="1">
        <v>2.92</v>
      </c>
      <c r="S601" s="1">
        <v>0.000126501</v>
      </c>
      <c r="T601" s="1" t="e">
        <f t="shared" si="65"/>
        <v>#NUM!</v>
      </c>
      <c r="U601" s="0" t="e">
        <f t="shared" si="66" ca="1"/>
        <v>#N/A</v>
      </c>
      <c r="V601" s="1" t="e">
        <f t="shared" si="69" ca="1"/>
        <v>#N/A</v>
      </c>
    </row>
    <row r="602">
      <c r="A602" s="0" t="s">
        <v>1001</v>
      </c>
      <c r="B602" s="1" t="s">
        <v>1002</v>
      </c>
      <c r="C602" s="1"/>
      <c r="G602" s="1">
        <f t="shared" si="67"/>
        <v>0</v>
      </c>
      <c r="I602" s="0">
        <v>-2.97</v>
      </c>
      <c r="J602" s="1">
        <v>1.4E-11</v>
      </c>
      <c r="K602" s="1" t="e">
        <f t="shared" si="63"/>
        <v>#NUM!</v>
      </c>
      <c r="L602" s="0" t="e">
        <f t="shared" si="64" ca="1"/>
        <v>#N/A</v>
      </c>
      <c r="M602" s="1" t="e">
        <f t="shared" si="68" ca="1"/>
        <v>#N/A</v>
      </c>
      <c r="N602" s="1"/>
      <c r="R602" s="1">
        <v>2.93</v>
      </c>
      <c r="S602" s="1">
        <v>0.000129574</v>
      </c>
      <c r="T602" s="1" t="e">
        <f t="shared" si="65"/>
        <v>#NUM!</v>
      </c>
      <c r="U602" s="0" t="e">
        <f t="shared" si="66" ca="1"/>
        <v>#N/A</v>
      </c>
      <c r="V602" s="1" t="e">
        <f t="shared" si="69" ca="1"/>
        <v>#N/A</v>
      </c>
    </row>
    <row r="603">
      <c r="A603" s="0" t="s">
        <v>1003</v>
      </c>
      <c r="B603" s="1" t="s">
        <v>1004</v>
      </c>
      <c r="C603" s="1"/>
      <c r="G603" s="1">
        <f t="shared" si="67"/>
        <v>0</v>
      </c>
      <c r="I603" s="0">
        <v>-2.97</v>
      </c>
      <c r="J603" s="1">
        <v>1.4E-11</v>
      </c>
      <c r="K603" s="1" t="e">
        <f t="shared" si="63"/>
        <v>#NUM!</v>
      </c>
      <c r="L603" s="0" t="e">
        <f t="shared" si="64" ca="1"/>
        <v>#N/A</v>
      </c>
      <c r="M603" s="1" t="e">
        <f t="shared" si="68" ca="1"/>
        <v>#N/A</v>
      </c>
      <c r="N603" s="1"/>
      <c r="O603" s="1"/>
      <c r="R603" s="1">
        <v>2.94</v>
      </c>
      <c r="S603" s="1">
        <v>0.000132845</v>
      </c>
      <c r="T603" s="1" t="e">
        <f t="shared" si="65"/>
        <v>#NUM!</v>
      </c>
      <c r="U603" s="0" t="e">
        <f t="shared" si="66" ca="1"/>
        <v>#N/A</v>
      </c>
      <c r="V603" s="1" t="e">
        <f t="shared" si="69" ca="1"/>
        <v>#N/A</v>
      </c>
    </row>
    <row r="604">
      <c r="A604" s="0" t="s">
        <v>1005</v>
      </c>
      <c r="B604" s="1" t="s">
        <v>1006</v>
      </c>
      <c r="C604" s="1"/>
      <c r="G604" s="1">
        <f t="shared" si="67"/>
        <v>0</v>
      </c>
      <c r="I604" s="0">
        <v>-2.97</v>
      </c>
      <c r="J604" s="1">
        <v>1.4E-11</v>
      </c>
      <c r="K604" s="1" t="e">
        <f t="shared" si="63"/>
        <v>#NUM!</v>
      </c>
      <c r="L604" s="0" t="e">
        <f t="shared" si="64" ca="1"/>
        <v>#N/A</v>
      </c>
      <c r="M604" s="1" t="e">
        <f t="shared" si="68" ca="1"/>
        <v>#N/A</v>
      </c>
      <c r="N604" s="1"/>
      <c r="R604" s="1">
        <v>2.95</v>
      </c>
      <c r="S604" s="1">
        <v>0.000135965</v>
      </c>
      <c r="T604" s="1" t="e">
        <f t="shared" si="65"/>
        <v>#NUM!</v>
      </c>
      <c r="U604" s="0" t="e">
        <f t="shared" si="66" ca="1"/>
        <v>#N/A</v>
      </c>
      <c r="V604" s="1" t="e">
        <f t="shared" si="69" ca="1"/>
        <v>#N/A</v>
      </c>
    </row>
    <row r="605">
      <c r="A605" s="0" t="s">
        <v>1007</v>
      </c>
      <c r="B605" s="1" t="s">
        <v>1008</v>
      </c>
      <c r="C605" s="1"/>
      <c r="G605" s="1">
        <f t="shared" si="67"/>
        <v>0</v>
      </c>
      <c r="I605" s="0">
        <v>-2.97</v>
      </c>
      <c r="J605" s="1">
        <v>1.4E-11</v>
      </c>
      <c r="K605" s="1" t="e">
        <f t="shared" si="63"/>
        <v>#NUM!</v>
      </c>
      <c r="L605" s="0" t="e">
        <f t="shared" si="64" ca="1"/>
        <v>#N/A</v>
      </c>
      <c r="M605" s="1" t="e">
        <f t="shared" si="68" ca="1"/>
        <v>#N/A</v>
      </c>
      <c r="N605" s="1"/>
      <c r="O605" s="1"/>
      <c r="R605" s="1">
        <v>2.96</v>
      </c>
      <c r="S605" s="1">
        <v>0.000136958</v>
      </c>
      <c r="T605" s="1" t="e">
        <f t="shared" si="65"/>
        <v>#NUM!</v>
      </c>
      <c r="U605" s="0" t="e">
        <f t="shared" si="66" ca="1"/>
        <v>#N/A</v>
      </c>
      <c r="V605" s="1" t="e">
        <f t="shared" si="69" ca="1"/>
        <v>#N/A</v>
      </c>
    </row>
    <row r="606">
      <c r="A606" s="0" t="s">
        <v>1009</v>
      </c>
      <c r="B606" s="1" t="s">
        <v>1010</v>
      </c>
      <c r="C606" s="1"/>
      <c r="G606" s="1">
        <f t="shared" si="67"/>
        <v>0</v>
      </c>
      <c r="I606" s="0">
        <v>-2.97</v>
      </c>
      <c r="J606" s="1">
        <v>1.4E-11</v>
      </c>
      <c r="K606" s="1" t="e">
        <f t="shared" si="63"/>
        <v>#NUM!</v>
      </c>
      <c r="L606" s="0" t="e">
        <f t="shared" si="64" ca="1"/>
        <v>#N/A</v>
      </c>
      <c r="M606" s="1" t="e">
        <f t="shared" si="68" ca="1"/>
        <v>#N/A</v>
      </c>
      <c r="N606" s="1"/>
      <c r="R606" s="1">
        <v>2.97</v>
      </c>
      <c r="S606" s="1">
        <v>0.000139756</v>
      </c>
      <c r="T606" s="1" t="e">
        <f t="shared" si="65"/>
        <v>#NUM!</v>
      </c>
      <c r="U606" s="0" t="e">
        <f t="shared" si="66" ca="1"/>
        <v>#N/A</v>
      </c>
      <c r="V606" s="1" t="e">
        <f t="shared" si="69" ca="1"/>
        <v>#N/A</v>
      </c>
    </row>
    <row r="607">
      <c r="A607" s="0" t="s">
        <v>1011</v>
      </c>
      <c r="B607" s="1" t="s">
        <v>1012</v>
      </c>
      <c r="C607" s="1"/>
      <c r="G607" s="1">
        <f t="shared" si="67"/>
        <v>0</v>
      </c>
      <c r="I607" s="0">
        <v>-2.97</v>
      </c>
      <c r="J607" s="1">
        <v>1.4E-11</v>
      </c>
      <c r="K607" s="1" t="e">
        <f t="shared" si="63"/>
        <v>#NUM!</v>
      </c>
      <c r="L607" s="0" t="e">
        <f t="shared" si="64" ca="1"/>
        <v>#N/A</v>
      </c>
      <c r="M607" s="1" t="e">
        <f t="shared" si="68" ca="1"/>
        <v>#N/A</v>
      </c>
      <c r="N607" s="1"/>
      <c r="O607" s="1"/>
      <c r="R607" s="1">
        <v>2.98</v>
      </c>
      <c r="S607" s="1">
        <v>0.000142554</v>
      </c>
      <c r="T607" s="1" t="e">
        <f t="shared" si="65"/>
        <v>#NUM!</v>
      </c>
      <c r="U607" s="0" t="e">
        <f t="shared" si="66" ca="1"/>
        <v>#N/A</v>
      </c>
      <c r="V607" s="1" t="e">
        <f t="shared" si="69" ca="1"/>
        <v>#N/A</v>
      </c>
    </row>
    <row r="608">
      <c r="A608" s="0" t="s">
        <v>1013</v>
      </c>
      <c r="B608" s="1" t="s">
        <v>1014</v>
      </c>
      <c r="C608" s="1"/>
      <c r="G608" s="1">
        <f t="shared" si="67"/>
        <v>0</v>
      </c>
      <c r="I608" s="0">
        <v>-2.97</v>
      </c>
      <c r="J608" s="1">
        <v>1.4E-11</v>
      </c>
      <c r="K608" s="1" t="e">
        <f t="shared" si="63"/>
        <v>#NUM!</v>
      </c>
      <c r="L608" s="0" t="e">
        <f t="shared" si="64" ca="1"/>
        <v>#N/A</v>
      </c>
      <c r="M608" s="1" t="e">
        <f t="shared" si="68" ca="1"/>
        <v>#N/A</v>
      </c>
      <c r="N608" s="1"/>
      <c r="R608" s="1">
        <v>2.99</v>
      </c>
      <c r="S608" s="1">
        <v>0.000145352</v>
      </c>
      <c r="T608" s="1" t="e">
        <f t="shared" si="65"/>
        <v>#NUM!</v>
      </c>
      <c r="U608" s="0" t="e">
        <f t="shared" si="66" ca="1"/>
        <v>#N/A</v>
      </c>
      <c r="V608" s="1" t="e">
        <f t="shared" si="69" ca="1"/>
        <v>#N/A</v>
      </c>
    </row>
    <row r="609">
      <c r="A609" s="0" t="s">
        <v>1015</v>
      </c>
      <c r="B609" s="1" t="s">
        <v>1016</v>
      </c>
      <c r="C609" s="1"/>
      <c r="G609" s="1">
        <f t="shared" si="67"/>
        <v>0</v>
      </c>
      <c r="I609" s="0">
        <v>-2.97</v>
      </c>
      <c r="J609" s="1">
        <v>1.4E-11</v>
      </c>
      <c r="K609" s="1" t="e">
        <f t="shared" si="63"/>
        <v>#NUM!</v>
      </c>
      <c r="L609" s="0" t="e">
        <f t="shared" si="64" ca="1"/>
        <v>#N/A</v>
      </c>
      <c r="M609" s="1" t="e">
        <f t="shared" si="68" ca="1"/>
        <v>#N/A</v>
      </c>
      <c r="N609" s="1"/>
      <c r="O609" s="1"/>
      <c r="R609" s="1">
        <v>3</v>
      </c>
      <c r="S609" s="1">
        <v>0.00014815</v>
      </c>
      <c r="T609" s="1" t="e">
        <f t="shared" si="65"/>
        <v>#NUM!</v>
      </c>
      <c r="U609" s="0" t="e">
        <f t="shared" si="66" ca="1"/>
        <v>#N/A</v>
      </c>
      <c r="V609" s="1" t="e">
        <f t="shared" si="69" ca="1"/>
        <v>#N/A</v>
      </c>
    </row>
    <row r="610">
      <c r="A610" s="0" t="s">
        <v>1017</v>
      </c>
      <c r="B610" s="1" t="s">
        <v>1018</v>
      </c>
      <c r="G610" s="1">
        <f t="shared" si="67"/>
        <v>0</v>
      </c>
      <c r="I610" s="0">
        <v>-2.97</v>
      </c>
      <c r="J610" s="1">
        <v>1.4E-11</v>
      </c>
      <c r="K610" s="1" t="e">
        <f t="shared" si="63"/>
        <v>#NUM!</v>
      </c>
      <c r="L610" s="0" t="e">
        <f t="shared" si="64" ca="1"/>
        <v>#N/A</v>
      </c>
      <c r="M610" s="1" t="e">
        <f t="shared" si="68" ca="1"/>
        <v>#N/A</v>
      </c>
      <c r="N610" s="1"/>
      <c r="Q610" s="0">
        <v>3.01</v>
      </c>
      <c r="R610" s="1">
        <v>0.000150948</v>
      </c>
      <c r="S610" s="1" t="e">
        <f ref="S610:S611" t="shared" si="70">LN($B610)</f>
        <v>#NUM!</v>
      </c>
      <c r="T610" s="1" t="e">
        <f t="shared" si="65"/>
        <v>#NUM!</v>
      </c>
      <c r="U610" s="0" t="e">
        <f t="shared" si="66" ca="1"/>
        <v>#N/A</v>
      </c>
      <c r="V610" s="1" t="e">
        <f t="shared" si="69" ca="1"/>
        <v>#N/A</v>
      </c>
    </row>
    <row r="611">
      <c r="A611" s="0" t="s">
        <v>1019</v>
      </c>
      <c r="B611" s="1" t="s">
        <v>1020</v>
      </c>
      <c r="G611" s="1">
        <f t="shared" si="67"/>
        <v>0</v>
      </c>
      <c r="I611" s="0">
        <v>-2.97</v>
      </c>
      <c r="J611" s="1">
        <v>1.4E-11</v>
      </c>
      <c r="K611" s="1" t="e">
        <f t="shared" si="63"/>
        <v>#NUM!</v>
      </c>
      <c r="L611" s="0" t="e">
        <f t="shared" si="64" ca="1"/>
        <v>#N/A</v>
      </c>
      <c r="M611" s="1" t="e">
        <f>$A611*P$1+P$2</f>
        <v>#N/A</v>
      </c>
      <c r="N611" s="1"/>
      <c r="O611" s="1"/>
      <c r="Q611" s="0">
        <v>3.02</v>
      </c>
      <c r="R611" s="1">
        <v>0.000153746</v>
      </c>
      <c r="S611" s="1" t="e">
        <f t="shared" si="70"/>
        <v>#NUM!</v>
      </c>
      <c r="T611" s="1" t="e">
        <f t="shared" si="65"/>
        <v>#NUM!</v>
      </c>
      <c r="U611" s="0" t="e">
        <f t="shared" si="66" ca="1"/>
        <v>#N/A</v>
      </c>
      <c r="V611" s="1" t="e">
        <f t="shared" si="69" ca="1"/>
        <v>#N/A</v>
      </c>
    </row>
    <row r="612">
      <c r="A612" s="0" t="s">
        <v>1019</v>
      </c>
      <c r="B612" s="1" t="s">
        <v>1021</v>
      </c>
      <c r="G612" s="1">
        <f ref="G612:G675" t="shared" si="71">B612/$K$3</f>
        <v>0</v>
      </c>
      <c r="I612" s="0">
        <v>-2.97</v>
      </c>
      <c r="J612" s="1">
        <v>1.4E-11</v>
      </c>
      <c r="K612" s="1" t="e">
        <f t="shared" si="63"/>
        <v>#NUM!</v>
      </c>
      <c r="L612" s="0" t="e">
        <f ref="L612:L675" t="shared" si="72" ca="1">$A612*V$4+V$1</f>
        <v>#N/A</v>
      </c>
      <c r="M612" s="1" t="e">
        <f ref="M612:M675" t="shared" si="73" ca="1">$A612*Y$1+Y$2</f>
        <v>#N/A</v>
      </c>
      <c r="N612" s="1"/>
      <c r="Q612" s="0">
        <v>3.03</v>
      </c>
      <c r="R612" s="1">
        <v>0.000156544</v>
      </c>
      <c r="S612" s="1" t="e">
        <f ref="S612:T631" t="shared" si="74">LN($B612)</f>
        <v>#NUM!</v>
      </c>
      <c r="T612" s="1" t="e">
        <f t="shared" si="74"/>
        <v>#NUM!</v>
      </c>
      <c r="U612" s="0" t="e">
        <f ref="U612:U675" t="shared" si="75" ca="1">$A612*V$4+V$1</f>
        <v>#N/A</v>
      </c>
      <c r="V612" s="1" t="e">
        <f ref="V612:V675" t="shared" si="76" ca="1">$A612*Y$1+Y$2</f>
        <v>#N/A</v>
      </c>
    </row>
    <row r="613">
      <c r="A613" s="0" t="s">
        <v>1017</v>
      </c>
      <c r="B613" s="1" t="s">
        <v>1022</v>
      </c>
      <c r="G613" s="1">
        <f t="shared" si="71"/>
        <v>0</v>
      </c>
      <c r="I613" s="0">
        <v>-2.97</v>
      </c>
      <c r="J613" s="1">
        <v>1.4E-11</v>
      </c>
      <c r="K613" s="1" t="e">
        <f t="shared" si="63"/>
        <v>#NUM!</v>
      </c>
      <c r="L613" s="0" t="e">
        <f t="shared" si="72" ca="1"/>
        <v>#N/A</v>
      </c>
      <c r="M613" s="1" t="e">
        <f t="shared" si="73" ca="1"/>
        <v>#N/A</v>
      </c>
      <c r="N613" s="1"/>
      <c r="O613" s="1"/>
      <c r="Q613" s="0">
        <v>3.04</v>
      </c>
      <c r="R613" s="1">
        <v>0.000159342</v>
      </c>
      <c r="S613" s="1" t="e">
        <f t="shared" si="74"/>
        <v>#NUM!</v>
      </c>
      <c r="T613" s="1" t="e">
        <f t="shared" si="74"/>
        <v>#NUM!</v>
      </c>
      <c r="U613" s="0" t="e">
        <f t="shared" si="75" ca="1"/>
        <v>#N/A</v>
      </c>
      <c r="V613" s="1" t="e">
        <f t="shared" si="76" ca="1"/>
        <v>#N/A</v>
      </c>
    </row>
    <row r="614">
      <c r="A614" s="0" t="s">
        <v>1015</v>
      </c>
      <c r="B614" s="1" t="s">
        <v>1023</v>
      </c>
      <c r="G614" s="1">
        <f t="shared" si="71"/>
        <v>0</v>
      </c>
      <c r="I614" s="0">
        <v>-2.97</v>
      </c>
      <c r="J614" s="1">
        <v>1.4E-11</v>
      </c>
      <c r="K614" s="1" t="e">
        <f t="shared" si="63"/>
        <v>#NUM!</v>
      </c>
      <c r="L614" s="0" t="e">
        <f t="shared" si="72" ca="1"/>
        <v>#N/A</v>
      </c>
      <c r="M614" s="1" t="e">
        <f t="shared" si="73" ca="1"/>
        <v>#N/A</v>
      </c>
      <c r="N614" s="1"/>
      <c r="Q614" s="0">
        <v>3.05</v>
      </c>
      <c r="R614" s="1">
        <v>0.00016214</v>
      </c>
      <c r="S614" s="1" t="e">
        <f t="shared" si="74"/>
        <v>#NUM!</v>
      </c>
      <c r="T614" s="1" t="e">
        <f t="shared" si="74"/>
        <v>#NUM!</v>
      </c>
      <c r="U614" s="0" t="e">
        <f t="shared" si="75" ca="1"/>
        <v>#N/A</v>
      </c>
      <c r="V614" s="1" t="e">
        <f t="shared" si="76" ca="1"/>
        <v>#N/A</v>
      </c>
    </row>
    <row r="615">
      <c r="A615" s="0" t="s">
        <v>1013</v>
      </c>
      <c r="B615" s="1" t="s">
        <v>1024</v>
      </c>
      <c r="G615" s="1">
        <f t="shared" si="71"/>
        <v>0</v>
      </c>
      <c r="I615" s="0">
        <v>-2.97</v>
      </c>
      <c r="J615" s="1">
        <v>1.4E-11</v>
      </c>
      <c r="K615" s="1" t="e">
        <f t="shared" si="63"/>
        <v>#NUM!</v>
      </c>
      <c r="L615" s="0" t="e">
        <f t="shared" si="72" ca="1"/>
        <v>#N/A</v>
      </c>
      <c r="M615" s="1" t="e">
        <f t="shared" si="73" ca="1"/>
        <v>#N/A</v>
      </c>
      <c r="N615" s="1"/>
      <c r="O615" s="1"/>
      <c r="Q615" s="0">
        <v>3.06</v>
      </c>
      <c r="R615" s="1">
        <v>0.000164938</v>
      </c>
      <c r="S615" s="1" t="e">
        <f t="shared" si="74"/>
        <v>#NUM!</v>
      </c>
      <c r="T615" s="1" t="e">
        <f t="shared" si="74"/>
        <v>#NUM!</v>
      </c>
      <c r="U615" s="0" t="e">
        <f t="shared" si="75" ca="1"/>
        <v>#N/A</v>
      </c>
      <c r="V615" s="1" t="e">
        <f t="shared" si="76" ca="1"/>
        <v>#N/A</v>
      </c>
    </row>
    <row r="616">
      <c r="A616" s="0" t="s">
        <v>1011</v>
      </c>
      <c r="B616" s="1" t="s">
        <v>1025</v>
      </c>
      <c r="G616" s="1">
        <f t="shared" si="71"/>
        <v>0</v>
      </c>
      <c r="I616" s="0">
        <v>-2.97</v>
      </c>
      <c r="J616" s="1">
        <v>1.4E-11</v>
      </c>
      <c r="K616" s="1" t="e">
        <f t="shared" si="63"/>
        <v>#NUM!</v>
      </c>
      <c r="L616" s="0" t="e">
        <f t="shared" si="72" ca="1"/>
        <v>#N/A</v>
      </c>
      <c r="M616" s="1" t="e">
        <f t="shared" si="73" ca="1"/>
        <v>#N/A</v>
      </c>
      <c r="N616" s="1"/>
      <c r="Q616" s="0">
        <v>3.07</v>
      </c>
      <c r="R616" s="1">
        <v>0.000167736</v>
      </c>
      <c r="S616" s="1" t="e">
        <f t="shared" si="74"/>
        <v>#NUM!</v>
      </c>
      <c r="T616" s="1" t="e">
        <f t="shared" si="74"/>
        <v>#NUM!</v>
      </c>
      <c r="U616" s="0" t="e">
        <f t="shared" si="75" ca="1"/>
        <v>#N/A</v>
      </c>
      <c r="V616" s="1" t="e">
        <f t="shared" si="76" ca="1"/>
        <v>#N/A</v>
      </c>
    </row>
    <row r="617">
      <c r="A617" s="0" t="s">
        <v>1009</v>
      </c>
      <c r="B617" s="1" t="s">
        <v>1026</v>
      </c>
      <c r="G617" s="1">
        <f t="shared" si="71"/>
        <v>0</v>
      </c>
      <c r="I617" s="0">
        <v>-2.97</v>
      </c>
      <c r="J617" s="1">
        <v>1.4E-11</v>
      </c>
      <c r="K617" s="1" t="e">
        <f t="shared" si="63"/>
        <v>#NUM!</v>
      </c>
      <c r="L617" s="0" t="e">
        <f t="shared" si="72" ca="1"/>
        <v>#N/A</v>
      </c>
      <c r="M617" s="1" t="e">
        <f t="shared" si="73" ca="1"/>
        <v>#N/A</v>
      </c>
      <c r="N617" s="1"/>
      <c r="O617" s="1"/>
      <c r="Q617" s="0">
        <v>3.08</v>
      </c>
      <c r="R617" s="1">
        <v>0.000170534</v>
      </c>
      <c r="S617" s="1" t="e">
        <f t="shared" si="74"/>
        <v>#NUM!</v>
      </c>
      <c r="T617" s="1" t="e">
        <f t="shared" si="74"/>
        <v>#NUM!</v>
      </c>
      <c r="U617" s="0" t="e">
        <f t="shared" si="75" ca="1"/>
        <v>#N/A</v>
      </c>
      <c r="V617" s="1" t="e">
        <f t="shared" si="76" ca="1"/>
        <v>#N/A</v>
      </c>
    </row>
    <row r="618">
      <c r="A618" s="0" t="s">
        <v>1007</v>
      </c>
      <c r="B618" s="1" t="s">
        <v>1027</v>
      </c>
      <c r="G618" s="1">
        <f t="shared" si="71"/>
        <v>0</v>
      </c>
      <c r="I618" s="0">
        <v>-2.97</v>
      </c>
      <c r="J618" s="1">
        <v>1.4E-11</v>
      </c>
      <c r="K618" s="1" t="e">
        <f t="shared" si="63"/>
        <v>#NUM!</v>
      </c>
      <c r="L618" s="0" t="e">
        <f t="shared" si="72" ca="1"/>
        <v>#N/A</v>
      </c>
      <c r="M618" s="1" t="e">
        <f t="shared" si="73" ca="1"/>
        <v>#N/A</v>
      </c>
      <c r="N618" s="1"/>
      <c r="Q618" s="0">
        <v>3.08999999999999</v>
      </c>
      <c r="R618" s="1">
        <v>0.000173332</v>
      </c>
      <c r="S618" s="1" t="e">
        <f t="shared" si="74"/>
        <v>#NUM!</v>
      </c>
      <c r="T618" s="1" t="e">
        <f t="shared" si="74"/>
        <v>#NUM!</v>
      </c>
      <c r="U618" s="0" t="e">
        <f t="shared" si="75" ca="1"/>
        <v>#N/A</v>
      </c>
      <c r="V618" s="1" t="e">
        <f t="shared" si="76" ca="1"/>
        <v>#N/A</v>
      </c>
    </row>
    <row r="619">
      <c r="A619" s="0" t="s">
        <v>1005</v>
      </c>
      <c r="B619" s="1" t="s">
        <v>1028</v>
      </c>
      <c r="G619" s="1">
        <f t="shared" si="71"/>
        <v>0</v>
      </c>
      <c r="I619" s="0">
        <v>-2.97</v>
      </c>
      <c r="J619" s="1">
        <v>1.4E-11</v>
      </c>
      <c r="K619" s="1" t="e">
        <f t="shared" si="63"/>
        <v>#NUM!</v>
      </c>
      <c r="L619" s="0" t="e">
        <f t="shared" si="72" ca="1"/>
        <v>#N/A</v>
      </c>
      <c r="M619" s="1" t="e">
        <f t="shared" si="73" ca="1"/>
        <v>#N/A</v>
      </c>
      <c r="N619" s="1"/>
      <c r="O619" s="1"/>
      <c r="Q619" s="0">
        <v>3.1</v>
      </c>
      <c r="R619" s="1">
        <v>0.00017613</v>
      </c>
      <c r="S619" s="1" t="e">
        <f t="shared" si="74"/>
        <v>#NUM!</v>
      </c>
      <c r="T619" s="1" t="e">
        <f t="shared" si="74"/>
        <v>#NUM!</v>
      </c>
      <c r="U619" s="0" t="e">
        <f t="shared" si="75" ca="1"/>
        <v>#N/A</v>
      </c>
      <c r="V619" s="1" t="e">
        <f t="shared" si="76" ca="1"/>
        <v>#N/A</v>
      </c>
    </row>
    <row r="620">
      <c r="A620" s="0" t="s">
        <v>1003</v>
      </c>
      <c r="B620" s="1" t="s">
        <v>1029</v>
      </c>
      <c r="G620" s="1">
        <f t="shared" si="71"/>
        <v>0</v>
      </c>
      <c r="I620" s="0">
        <v>-2.97</v>
      </c>
      <c r="J620" s="1">
        <v>1.4E-11</v>
      </c>
      <c r="K620" s="1" t="e">
        <f t="shared" si="63"/>
        <v>#NUM!</v>
      </c>
      <c r="L620" s="0" t="e">
        <f t="shared" si="72" ca="1"/>
        <v>#N/A</v>
      </c>
      <c r="M620" s="1" t="e">
        <f t="shared" si="73" ca="1"/>
        <v>#N/A</v>
      </c>
      <c r="N620" s="1"/>
      <c r="Q620" s="0">
        <v>3.10999999999999</v>
      </c>
      <c r="R620" s="1">
        <v>0.000178928</v>
      </c>
      <c r="S620" s="1" t="e">
        <f t="shared" si="74"/>
        <v>#NUM!</v>
      </c>
      <c r="T620" s="1" t="e">
        <f t="shared" si="74"/>
        <v>#NUM!</v>
      </c>
      <c r="U620" s="0" t="e">
        <f t="shared" si="75" ca="1"/>
        <v>#N/A</v>
      </c>
      <c r="V620" s="1" t="e">
        <f t="shared" si="76" ca="1"/>
        <v>#N/A</v>
      </c>
    </row>
    <row r="621">
      <c r="A621" s="0" t="s">
        <v>1001</v>
      </c>
      <c r="B621" s="1" t="s">
        <v>1030</v>
      </c>
      <c r="G621" s="1">
        <f t="shared" si="71"/>
        <v>0</v>
      </c>
      <c r="I621" s="0">
        <v>-2.97</v>
      </c>
      <c r="J621" s="1">
        <v>1.4E-11</v>
      </c>
      <c r="K621" s="1" t="e">
        <f t="shared" si="63"/>
        <v>#NUM!</v>
      </c>
      <c r="L621" s="0" t="e">
        <f t="shared" si="72" ca="1"/>
        <v>#N/A</v>
      </c>
      <c r="M621" s="1" t="e">
        <f t="shared" si="73" ca="1"/>
        <v>#N/A</v>
      </c>
      <c r="N621" s="1"/>
      <c r="O621" s="1"/>
      <c r="Q621" s="0">
        <v>3.12</v>
      </c>
      <c r="R621" s="1">
        <v>0.000181726</v>
      </c>
      <c r="S621" s="1" t="e">
        <f t="shared" si="74"/>
        <v>#NUM!</v>
      </c>
      <c r="T621" s="1" t="e">
        <f t="shared" si="74"/>
        <v>#NUM!</v>
      </c>
      <c r="U621" s="0" t="e">
        <f t="shared" si="75" ca="1"/>
        <v>#N/A</v>
      </c>
      <c r="V621" s="1" t="e">
        <f t="shared" si="76" ca="1"/>
        <v>#N/A</v>
      </c>
    </row>
    <row r="622">
      <c r="A622" s="0" t="s">
        <v>999</v>
      </c>
      <c r="B622" s="1" t="s">
        <v>1031</v>
      </c>
      <c r="G622" s="1">
        <f t="shared" si="71"/>
        <v>0</v>
      </c>
      <c r="I622" s="0">
        <v>-2.97</v>
      </c>
      <c r="J622" s="1">
        <v>1.4E-11</v>
      </c>
      <c r="K622" s="1" t="e">
        <f t="shared" si="63"/>
        <v>#NUM!</v>
      </c>
      <c r="L622" s="0" t="e">
        <f t="shared" si="72" ca="1"/>
        <v>#N/A</v>
      </c>
      <c r="M622" s="1" t="e">
        <f t="shared" si="73" ca="1"/>
        <v>#N/A</v>
      </c>
      <c r="N622" s="1"/>
      <c r="Q622" s="0">
        <v>3.12999999999999</v>
      </c>
      <c r="R622" s="1">
        <v>0.000184524</v>
      </c>
      <c r="S622" s="1" t="e">
        <f t="shared" si="74"/>
        <v>#NUM!</v>
      </c>
      <c r="T622" s="1" t="e">
        <f t="shared" si="74"/>
        <v>#NUM!</v>
      </c>
      <c r="U622" s="0" t="e">
        <f t="shared" si="75" ca="1"/>
        <v>#N/A</v>
      </c>
      <c r="V622" s="1" t="e">
        <f t="shared" si="76" ca="1"/>
        <v>#N/A</v>
      </c>
    </row>
    <row r="623">
      <c r="A623" s="0" t="s">
        <v>997</v>
      </c>
      <c r="B623" s="1" t="s">
        <v>1032</v>
      </c>
      <c r="G623" s="1">
        <f t="shared" si="71"/>
        <v>0</v>
      </c>
      <c r="I623" s="0">
        <v>-2.97</v>
      </c>
      <c r="J623" s="1">
        <v>1.4E-11</v>
      </c>
      <c r="K623" s="1" t="e">
        <f t="shared" si="63"/>
        <v>#NUM!</v>
      </c>
      <c r="L623" s="0" t="e">
        <f t="shared" si="72" ca="1"/>
        <v>#N/A</v>
      </c>
      <c r="M623" s="1" t="e">
        <f t="shared" si="73" ca="1"/>
        <v>#N/A</v>
      </c>
      <c r="N623" s="1"/>
      <c r="O623" s="1"/>
      <c r="Q623" s="0">
        <v>3.13999999999999</v>
      </c>
      <c r="R623" s="1">
        <v>0.000187322</v>
      </c>
      <c r="S623" s="1" t="e">
        <f t="shared" si="74"/>
        <v>#NUM!</v>
      </c>
      <c r="T623" s="1" t="e">
        <f t="shared" si="74"/>
        <v>#NUM!</v>
      </c>
      <c r="U623" s="0" t="e">
        <f t="shared" si="75" ca="1"/>
        <v>#N/A</v>
      </c>
      <c r="V623" s="1" t="e">
        <f t="shared" si="76" ca="1"/>
        <v>#N/A</v>
      </c>
    </row>
    <row r="624">
      <c r="A624" s="0" t="s">
        <v>995</v>
      </c>
      <c r="B624" s="1" t="s">
        <v>1033</v>
      </c>
      <c r="G624" s="1">
        <f t="shared" si="71"/>
        <v>0</v>
      </c>
      <c r="I624" s="0">
        <v>-2.97</v>
      </c>
      <c r="J624" s="1">
        <v>1.4E-11</v>
      </c>
      <c r="K624" s="1" t="e">
        <f t="shared" si="63"/>
        <v>#NUM!</v>
      </c>
      <c r="L624" s="0" t="e">
        <f t="shared" si="72" ca="1"/>
        <v>#N/A</v>
      </c>
      <c r="M624" s="1" t="e">
        <f t="shared" si="73" ca="1"/>
        <v>#N/A</v>
      </c>
      <c r="N624" s="1"/>
      <c r="Q624" s="0">
        <v>3.14999999999999</v>
      </c>
      <c r="R624" s="1">
        <v>0.00019012</v>
      </c>
      <c r="S624" s="1" t="e">
        <f t="shared" si="74"/>
        <v>#NUM!</v>
      </c>
      <c r="T624" s="1" t="e">
        <f t="shared" si="74"/>
        <v>#NUM!</v>
      </c>
      <c r="U624" s="0" t="e">
        <f t="shared" si="75" ca="1"/>
        <v>#N/A</v>
      </c>
      <c r="V624" s="1" t="e">
        <f t="shared" si="76" ca="1"/>
        <v>#N/A</v>
      </c>
    </row>
    <row r="625">
      <c r="A625" s="0" t="s">
        <v>993</v>
      </c>
      <c r="B625" s="1" t="s">
        <v>1034</v>
      </c>
      <c r="G625" s="1">
        <f t="shared" si="71"/>
        <v>0</v>
      </c>
      <c r="I625" s="0">
        <v>-2.97</v>
      </c>
      <c r="J625" s="1">
        <v>1.4E-11</v>
      </c>
      <c r="K625" s="1" t="e">
        <f t="shared" si="63"/>
        <v>#NUM!</v>
      </c>
      <c r="L625" s="0" t="e">
        <f t="shared" si="72" ca="1"/>
        <v>#N/A</v>
      </c>
      <c r="M625" s="1" t="e">
        <f t="shared" si="73" ca="1"/>
        <v>#N/A</v>
      </c>
      <c r="N625" s="1"/>
      <c r="O625" s="1"/>
      <c r="Q625" s="0">
        <v>3.15999999999999</v>
      </c>
      <c r="R625" s="1">
        <v>0.000192918</v>
      </c>
      <c r="S625" s="1" t="e">
        <f t="shared" si="74"/>
        <v>#NUM!</v>
      </c>
      <c r="T625" s="1" t="e">
        <f t="shared" si="74"/>
        <v>#NUM!</v>
      </c>
      <c r="U625" s="0" t="e">
        <f t="shared" si="75" ca="1"/>
        <v>#N/A</v>
      </c>
      <c r="V625" s="1" t="e">
        <f t="shared" si="76" ca="1"/>
        <v>#N/A</v>
      </c>
    </row>
    <row r="626">
      <c r="A626" s="0" t="s">
        <v>991</v>
      </c>
      <c r="B626" s="1" t="s">
        <v>1035</v>
      </c>
      <c r="G626" s="1">
        <f t="shared" si="71"/>
        <v>0</v>
      </c>
      <c r="I626" s="0">
        <v>-2.97</v>
      </c>
      <c r="J626" s="1">
        <v>1.4E-11</v>
      </c>
      <c r="K626" s="1" t="e">
        <f t="shared" si="63"/>
        <v>#NUM!</v>
      </c>
      <c r="L626" s="0" t="e">
        <f t="shared" si="72" ca="1"/>
        <v>#N/A</v>
      </c>
      <c r="M626" s="1" t="e">
        <f t="shared" si="73" ca="1"/>
        <v>#N/A</v>
      </c>
      <c r="N626" s="1"/>
      <c r="Q626" s="0">
        <v>3.16999999999999</v>
      </c>
      <c r="R626" s="1">
        <v>0.000195716</v>
      </c>
      <c r="S626" s="1" t="e">
        <f t="shared" si="74"/>
        <v>#NUM!</v>
      </c>
      <c r="T626" s="1" t="e">
        <f t="shared" si="74"/>
        <v>#NUM!</v>
      </c>
      <c r="U626" s="0" t="e">
        <f t="shared" si="75" ca="1"/>
        <v>#N/A</v>
      </c>
      <c r="V626" s="1" t="e">
        <f t="shared" si="76" ca="1"/>
        <v>#N/A</v>
      </c>
    </row>
    <row r="627">
      <c r="A627" s="0" t="s">
        <v>989</v>
      </c>
      <c r="B627" s="1" t="s">
        <v>1036</v>
      </c>
      <c r="G627" s="1">
        <f t="shared" si="71"/>
        <v>0</v>
      </c>
      <c r="I627" s="0">
        <v>-2.97</v>
      </c>
      <c r="J627" s="1">
        <v>1.4E-11</v>
      </c>
      <c r="K627" s="1" t="e">
        <f t="shared" si="63"/>
        <v>#NUM!</v>
      </c>
      <c r="L627" s="0" t="e">
        <f t="shared" si="72" ca="1"/>
        <v>#N/A</v>
      </c>
      <c r="M627" s="1" t="e">
        <f t="shared" si="73" ca="1"/>
        <v>#N/A</v>
      </c>
      <c r="N627" s="1"/>
      <c r="O627" s="1"/>
      <c r="Q627" s="0">
        <v>3.17999999999999</v>
      </c>
      <c r="R627" s="1">
        <v>0.000198514</v>
      </c>
      <c r="S627" s="1" t="e">
        <f t="shared" si="74"/>
        <v>#NUM!</v>
      </c>
      <c r="T627" s="1" t="e">
        <f t="shared" si="74"/>
        <v>#NUM!</v>
      </c>
      <c r="U627" s="0" t="e">
        <f t="shared" si="75" ca="1"/>
        <v>#N/A</v>
      </c>
      <c r="V627" s="1" t="e">
        <f t="shared" si="76" ca="1"/>
        <v>#N/A</v>
      </c>
    </row>
    <row r="628">
      <c r="A628" s="0" t="s">
        <v>987</v>
      </c>
      <c r="B628" s="1" t="s">
        <v>1037</v>
      </c>
      <c r="G628" s="1">
        <f t="shared" si="71"/>
        <v>0</v>
      </c>
      <c r="I628" s="0">
        <v>-2.97</v>
      </c>
      <c r="J628" s="1">
        <v>1.4E-11</v>
      </c>
      <c r="K628" s="1" t="e">
        <f t="shared" si="63"/>
        <v>#NUM!</v>
      </c>
      <c r="L628" s="0" t="e">
        <f t="shared" si="72" ca="1"/>
        <v>#N/A</v>
      </c>
      <c r="M628" s="1" t="e">
        <f t="shared" si="73" ca="1"/>
        <v>#N/A</v>
      </c>
      <c r="N628" s="1"/>
      <c r="Q628" s="0">
        <v>3.18999999999999</v>
      </c>
      <c r="R628" s="1">
        <v>0.000201312</v>
      </c>
      <c r="S628" s="1" t="e">
        <f t="shared" si="74"/>
        <v>#NUM!</v>
      </c>
      <c r="T628" s="1" t="e">
        <f t="shared" si="74"/>
        <v>#NUM!</v>
      </c>
      <c r="U628" s="0" t="e">
        <f t="shared" si="75" ca="1"/>
        <v>#N/A</v>
      </c>
      <c r="V628" s="1" t="e">
        <f t="shared" si="76" ca="1"/>
        <v>#N/A</v>
      </c>
    </row>
    <row r="629">
      <c r="A629" s="0" t="s">
        <v>985</v>
      </c>
      <c r="B629" s="1" t="s">
        <v>1038</v>
      </c>
      <c r="G629" s="1">
        <f t="shared" si="71"/>
        <v>0</v>
      </c>
      <c r="I629" s="0">
        <v>-2.97</v>
      </c>
      <c r="J629" s="1">
        <v>1.4E-11</v>
      </c>
      <c r="K629" s="1" t="e">
        <f t="shared" si="63"/>
        <v>#NUM!</v>
      </c>
      <c r="L629" s="0" t="e">
        <f t="shared" si="72" ca="1"/>
        <v>#N/A</v>
      </c>
      <c r="M629" s="1" t="e">
        <f t="shared" si="73" ca="1"/>
        <v>#N/A</v>
      </c>
      <c r="N629" s="1"/>
      <c r="O629" s="1"/>
      <c r="Q629" s="0">
        <v>3.19999999999999</v>
      </c>
      <c r="R629" s="1">
        <v>0.00020411</v>
      </c>
      <c r="S629" s="1" t="e">
        <f t="shared" si="74"/>
        <v>#NUM!</v>
      </c>
      <c r="T629" s="1" t="e">
        <f t="shared" si="74"/>
        <v>#NUM!</v>
      </c>
      <c r="U629" s="0" t="e">
        <f t="shared" si="75" ca="1"/>
        <v>#N/A</v>
      </c>
      <c r="V629" s="1" t="e">
        <f t="shared" si="76" ca="1"/>
        <v>#N/A</v>
      </c>
    </row>
    <row r="630">
      <c r="A630" s="0" t="s">
        <v>983</v>
      </c>
      <c r="B630" s="1" t="s">
        <v>1039</v>
      </c>
      <c r="G630" s="1">
        <f t="shared" si="71"/>
        <v>0</v>
      </c>
      <c r="I630" s="0">
        <v>-2.97</v>
      </c>
      <c r="J630" s="1">
        <v>1.4E-11</v>
      </c>
      <c r="K630" s="1" t="e">
        <f t="shared" si="63"/>
        <v>#NUM!</v>
      </c>
      <c r="L630" s="0" t="e">
        <f t="shared" si="72" ca="1"/>
        <v>#N/A</v>
      </c>
      <c r="M630" s="1" t="e">
        <f t="shared" si="73" ca="1"/>
        <v>#N/A</v>
      </c>
      <c r="N630" s="1"/>
      <c r="Q630" s="0">
        <v>3.20999999999999</v>
      </c>
      <c r="R630" s="1">
        <v>0.000206908</v>
      </c>
      <c r="S630" s="1" t="e">
        <f t="shared" si="74"/>
        <v>#NUM!</v>
      </c>
      <c r="T630" s="1" t="e">
        <f t="shared" si="74"/>
        <v>#NUM!</v>
      </c>
      <c r="U630" s="0" t="e">
        <f t="shared" si="75" ca="1"/>
        <v>#N/A</v>
      </c>
      <c r="V630" s="1" t="e">
        <f t="shared" si="76" ca="1"/>
        <v>#N/A</v>
      </c>
    </row>
    <row r="631">
      <c r="A631" s="0" t="s">
        <v>981</v>
      </c>
      <c r="B631" s="1" t="s">
        <v>1040</v>
      </c>
      <c r="G631" s="1">
        <f t="shared" si="71"/>
        <v>0</v>
      </c>
      <c r="I631" s="0">
        <v>-2.97</v>
      </c>
      <c r="J631" s="1">
        <v>1.4E-11</v>
      </c>
      <c r="K631" s="1" t="e">
        <f t="shared" si="63"/>
        <v>#NUM!</v>
      </c>
      <c r="L631" s="0" t="e">
        <f t="shared" si="72" ca="1"/>
        <v>#N/A</v>
      </c>
      <c r="M631" s="1" t="e">
        <f t="shared" si="73" ca="1"/>
        <v>#N/A</v>
      </c>
      <c r="N631" s="1"/>
      <c r="O631" s="1"/>
      <c r="Q631" s="0">
        <v>3.21999999999999</v>
      </c>
      <c r="R631" s="1">
        <v>0.000209706</v>
      </c>
      <c r="S631" s="1" t="e">
        <f t="shared" si="74"/>
        <v>#NUM!</v>
      </c>
      <c r="T631" s="1" t="e">
        <f t="shared" si="74"/>
        <v>#NUM!</v>
      </c>
      <c r="U631" s="0" t="e">
        <f t="shared" si="75" ca="1"/>
        <v>#N/A</v>
      </c>
      <c r="V631" s="1" t="e">
        <f t="shared" si="76" ca="1"/>
        <v>#N/A</v>
      </c>
    </row>
    <row r="632">
      <c r="A632" s="0" t="s">
        <v>979</v>
      </c>
      <c r="B632" s="1" t="s">
        <v>1041</v>
      </c>
      <c r="G632" s="1">
        <f t="shared" si="71"/>
        <v>0</v>
      </c>
      <c r="I632" s="0">
        <v>-2.97</v>
      </c>
      <c r="J632" s="1">
        <v>1.4E-11</v>
      </c>
      <c r="K632" s="1" t="e">
        <f t="shared" si="63"/>
        <v>#NUM!</v>
      </c>
      <c r="L632" s="0" t="e">
        <f t="shared" si="72" ca="1"/>
        <v>#N/A</v>
      </c>
      <c r="M632" s="1" t="e">
        <f t="shared" si="73" ca="1"/>
        <v>#N/A</v>
      </c>
      <c r="N632" s="1"/>
      <c r="Q632" s="0">
        <v>3.22999999999999</v>
      </c>
      <c r="R632" s="1">
        <v>0.000212504</v>
      </c>
      <c r="S632" s="1" t="e">
        <f ref="S632:T651" t="shared" si="77">LN($B632)</f>
        <v>#NUM!</v>
      </c>
      <c r="T632" s="1" t="e">
        <f t="shared" si="77"/>
        <v>#NUM!</v>
      </c>
      <c r="U632" s="0" t="e">
        <f t="shared" si="75" ca="1"/>
        <v>#N/A</v>
      </c>
      <c r="V632" s="1" t="e">
        <f t="shared" si="76" ca="1"/>
        <v>#N/A</v>
      </c>
    </row>
    <row r="633">
      <c r="A633" s="0" t="s">
        <v>977</v>
      </c>
      <c r="B633" s="1" t="s">
        <v>1042</v>
      </c>
      <c r="G633" s="1">
        <f t="shared" si="71"/>
        <v>0</v>
      </c>
      <c r="I633" s="0">
        <v>-2.97</v>
      </c>
      <c r="J633" s="1">
        <v>1.4E-11</v>
      </c>
      <c r="K633" s="1" t="e">
        <f t="shared" si="63"/>
        <v>#NUM!</v>
      </c>
      <c r="L633" s="0" t="e">
        <f t="shared" si="72" ca="1"/>
        <v>#N/A</v>
      </c>
      <c r="M633" s="1" t="e">
        <f t="shared" si="73" ca="1"/>
        <v>#N/A</v>
      </c>
      <c r="N633" s="1"/>
      <c r="O633" s="1"/>
      <c r="Q633" s="0">
        <v>3.23999999999999</v>
      </c>
      <c r="R633" s="1">
        <v>0.000215302</v>
      </c>
      <c r="S633" s="1" t="e">
        <f t="shared" si="77"/>
        <v>#NUM!</v>
      </c>
      <c r="T633" s="1" t="e">
        <f t="shared" si="77"/>
        <v>#NUM!</v>
      </c>
      <c r="U633" s="0" t="e">
        <f t="shared" si="75" ca="1"/>
        <v>#N/A</v>
      </c>
      <c r="V633" s="1" t="e">
        <f t="shared" si="76" ca="1"/>
        <v>#N/A</v>
      </c>
    </row>
    <row r="634">
      <c r="A634" s="0" t="s">
        <v>975</v>
      </c>
      <c r="B634" s="1" t="s">
        <v>1043</v>
      </c>
      <c r="G634" s="1">
        <f t="shared" si="71"/>
        <v>0</v>
      </c>
      <c r="I634" s="0">
        <v>-2.97</v>
      </c>
      <c r="J634" s="1">
        <v>1.4E-11</v>
      </c>
      <c r="K634" s="1" t="e">
        <f t="shared" si="63"/>
        <v>#NUM!</v>
      </c>
      <c r="L634" s="0" t="e">
        <f t="shared" si="72" ca="1"/>
        <v>#N/A</v>
      </c>
      <c r="M634" s="1" t="e">
        <f t="shared" si="73" ca="1"/>
        <v>#N/A</v>
      </c>
      <c r="N634" s="1"/>
      <c r="Q634" s="0">
        <v>3.24999999999999</v>
      </c>
      <c r="R634" s="1">
        <v>0.0002181</v>
      </c>
      <c r="S634" s="1" t="e">
        <f t="shared" si="77"/>
        <v>#NUM!</v>
      </c>
      <c r="T634" s="1" t="e">
        <f t="shared" si="77"/>
        <v>#NUM!</v>
      </c>
      <c r="U634" s="0" t="e">
        <f t="shared" si="75" ca="1"/>
        <v>#N/A</v>
      </c>
      <c r="V634" s="1" t="e">
        <f t="shared" si="76" ca="1"/>
        <v>#N/A</v>
      </c>
    </row>
    <row r="635">
      <c r="A635" s="0" t="s">
        <v>973</v>
      </c>
      <c r="B635" s="1" t="s">
        <v>1044</v>
      </c>
      <c r="G635" s="1">
        <f t="shared" si="71"/>
        <v>0</v>
      </c>
      <c r="I635" s="0">
        <v>-2.97</v>
      </c>
      <c r="J635" s="1">
        <v>1.4E-11</v>
      </c>
      <c r="K635" s="1" t="e">
        <f t="shared" si="63"/>
        <v>#NUM!</v>
      </c>
      <c r="L635" s="0" t="e">
        <f t="shared" si="72" ca="1"/>
        <v>#N/A</v>
      </c>
      <c r="M635" s="1" t="e">
        <f t="shared" si="73" ca="1"/>
        <v>#N/A</v>
      </c>
      <c r="N635" s="1"/>
      <c r="O635" s="1"/>
      <c r="Q635" s="0">
        <v>3.25999999999999</v>
      </c>
      <c r="R635" s="1">
        <v>0.000220898</v>
      </c>
      <c r="S635" s="1" t="e">
        <f t="shared" si="77"/>
        <v>#NUM!</v>
      </c>
      <c r="T635" s="1" t="e">
        <f t="shared" si="77"/>
        <v>#NUM!</v>
      </c>
      <c r="U635" s="0" t="e">
        <f t="shared" si="75" ca="1"/>
        <v>#N/A</v>
      </c>
      <c r="V635" s="1" t="e">
        <f t="shared" si="76" ca="1"/>
        <v>#N/A</v>
      </c>
    </row>
    <row r="636">
      <c r="A636" s="0" t="s">
        <v>971</v>
      </c>
      <c r="B636" s="1" t="s">
        <v>1045</v>
      </c>
      <c r="G636" s="1">
        <f t="shared" si="71"/>
        <v>0</v>
      </c>
      <c r="I636" s="0">
        <v>-2.97</v>
      </c>
      <c r="J636" s="1">
        <v>1.4E-11</v>
      </c>
      <c r="K636" s="1" t="e">
        <f t="shared" si="63"/>
        <v>#NUM!</v>
      </c>
      <c r="L636" s="0" t="e">
        <f t="shared" si="72" ca="1"/>
        <v>#N/A</v>
      </c>
      <c r="M636" s="1" t="e">
        <f t="shared" si="73" ca="1"/>
        <v>#N/A</v>
      </c>
      <c r="N636" s="1"/>
      <c r="Q636" s="0">
        <v>3.26999999999999</v>
      </c>
      <c r="R636" s="1">
        <v>0.000223696</v>
      </c>
      <c r="S636" s="1" t="e">
        <f t="shared" si="77"/>
        <v>#NUM!</v>
      </c>
      <c r="T636" s="1" t="e">
        <f t="shared" si="77"/>
        <v>#NUM!</v>
      </c>
      <c r="U636" s="0" t="e">
        <f t="shared" si="75" ca="1"/>
        <v>#N/A</v>
      </c>
      <c r="V636" s="1" t="e">
        <f t="shared" si="76" ca="1"/>
        <v>#N/A</v>
      </c>
    </row>
    <row r="637">
      <c r="A637" s="0" t="s">
        <v>969</v>
      </c>
      <c r="B637" s="1" t="s">
        <v>1046</v>
      </c>
      <c r="G637" s="1">
        <f t="shared" si="71"/>
        <v>0</v>
      </c>
      <c r="I637" s="0">
        <v>-2.97</v>
      </c>
      <c r="J637" s="1">
        <v>1.4E-11</v>
      </c>
      <c r="K637" s="1" t="e">
        <f t="shared" si="63"/>
        <v>#NUM!</v>
      </c>
      <c r="L637" s="0" t="e">
        <f t="shared" si="72" ca="1"/>
        <v>#N/A</v>
      </c>
      <c r="M637" s="1" t="e">
        <f t="shared" si="73" ca="1"/>
        <v>#N/A</v>
      </c>
      <c r="N637" s="1"/>
      <c r="O637" s="1"/>
      <c r="Q637" s="0">
        <v>3.27999999999999</v>
      </c>
      <c r="R637" s="1">
        <v>0.000226494</v>
      </c>
      <c r="S637" s="1" t="e">
        <f t="shared" si="77"/>
        <v>#NUM!</v>
      </c>
      <c r="T637" s="1" t="e">
        <f t="shared" si="77"/>
        <v>#NUM!</v>
      </c>
      <c r="U637" s="0" t="e">
        <f t="shared" si="75" ca="1"/>
        <v>#N/A</v>
      </c>
      <c r="V637" s="1" t="e">
        <f t="shared" si="76" ca="1"/>
        <v>#N/A</v>
      </c>
    </row>
    <row r="638">
      <c r="A638" s="0" t="s">
        <v>967</v>
      </c>
      <c r="B638" s="1" t="s">
        <v>1047</v>
      </c>
      <c r="G638" s="1">
        <f t="shared" si="71"/>
        <v>0</v>
      </c>
      <c r="I638" s="0">
        <v>-2.97</v>
      </c>
      <c r="J638" s="1">
        <v>1.4E-11</v>
      </c>
      <c r="K638" s="1" t="e">
        <f t="shared" si="63"/>
        <v>#NUM!</v>
      </c>
      <c r="L638" s="0" t="e">
        <f t="shared" si="72" ca="1"/>
        <v>#N/A</v>
      </c>
      <c r="M638" s="1" t="e">
        <f t="shared" si="73" ca="1"/>
        <v>#N/A</v>
      </c>
      <c r="N638" s="1"/>
      <c r="Q638" s="0">
        <v>3.28999999999999</v>
      </c>
      <c r="R638" s="1">
        <v>0.000229292</v>
      </c>
      <c r="S638" s="1" t="e">
        <f t="shared" si="77"/>
        <v>#NUM!</v>
      </c>
      <c r="T638" s="1" t="e">
        <f t="shared" si="77"/>
        <v>#NUM!</v>
      </c>
      <c r="U638" s="0" t="e">
        <f t="shared" si="75" ca="1"/>
        <v>#N/A</v>
      </c>
      <c r="V638" s="1" t="e">
        <f t="shared" si="76" ca="1"/>
        <v>#N/A</v>
      </c>
    </row>
    <row r="639">
      <c r="A639" s="0" t="s">
        <v>965</v>
      </c>
      <c r="B639" s="1" t="s">
        <v>1048</v>
      </c>
      <c r="G639" s="1">
        <f t="shared" si="71"/>
        <v>0</v>
      </c>
      <c r="I639" s="0">
        <v>-2.97</v>
      </c>
      <c r="J639" s="1">
        <v>1.4E-11</v>
      </c>
      <c r="K639" s="1" t="e">
        <f t="shared" si="63"/>
        <v>#NUM!</v>
      </c>
      <c r="L639" s="0" t="e">
        <f t="shared" si="72" ca="1"/>
        <v>#N/A</v>
      </c>
      <c r="M639" s="1" t="e">
        <f t="shared" si="73" ca="1"/>
        <v>#N/A</v>
      </c>
      <c r="N639" s="1"/>
      <c r="O639" s="1"/>
      <c r="Q639" s="0">
        <v>3.29999999999999</v>
      </c>
      <c r="R639" s="1">
        <v>0.00023209</v>
      </c>
      <c r="S639" s="1" t="e">
        <f t="shared" si="77"/>
        <v>#NUM!</v>
      </c>
      <c r="T639" s="1" t="e">
        <f t="shared" si="77"/>
        <v>#NUM!</v>
      </c>
      <c r="U639" s="0" t="e">
        <f t="shared" si="75" ca="1"/>
        <v>#N/A</v>
      </c>
      <c r="V639" s="1" t="e">
        <f t="shared" si="76" ca="1"/>
        <v>#N/A</v>
      </c>
    </row>
    <row r="640">
      <c r="A640" s="0" t="s">
        <v>963</v>
      </c>
      <c r="B640" s="1" t="s">
        <v>1049</v>
      </c>
      <c r="G640" s="1">
        <f t="shared" si="71"/>
        <v>0</v>
      </c>
      <c r="I640" s="0">
        <v>-2.97</v>
      </c>
      <c r="J640" s="1">
        <v>1.4E-11</v>
      </c>
      <c r="K640" s="1" t="e">
        <f t="shared" si="63"/>
        <v>#NUM!</v>
      </c>
      <c r="L640" s="0" t="e">
        <f t="shared" si="72" ca="1"/>
        <v>#N/A</v>
      </c>
      <c r="M640" s="1" t="e">
        <f t="shared" si="73" ca="1"/>
        <v>#N/A</v>
      </c>
      <c r="N640" s="1"/>
      <c r="Q640" s="0">
        <v>3.30999999999999</v>
      </c>
      <c r="R640" s="1">
        <v>0.000234888</v>
      </c>
      <c r="S640" s="1" t="e">
        <f t="shared" si="77"/>
        <v>#NUM!</v>
      </c>
      <c r="T640" s="1" t="e">
        <f t="shared" si="77"/>
        <v>#NUM!</v>
      </c>
      <c r="U640" s="0" t="e">
        <f t="shared" si="75" ca="1"/>
        <v>#N/A</v>
      </c>
      <c r="V640" s="1" t="e">
        <f t="shared" si="76" ca="1"/>
        <v>#N/A</v>
      </c>
    </row>
    <row r="641">
      <c r="A641" s="0" t="s">
        <v>961</v>
      </c>
      <c r="B641" s="1" t="s">
        <v>1050</v>
      </c>
      <c r="G641" s="1">
        <f t="shared" si="71"/>
        <v>0</v>
      </c>
      <c r="I641" s="0">
        <v>-2.97</v>
      </c>
      <c r="J641" s="1">
        <v>1.4E-11</v>
      </c>
      <c r="K641" s="1" t="e">
        <f t="shared" si="63"/>
        <v>#NUM!</v>
      </c>
      <c r="L641" s="0" t="e">
        <f t="shared" si="72" ca="1"/>
        <v>#N/A</v>
      </c>
      <c r="M641" s="1" t="e">
        <f t="shared" si="73" ca="1"/>
        <v>#N/A</v>
      </c>
      <c r="N641" s="1"/>
      <c r="O641" s="1"/>
      <c r="Q641" s="0">
        <v>3.31999999999999</v>
      </c>
      <c r="R641" s="1">
        <v>0.000237686</v>
      </c>
      <c r="S641" s="1" t="e">
        <f t="shared" si="77"/>
        <v>#NUM!</v>
      </c>
      <c r="T641" s="1" t="e">
        <f t="shared" si="77"/>
        <v>#NUM!</v>
      </c>
      <c r="U641" s="0" t="e">
        <f t="shared" si="75" ca="1"/>
        <v>#N/A</v>
      </c>
      <c r="V641" s="1" t="e">
        <f t="shared" si="76" ca="1"/>
        <v>#N/A</v>
      </c>
    </row>
    <row r="642">
      <c r="A642" s="0" t="s">
        <v>959</v>
      </c>
      <c r="B642" s="1" t="s">
        <v>1051</v>
      </c>
      <c r="G642" s="1">
        <f t="shared" si="71"/>
        <v>0</v>
      </c>
      <c r="I642" s="0">
        <v>-2.97</v>
      </c>
      <c r="J642" s="1">
        <v>1.4E-11</v>
      </c>
      <c r="K642" s="1" t="e">
        <f t="shared" si="63"/>
        <v>#NUM!</v>
      </c>
      <c r="L642" s="0" t="e">
        <f t="shared" si="72" ca="1"/>
        <v>#N/A</v>
      </c>
      <c r="M642" s="1" t="e">
        <f t="shared" si="73" ca="1"/>
        <v>#N/A</v>
      </c>
      <c r="N642" s="1"/>
      <c r="Q642" s="0">
        <v>3.32999999999999</v>
      </c>
      <c r="R642" s="1">
        <v>0.000240484</v>
      </c>
      <c r="S642" s="1" t="e">
        <f t="shared" si="77"/>
        <v>#NUM!</v>
      </c>
      <c r="T642" s="1" t="e">
        <f t="shared" si="77"/>
        <v>#NUM!</v>
      </c>
      <c r="U642" s="0" t="e">
        <f t="shared" si="75" ca="1"/>
        <v>#N/A</v>
      </c>
      <c r="V642" s="1" t="e">
        <f t="shared" si="76" ca="1"/>
        <v>#N/A</v>
      </c>
    </row>
    <row r="643">
      <c r="A643" s="0" t="s">
        <v>957</v>
      </c>
      <c r="B643" s="1" t="s">
        <v>1052</v>
      </c>
      <c r="G643" s="1">
        <f t="shared" si="71"/>
        <v>0</v>
      </c>
      <c r="I643" s="0">
        <v>-2.97</v>
      </c>
      <c r="J643" s="1">
        <v>1.4E-11</v>
      </c>
      <c r="K643" s="1" t="e">
        <f t="shared" si="63"/>
        <v>#NUM!</v>
      </c>
      <c r="L643" s="0" t="e">
        <f t="shared" si="72" ca="1"/>
        <v>#N/A</v>
      </c>
      <c r="M643" s="1" t="e">
        <f t="shared" si="73" ca="1"/>
        <v>#N/A</v>
      </c>
      <c r="N643" s="1"/>
      <c r="O643" s="1"/>
      <c r="Q643" s="0">
        <v>3.33999999999999</v>
      </c>
      <c r="R643" s="1">
        <v>0.000243282</v>
      </c>
      <c r="S643" s="1" t="e">
        <f t="shared" si="77"/>
        <v>#NUM!</v>
      </c>
      <c r="T643" s="1" t="e">
        <f t="shared" si="77"/>
        <v>#NUM!</v>
      </c>
      <c r="U643" s="0" t="e">
        <f t="shared" si="75" ca="1"/>
        <v>#N/A</v>
      </c>
      <c r="V643" s="1" t="e">
        <f t="shared" si="76" ca="1"/>
        <v>#N/A</v>
      </c>
    </row>
    <row r="644">
      <c r="A644" s="0" t="s">
        <v>955</v>
      </c>
      <c r="B644" s="1" t="s">
        <v>1053</v>
      </c>
      <c r="G644" s="1">
        <f t="shared" si="71"/>
        <v>0</v>
      </c>
      <c r="I644" s="0">
        <v>-2.97</v>
      </c>
      <c r="J644" s="1">
        <v>1.4E-11</v>
      </c>
      <c r="K644" s="1" t="e">
        <f t="shared" si="63"/>
        <v>#NUM!</v>
      </c>
      <c r="L644" s="0" t="e">
        <f t="shared" si="72" ca="1"/>
        <v>#N/A</v>
      </c>
      <c r="M644" s="1" t="e">
        <f t="shared" si="73" ca="1"/>
        <v>#N/A</v>
      </c>
      <c r="N644" s="1"/>
      <c r="Q644" s="0">
        <v>3.34999999999999</v>
      </c>
      <c r="R644" s="1">
        <v>0.00024608</v>
      </c>
      <c r="S644" s="1" t="e">
        <f t="shared" si="77"/>
        <v>#NUM!</v>
      </c>
      <c r="T644" s="1" t="e">
        <f t="shared" si="77"/>
        <v>#NUM!</v>
      </c>
      <c r="U644" s="0" t="e">
        <f t="shared" si="75" ca="1"/>
        <v>#N/A</v>
      </c>
      <c r="V644" s="1" t="e">
        <f t="shared" si="76" ca="1"/>
        <v>#N/A</v>
      </c>
    </row>
    <row r="645">
      <c r="A645" s="0" t="s">
        <v>953</v>
      </c>
      <c r="B645" s="1" t="s">
        <v>1054</v>
      </c>
      <c r="G645" s="1">
        <f t="shared" si="71"/>
        <v>0</v>
      </c>
      <c r="I645" s="0">
        <v>-2.97</v>
      </c>
      <c r="J645" s="1">
        <v>1.4E-11</v>
      </c>
      <c r="K645" s="1" t="e">
        <f t="shared" si="63"/>
        <v>#NUM!</v>
      </c>
      <c r="L645" s="0" t="e">
        <f t="shared" si="72" ca="1"/>
        <v>#N/A</v>
      </c>
      <c r="M645" s="1" t="e">
        <f t="shared" si="73" ca="1"/>
        <v>#N/A</v>
      </c>
      <c r="N645" s="1"/>
      <c r="O645" s="1"/>
      <c r="Q645" s="0">
        <v>3.35999999999999</v>
      </c>
      <c r="R645" s="1">
        <v>0.000248878</v>
      </c>
      <c r="S645" s="1" t="e">
        <f t="shared" si="77"/>
        <v>#NUM!</v>
      </c>
      <c r="T645" s="1" t="e">
        <f t="shared" si="77"/>
        <v>#NUM!</v>
      </c>
      <c r="U645" s="0" t="e">
        <f t="shared" si="75" ca="1"/>
        <v>#N/A</v>
      </c>
      <c r="V645" s="1" t="e">
        <f t="shared" si="76" ca="1"/>
        <v>#N/A</v>
      </c>
    </row>
    <row r="646">
      <c r="A646" s="0" t="s">
        <v>951</v>
      </c>
      <c r="B646" s="1" t="s">
        <v>1055</v>
      </c>
      <c r="G646" s="1">
        <f t="shared" si="71"/>
        <v>0</v>
      </c>
      <c r="I646" s="0">
        <v>-2.97</v>
      </c>
      <c r="J646" s="1">
        <v>1.4E-11</v>
      </c>
      <c r="K646" s="1" t="e">
        <f t="shared" si="63"/>
        <v>#NUM!</v>
      </c>
      <c r="L646" s="0" t="e">
        <f t="shared" si="72" ca="1"/>
        <v>#N/A</v>
      </c>
      <c r="M646" s="1" t="e">
        <f t="shared" si="73" ca="1"/>
        <v>#N/A</v>
      </c>
      <c r="N646" s="1"/>
      <c r="Q646" s="0">
        <v>3.36999999999999</v>
      </c>
      <c r="R646" s="1">
        <v>0.000251676</v>
      </c>
      <c r="S646" s="1" t="e">
        <f t="shared" si="77"/>
        <v>#NUM!</v>
      </c>
      <c r="T646" s="1" t="e">
        <f t="shared" si="77"/>
        <v>#NUM!</v>
      </c>
      <c r="U646" s="0" t="e">
        <f t="shared" si="75" ca="1"/>
        <v>#N/A</v>
      </c>
      <c r="V646" s="1" t="e">
        <f t="shared" si="76" ca="1"/>
        <v>#N/A</v>
      </c>
    </row>
    <row r="647">
      <c r="A647" s="0" t="s">
        <v>949</v>
      </c>
      <c r="B647" s="1" t="s">
        <v>1056</v>
      </c>
      <c r="G647" s="1">
        <f t="shared" si="71"/>
        <v>0</v>
      </c>
      <c r="I647" s="0">
        <v>-2.97</v>
      </c>
      <c r="J647" s="1">
        <v>1.4E-11</v>
      </c>
      <c r="K647" s="1" t="e">
        <f t="shared" si="63"/>
        <v>#NUM!</v>
      </c>
      <c r="L647" s="0" t="e">
        <f t="shared" si="72" ca="1"/>
        <v>#N/A</v>
      </c>
      <c r="M647" s="1" t="e">
        <f t="shared" si="73" ca="1"/>
        <v>#N/A</v>
      </c>
      <c r="N647" s="1"/>
      <c r="O647" s="1"/>
      <c r="Q647" s="0">
        <v>3.37999999999999</v>
      </c>
      <c r="R647" s="1">
        <v>0.000254474</v>
      </c>
      <c r="S647" s="1" t="e">
        <f t="shared" si="77"/>
        <v>#NUM!</v>
      </c>
      <c r="T647" s="1" t="e">
        <f t="shared" si="77"/>
        <v>#NUM!</v>
      </c>
      <c r="U647" s="0" t="e">
        <f t="shared" si="75" ca="1"/>
        <v>#N/A</v>
      </c>
      <c r="V647" s="1" t="e">
        <f t="shared" si="76" ca="1"/>
        <v>#N/A</v>
      </c>
    </row>
    <row r="648">
      <c r="A648" s="0" t="s">
        <v>947</v>
      </c>
      <c r="B648" s="1" t="s">
        <v>1057</v>
      </c>
      <c r="G648" s="1">
        <f t="shared" si="71"/>
        <v>0</v>
      </c>
      <c r="I648" s="0">
        <v>-2.97</v>
      </c>
      <c r="J648" s="1">
        <v>1.4E-11</v>
      </c>
      <c r="K648" s="1" t="e">
        <f t="shared" si="63"/>
        <v>#NUM!</v>
      </c>
      <c r="L648" s="0" t="e">
        <f t="shared" si="72" ca="1"/>
        <v>#N/A</v>
      </c>
      <c r="M648" s="1" t="e">
        <f t="shared" si="73" ca="1"/>
        <v>#N/A</v>
      </c>
      <c r="N648" s="1"/>
      <c r="Q648" s="0">
        <v>3.38999999999999</v>
      </c>
      <c r="R648" s="1">
        <v>0.000257272</v>
      </c>
      <c r="S648" s="1" t="e">
        <f t="shared" si="77"/>
        <v>#NUM!</v>
      </c>
      <c r="T648" s="1" t="e">
        <f t="shared" si="77"/>
        <v>#NUM!</v>
      </c>
      <c r="U648" s="0" t="e">
        <f t="shared" si="75" ca="1"/>
        <v>#N/A</v>
      </c>
      <c r="V648" s="1" t="e">
        <f t="shared" si="76" ca="1"/>
        <v>#N/A</v>
      </c>
    </row>
    <row r="649">
      <c r="A649" s="0" t="s">
        <v>945</v>
      </c>
      <c r="B649" s="1" t="s">
        <v>1058</v>
      </c>
      <c r="G649" s="1">
        <f t="shared" si="71"/>
        <v>0</v>
      </c>
      <c r="I649" s="0">
        <v>-2.97</v>
      </c>
      <c r="J649" s="1">
        <v>1.4E-11</v>
      </c>
      <c r="K649" s="1" t="e">
        <f t="shared" si="63"/>
        <v>#NUM!</v>
      </c>
      <c r="L649" s="0" t="e">
        <f t="shared" si="72" ca="1"/>
        <v>#N/A</v>
      </c>
      <c r="M649" s="1" t="e">
        <f t="shared" si="73" ca="1"/>
        <v>#N/A</v>
      </c>
      <c r="N649" s="1"/>
      <c r="O649" s="1"/>
      <c r="Q649" s="0">
        <v>3.39999999999999</v>
      </c>
      <c r="R649" s="1">
        <v>0.000260070000000001</v>
      </c>
      <c r="S649" s="1" t="e">
        <f t="shared" si="77"/>
        <v>#NUM!</v>
      </c>
      <c r="T649" s="1" t="e">
        <f t="shared" si="77"/>
        <v>#NUM!</v>
      </c>
      <c r="U649" s="0" t="e">
        <f t="shared" si="75" ca="1"/>
        <v>#N/A</v>
      </c>
      <c r="V649" s="1" t="e">
        <f t="shared" si="76" ca="1"/>
        <v>#N/A</v>
      </c>
    </row>
    <row r="650">
      <c r="A650" s="0" t="s">
        <v>943</v>
      </c>
      <c r="B650" s="1" t="s">
        <v>1059</v>
      </c>
      <c r="G650" s="1">
        <f t="shared" si="71"/>
        <v>0</v>
      </c>
      <c r="I650" s="0">
        <v>-2.97</v>
      </c>
      <c r="J650" s="1">
        <v>1.4E-11</v>
      </c>
      <c r="K650" s="1" t="e">
        <f t="shared" si="63"/>
        <v>#NUM!</v>
      </c>
      <c r="L650" s="0" t="e">
        <f t="shared" si="72" ca="1"/>
        <v>#N/A</v>
      </c>
      <c r="M650" s="1" t="e">
        <f t="shared" si="73" ca="1"/>
        <v>#N/A</v>
      </c>
      <c r="N650" s="1"/>
      <c r="Q650" s="0">
        <v>3.40999999999999</v>
      </c>
      <c r="R650" s="1">
        <v>0.000262868000000001</v>
      </c>
      <c r="S650" s="1" t="e">
        <f t="shared" si="77"/>
        <v>#NUM!</v>
      </c>
      <c r="T650" s="1" t="e">
        <f t="shared" si="77"/>
        <v>#NUM!</v>
      </c>
      <c r="U650" s="0" t="e">
        <f t="shared" si="75" ca="1"/>
        <v>#N/A</v>
      </c>
      <c r="V650" s="1" t="e">
        <f t="shared" si="76" ca="1"/>
        <v>#N/A</v>
      </c>
    </row>
    <row r="651">
      <c r="A651" s="0" t="s">
        <v>941</v>
      </c>
      <c r="B651" s="1" t="s">
        <v>1060</v>
      </c>
      <c r="G651" s="1">
        <f t="shared" si="71"/>
        <v>0</v>
      </c>
      <c r="I651" s="0">
        <v>-2.97</v>
      </c>
      <c r="J651" s="1">
        <v>1.4E-11</v>
      </c>
      <c r="K651" s="1" t="e">
        <f ref="K651:K714" t="shared" si="78">LN($G651)</f>
        <v>#NUM!</v>
      </c>
      <c r="L651" s="0" t="e">
        <f t="shared" si="72" ca="1"/>
        <v>#N/A</v>
      </c>
      <c r="M651" s="1" t="e">
        <f t="shared" si="73" ca="1"/>
        <v>#N/A</v>
      </c>
      <c r="N651" s="1"/>
      <c r="O651" s="1"/>
      <c r="Q651" s="0">
        <v>3.41999999999999</v>
      </c>
      <c r="R651" s="1">
        <v>0.000265666000000001</v>
      </c>
      <c r="S651" s="1" t="e">
        <f t="shared" si="77"/>
        <v>#NUM!</v>
      </c>
      <c r="T651" s="1" t="e">
        <f t="shared" si="77"/>
        <v>#NUM!</v>
      </c>
      <c r="U651" s="0" t="e">
        <f t="shared" si="75" ca="1"/>
        <v>#N/A</v>
      </c>
      <c r="V651" s="1" t="e">
        <f t="shared" si="76" ca="1"/>
        <v>#N/A</v>
      </c>
    </row>
    <row r="652">
      <c r="A652" s="0" t="s">
        <v>939</v>
      </c>
      <c r="B652" s="1" t="s">
        <v>1061</v>
      </c>
      <c r="G652" s="1">
        <f t="shared" si="71"/>
        <v>0</v>
      </c>
      <c r="I652" s="0">
        <v>-2.97</v>
      </c>
      <c r="J652" s="1">
        <v>1.4E-11</v>
      </c>
      <c r="K652" s="1" t="e">
        <f t="shared" si="78"/>
        <v>#NUM!</v>
      </c>
      <c r="L652" s="0" t="e">
        <f t="shared" si="72" ca="1"/>
        <v>#N/A</v>
      </c>
      <c r="M652" s="1" t="e">
        <f t="shared" si="73" ca="1"/>
        <v>#N/A</v>
      </c>
      <c r="N652" s="1"/>
      <c r="Q652" s="0">
        <v>3.42999999999999</v>
      </c>
      <c r="R652" s="1">
        <v>0.000268464000000001</v>
      </c>
      <c r="S652" s="1" t="e">
        <f ref="S652:T671" t="shared" si="79">LN($B652)</f>
        <v>#NUM!</v>
      </c>
      <c r="T652" s="1" t="e">
        <f t="shared" si="79"/>
        <v>#NUM!</v>
      </c>
      <c r="U652" s="0" t="e">
        <f t="shared" si="75" ca="1"/>
        <v>#N/A</v>
      </c>
      <c r="V652" s="1" t="e">
        <f t="shared" si="76" ca="1"/>
        <v>#N/A</v>
      </c>
    </row>
    <row r="653">
      <c r="A653" s="0" t="s">
        <v>937</v>
      </c>
      <c r="B653" s="1" t="s">
        <v>1062</v>
      </c>
      <c r="G653" s="1">
        <f t="shared" si="71"/>
        <v>0</v>
      </c>
      <c r="I653" s="0">
        <v>-2.97</v>
      </c>
      <c r="J653" s="1">
        <v>1.4E-11</v>
      </c>
      <c r="K653" s="1" t="e">
        <f t="shared" si="78"/>
        <v>#NUM!</v>
      </c>
      <c r="L653" s="0" t="e">
        <f t="shared" si="72" ca="1"/>
        <v>#N/A</v>
      </c>
      <c r="M653" s="1" t="e">
        <f t="shared" si="73" ca="1"/>
        <v>#N/A</v>
      </c>
      <c r="N653" s="1"/>
      <c r="O653" s="1"/>
      <c r="Q653" s="0">
        <v>3.43999999999999</v>
      </c>
      <c r="R653" s="1">
        <v>0.000271262000000001</v>
      </c>
      <c r="S653" s="1" t="e">
        <f t="shared" si="79"/>
        <v>#NUM!</v>
      </c>
      <c r="T653" s="1" t="e">
        <f t="shared" si="79"/>
        <v>#NUM!</v>
      </c>
      <c r="U653" s="0" t="e">
        <f t="shared" si="75" ca="1"/>
        <v>#N/A</v>
      </c>
      <c r="V653" s="1" t="e">
        <f t="shared" si="76" ca="1"/>
        <v>#N/A</v>
      </c>
    </row>
    <row r="654">
      <c r="A654" s="0" t="s">
        <v>935</v>
      </c>
      <c r="B654" s="1" t="s">
        <v>1063</v>
      </c>
      <c r="G654" s="1">
        <f t="shared" si="71"/>
        <v>0</v>
      </c>
      <c r="I654" s="0">
        <v>-2.97</v>
      </c>
      <c r="J654" s="1">
        <v>1.4E-11</v>
      </c>
      <c r="K654" s="1" t="e">
        <f t="shared" si="78"/>
        <v>#NUM!</v>
      </c>
      <c r="L654" s="0" t="e">
        <f t="shared" si="72" ca="1"/>
        <v>#N/A</v>
      </c>
      <c r="M654" s="1" t="e">
        <f t="shared" si="73" ca="1"/>
        <v>#N/A</v>
      </c>
      <c r="N654" s="1"/>
      <c r="Q654" s="0">
        <v>3.44999999999999</v>
      </c>
      <c r="R654" s="1">
        <v>0.000274060000000001</v>
      </c>
      <c r="S654" s="1" t="e">
        <f t="shared" si="79"/>
        <v>#NUM!</v>
      </c>
      <c r="T654" s="1" t="e">
        <f t="shared" si="79"/>
        <v>#NUM!</v>
      </c>
      <c r="U654" s="0" t="e">
        <f t="shared" si="75" ca="1"/>
        <v>#N/A</v>
      </c>
      <c r="V654" s="1" t="e">
        <f t="shared" si="76" ca="1"/>
        <v>#N/A</v>
      </c>
    </row>
    <row r="655">
      <c r="A655" s="0" t="s">
        <v>933</v>
      </c>
      <c r="B655" s="1" t="s">
        <v>1064</v>
      </c>
      <c r="G655" s="1">
        <f t="shared" si="71"/>
        <v>0</v>
      </c>
      <c r="I655" s="0">
        <v>-2.97</v>
      </c>
      <c r="J655" s="1">
        <v>1.4E-11</v>
      </c>
      <c r="K655" s="1" t="e">
        <f t="shared" si="78"/>
        <v>#NUM!</v>
      </c>
      <c r="L655" s="0" t="e">
        <f t="shared" si="72" ca="1"/>
        <v>#N/A</v>
      </c>
      <c r="M655" s="1" t="e">
        <f t="shared" si="73" ca="1"/>
        <v>#N/A</v>
      </c>
      <c r="N655" s="1"/>
      <c r="O655" s="1"/>
      <c r="Q655" s="0">
        <v>3.45999999999999</v>
      </c>
      <c r="R655" s="1">
        <v>0.000276858000000001</v>
      </c>
      <c r="S655" s="1" t="e">
        <f t="shared" si="79"/>
        <v>#NUM!</v>
      </c>
      <c r="T655" s="1" t="e">
        <f t="shared" si="79"/>
        <v>#NUM!</v>
      </c>
      <c r="U655" s="0" t="e">
        <f t="shared" si="75" ca="1"/>
        <v>#N/A</v>
      </c>
      <c r="V655" s="1" t="e">
        <f t="shared" si="76" ca="1"/>
        <v>#N/A</v>
      </c>
    </row>
    <row r="656">
      <c r="A656" s="0" t="s">
        <v>931</v>
      </c>
      <c r="B656" s="1" t="s">
        <v>1065</v>
      </c>
      <c r="G656" s="1">
        <f t="shared" si="71"/>
        <v>0</v>
      </c>
      <c r="I656" s="0">
        <v>-2.97</v>
      </c>
      <c r="J656" s="1">
        <v>1.4E-11</v>
      </c>
      <c r="K656" s="1" t="e">
        <f t="shared" si="78"/>
        <v>#NUM!</v>
      </c>
      <c r="L656" s="0" t="e">
        <f t="shared" si="72" ca="1"/>
        <v>#N/A</v>
      </c>
      <c r="M656" s="1" t="e">
        <f t="shared" si="73" ca="1"/>
        <v>#N/A</v>
      </c>
      <c r="N656" s="1"/>
      <c r="Q656" s="0">
        <v>3.46999999999999</v>
      </c>
      <c r="R656" s="1">
        <v>0.000279656000000001</v>
      </c>
      <c r="S656" s="1" t="e">
        <f t="shared" si="79"/>
        <v>#NUM!</v>
      </c>
      <c r="T656" s="1" t="e">
        <f t="shared" si="79"/>
        <v>#NUM!</v>
      </c>
      <c r="U656" s="0" t="e">
        <f t="shared" si="75" ca="1"/>
        <v>#N/A</v>
      </c>
      <c r="V656" s="1" t="e">
        <f t="shared" si="76" ca="1"/>
        <v>#N/A</v>
      </c>
    </row>
    <row r="657">
      <c r="A657" s="0" t="s">
        <v>929</v>
      </c>
      <c r="B657" s="1" t="s">
        <v>1066</v>
      </c>
      <c r="G657" s="1">
        <f t="shared" si="71"/>
        <v>0</v>
      </c>
      <c r="I657" s="0">
        <v>-2.97</v>
      </c>
      <c r="J657" s="1">
        <v>1.4E-11</v>
      </c>
      <c r="K657" s="1" t="e">
        <f t="shared" si="78"/>
        <v>#NUM!</v>
      </c>
      <c r="L657" s="0" t="e">
        <f t="shared" si="72" ca="1"/>
        <v>#N/A</v>
      </c>
      <c r="M657" s="1" t="e">
        <f t="shared" si="73" ca="1"/>
        <v>#N/A</v>
      </c>
      <c r="N657" s="1"/>
      <c r="O657" s="1"/>
      <c r="Q657" s="0">
        <v>3.47999999999999</v>
      </c>
      <c r="R657" s="1">
        <v>0.000282454000000001</v>
      </c>
      <c r="S657" s="1" t="e">
        <f t="shared" si="79"/>
        <v>#NUM!</v>
      </c>
      <c r="T657" s="1" t="e">
        <f t="shared" si="79"/>
        <v>#NUM!</v>
      </c>
      <c r="U657" s="0" t="e">
        <f t="shared" si="75" ca="1"/>
        <v>#N/A</v>
      </c>
      <c r="V657" s="1" t="e">
        <f t="shared" si="76" ca="1"/>
        <v>#N/A</v>
      </c>
    </row>
    <row r="658">
      <c r="A658" s="0" t="s">
        <v>927</v>
      </c>
      <c r="B658" s="1" t="s">
        <v>1067</v>
      </c>
      <c r="G658" s="1">
        <f t="shared" si="71"/>
        <v>0</v>
      </c>
      <c r="I658" s="0">
        <v>-2.97</v>
      </c>
      <c r="J658" s="1">
        <v>1.4E-11</v>
      </c>
      <c r="K658" s="1" t="e">
        <f t="shared" si="78"/>
        <v>#NUM!</v>
      </c>
      <c r="L658" s="0" t="e">
        <f t="shared" si="72" ca="1"/>
        <v>#N/A</v>
      </c>
      <c r="M658" s="1" t="e">
        <f t="shared" si="73" ca="1"/>
        <v>#N/A</v>
      </c>
      <c r="N658" s="1"/>
      <c r="Q658" s="0">
        <v>3.48999999999999</v>
      </c>
      <c r="R658" s="1">
        <v>0.000285252000000001</v>
      </c>
      <c r="S658" s="1" t="e">
        <f t="shared" si="79"/>
        <v>#NUM!</v>
      </c>
      <c r="T658" s="1" t="e">
        <f t="shared" si="79"/>
        <v>#NUM!</v>
      </c>
      <c r="U658" s="0" t="e">
        <f t="shared" si="75" ca="1"/>
        <v>#N/A</v>
      </c>
      <c r="V658" s="1" t="e">
        <f t="shared" si="76" ca="1"/>
        <v>#N/A</v>
      </c>
    </row>
    <row r="659">
      <c r="A659" s="0" t="s">
        <v>925</v>
      </c>
      <c r="B659" s="1" t="s">
        <v>1068</v>
      </c>
      <c r="G659" s="1">
        <f t="shared" si="71"/>
        <v>0</v>
      </c>
      <c r="I659" s="0">
        <v>-2.97</v>
      </c>
      <c r="J659" s="1">
        <v>1.4E-11</v>
      </c>
      <c r="K659" s="1" t="e">
        <f t="shared" si="78"/>
        <v>#NUM!</v>
      </c>
      <c r="L659" s="0" t="e">
        <f t="shared" si="72" ca="1"/>
        <v>#N/A</v>
      </c>
      <c r="M659" s="1" t="e">
        <f t="shared" si="73" ca="1"/>
        <v>#N/A</v>
      </c>
      <c r="N659" s="1"/>
      <c r="O659" s="1"/>
      <c r="Q659" s="0">
        <v>3.49999999999999</v>
      </c>
      <c r="R659" s="1">
        <v>0.000288050000000001</v>
      </c>
      <c r="S659" s="1" t="e">
        <f t="shared" si="79"/>
        <v>#NUM!</v>
      </c>
      <c r="T659" s="1" t="e">
        <f t="shared" si="79"/>
        <v>#NUM!</v>
      </c>
      <c r="U659" s="0" t="e">
        <f t="shared" si="75" ca="1"/>
        <v>#N/A</v>
      </c>
      <c r="V659" s="1" t="e">
        <f t="shared" si="76" ca="1"/>
        <v>#N/A</v>
      </c>
    </row>
    <row r="660">
      <c r="A660" s="0" t="s">
        <v>923</v>
      </c>
      <c r="B660" s="1" t="s">
        <v>1069</v>
      </c>
      <c r="G660" s="1">
        <f t="shared" si="71"/>
        <v>0</v>
      </c>
      <c r="I660" s="0">
        <v>-2.97</v>
      </c>
      <c r="J660" s="1">
        <v>1.4E-11</v>
      </c>
      <c r="K660" s="1" t="e">
        <f t="shared" si="78"/>
        <v>#NUM!</v>
      </c>
      <c r="L660" s="0" t="e">
        <f t="shared" si="72" ca="1"/>
        <v>#N/A</v>
      </c>
      <c r="M660" s="1" t="e">
        <f t="shared" si="73" ca="1"/>
        <v>#N/A</v>
      </c>
      <c r="N660" s="1"/>
      <c r="Q660" s="0">
        <v>3.50999999999999</v>
      </c>
      <c r="R660" s="1">
        <v>0.000290848000000001</v>
      </c>
      <c r="S660" s="1" t="e">
        <f t="shared" si="79"/>
        <v>#NUM!</v>
      </c>
      <c r="T660" s="1" t="e">
        <f t="shared" si="79"/>
        <v>#NUM!</v>
      </c>
      <c r="U660" s="0" t="e">
        <f t="shared" si="75" ca="1"/>
        <v>#N/A</v>
      </c>
      <c r="V660" s="1" t="e">
        <f t="shared" si="76" ca="1"/>
        <v>#N/A</v>
      </c>
    </row>
    <row r="661">
      <c r="A661" s="0" t="s">
        <v>921</v>
      </c>
      <c r="B661" s="1" t="s">
        <v>1070</v>
      </c>
      <c r="G661" s="1">
        <f t="shared" si="71"/>
        <v>0</v>
      </c>
      <c r="I661" s="0">
        <v>-2.97</v>
      </c>
      <c r="J661" s="1">
        <v>1.4E-11</v>
      </c>
      <c r="K661" s="1" t="e">
        <f t="shared" si="78"/>
        <v>#NUM!</v>
      </c>
      <c r="L661" s="0" t="e">
        <f t="shared" si="72" ca="1"/>
        <v>#N/A</v>
      </c>
      <c r="M661" s="1" t="e">
        <f t="shared" si="73" ca="1"/>
        <v>#N/A</v>
      </c>
      <c r="N661" s="1"/>
      <c r="O661" s="1"/>
      <c r="Q661" s="0">
        <v>3.51999999999999</v>
      </c>
      <c r="R661" s="1">
        <v>0.000293646000000001</v>
      </c>
      <c r="S661" s="1" t="e">
        <f t="shared" si="79"/>
        <v>#NUM!</v>
      </c>
      <c r="T661" s="1" t="e">
        <f t="shared" si="79"/>
        <v>#NUM!</v>
      </c>
      <c r="U661" s="0" t="e">
        <f t="shared" si="75" ca="1"/>
        <v>#N/A</v>
      </c>
      <c r="V661" s="1" t="e">
        <f t="shared" si="76" ca="1"/>
        <v>#N/A</v>
      </c>
    </row>
    <row r="662">
      <c r="A662" s="0" t="s">
        <v>919</v>
      </c>
      <c r="B662" s="1" t="s">
        <v>1071</v>
      </c>
      <c r="G662" s="1">
        <f t="shared" si="71"/>
        <v>0</v>
      </c>
      <c r="I662" s="0">
        <v>-2.97</v>
      </c>
      <c r="J662" s="1">
        <v>1.4E-11</v>
      </c>
      <c r="K662" s="1" t="e">
        <f t="shared" si="78"/>
        <v>#NUM!</v>
      </c>
      <c r="L662" s="0" t="e">
        <f t="shared" si="72" ca="1"/>
        <v>#N/A</v>
      </c>
      <c r="M662" s="1" t="e">
        <f t="shared" si="73" ca="1"/>
        <v>#N/A</v>
      </c>
      <c r="N662" s="1"/>
      <c r="Q662" s="0">
        <v>3.52999999999999</v>
      </c>
      <c r="R662" s="1">
        <v>0.000296444000000001</v>
      </c>
      <c r="S662" s="1" t="e">
        <f t="shared" si="79"/>
        <v>#NUM!</v>
      </c>
      <c r="T662" s="1" t="e">
        <f t="shared" si="79"/>
        <v>#NUM!</v>
      </c>
      <c r="U662" s="0" t="e">
        <f t="shared" si="75" ca="1"/>
        <v>#N/A</v>
      </c>
      <c r="V662" s="1" t="e">
        <f t="shared" si="76" ca="1"/>
        <v>#N/A</v>
      </c>
    </row>
    <row r="663">
      <c r="A663" s="0" t="s">
        <v>917</v>
      </c>
      <c r="B663" s="1" t="s">
        <v>1072</v>
      </c>
      <c r="G663" s="1">
        <f t="shared" si="71"/>
        <v>0</v>
      </c>
      <c r="I663" s="0">
        <v>-2.97</v>
      </c>
      <c r="J663" s="1">
        <v>1.4E-11</v>
      </c>
      <c r="K663" s="1" t="e">
        <f t="shared" si="78"/>
        <v>#NUM!</v>
      </c>
      <c r="L663" s="0" t="e">
        <f t="shared" si="72" ca="1"/>
        <v>#N/A</v>
      </c>
      <c r="M663" s="1" t="e">
        <f t="shared" si="73" ca="1"/>
        <v>#N/A</v>
      </c>
      <c r="N663" s="1"/>
      <c r="O663" s="1"/>
      <c r="Q663" s="0">
        <v>3.53999999999999</v>
      </c>
      <c r="R663" s="1">
        <v>0.000299242000000001</v>
      </c>
      <c r="S663" s="1" t="e">
        <f t="shared" si="79"/>
        <v>#NUM!</v>
      </c>
      <c r="T663" s="1" t="e">
        <f t="shared" si="79"/>
        <v>#NUM!</v>
      </c>
      <c r="U663" s="0" t="e">
        <f t="shared" si="75" ca="1"/>
        <v>#N/A</v>
      </c>
      <c r="V663" s="1" t="e">
        <f t="shared" si="76" ca="1"/>
        <v>#N/A</v>
      </c>
    </row>
    <row r="664">
      <c r="A664" s="0" t="s">
        <v>915</v>
      </c>
      <c r="B664" s="1" t="s">
        <v>1073</v>
      </c>
      <c r="G664" s="1">
        <f t="shared" si="71"/>
        <v>0</v>
      </c>
      <c r="I664" s="0">
        <v>-2.97</v>
      </c>
      <c r="J664" s="1">
        <v>1.4E-11</v>
      </c>
      <c r="K664" s="1" t="e">
        <f t="shared" si="78"/>
        <v>#NUM!</v>
      </c>
      <c r="L664" s="0" t="e">
        <f t="shared" si="72" ca="1"/>
        <v>#N/A</v>
      </c>
      <c r="M664" s="1" t="e">
        <f t="shared" si="73" ca="1"/>
        <v>#N/A</v>
      </c>
      <c r="N664" s="1"/>
      <c r="Q664" s="0">
        <v>3.54999999999999</v>
      </c>
      <c r="R664" s="1">
        <v>0.000302040000000001</v>
      </c>
      <c r="S664" s="1" t="e">
        <f t="shared" si="79"/>
        <v>#NUM!</v>
      </c>
      <c r="T664" s="1" t="e">
        <f t="shared" si="79"/>
        <v>#NUM!</v>
      </c>
      <c r="U664" s="0" t="e">
        <f t="shared" si="75" ca="1"/>
        <v>#N/A</v>
      </c>
      <c r="V664" s="1" t="e">
        <f t="shared" si="76" ca="1"/>
        <v>#N/A</v>
      </c>
    </row>
    <row r="665">
      <c r="A665" s="0" t="s">
        <v>913</v>
      </c>
      <c r="B665" s="1" t="s">
        <v>1074</v>
      </c>
      <c r="G665" s="1">
        <f t="shared" si="71"/>
        <v>0</v>
      </c>
      <c r="I665" s="0">
        <v>-2.97</v>
      </c>
      <c r="J665" s="1">
        <v>1.4E-11</v>
      </c>
      <c r="K665" s="1" t="e">
        <f t="shared" si="78"/>
        <v>#NUM!</v>
      </c>
      <c r="L665" s="0" t="e">
        <f t="shared" si="72" ca="1"/>
        <v>#N/A</v>
      </c>
      <c r="M665" s="1" t="e">
        <f t="shared" si="73" ca="1"/>
        <v>#N/A</v>
      </c>
      <c r="N665" s="1"/>
      <c r="O665" s="1"/>
      <c r="Q665" s="0">
        <v>3.55999999999998</v>
      </c>
      <c r="R665" s="1">
        <v>0.000304838000000001</v>
      </c>
      <c r="S665" s="1" t="e">
        <f t="shared" si="79"/>
        <v>#NUM!</v>
      </c>
      <c r="T665" s="1" t="e">
        <f t="shared" si="79"/>
        <v>#NUM!</v>
      </c>
      <c r="U665" s="0" t="e">
        <f t="shared" si="75" ca="1"/>
        <v>#N/A</v>
      </c>
      <c r="V665" s="1" t="e">
        <f t="shared" si="76" ca="1"/>
        <v>#N/A</v>
      </c>
    </row>
    <row r="666">
      <c r="A666" s="0" t="s">
        <v>911</v>
      </c>
      <c r="B666" s="1" t="s">
        <v>1075</v>
      </c>
      <c r="G666" s="1">
        <f t="shared" si="71"/>
        <v>0</v>
      </c>
      <c r="I666" s="0">
        <v>-2.97</v>
      </c>
      <c r="J666" s="1">
        <v>1.4E-11</v>
      </c>
      <c r="K666" s="1" t="e">
        <f t="shared" si="78"/>
        <v>#NUM!</v>
      </c>
      <c r="L666" s="0" t="e">
        <f t="shared" si="72" ca="1"/>
        <v>#N/A</v>
      </c>
      <c r="M666" s="1" t="e">
        <f t="shared" si="73" ca="1"/>
        <v>#N/A</v>
      </c>
      <c r="N666" s="1"/>
      <c r="Q666" s="0">
        <v>3.56999999999999</v>
      </c>
      <c r="R666" s="1">
        <v>0.000307636000000001</v>
      </c>
      <c r="S666" s="1" t="e">
        <f t="shared" si="79"/>
        <v>#NUM!</v>
      </c>
      <c r="T666" s="1" t="e">
        <f t="shared" si="79"/>
        <v>#NUM!</v>
      </c>
      <c r="U666" s="0" t="e">
        <f t="shared" si="75" ca="1"/>
        <v>#N/A</v>
      </c>
      <c r="V666" s="1" t="e">
        <f t="shared" si="76" ca="1"/>
        <v>#N/A</v>
      </c>
    </row>
    <row r="667">
      <c r="A667" s="0" t="s">
        <v>909</v>
      </c>
      <c r="B667" s="1" t="s">
        <v>1076</v>
      </c>
      <c r="G667" s="1">
        <f t="shared" si="71"/>
        <v>0</v>
      </c>
      <c r="I667" s="0">
        <v>-2.97</v>
      </c>
      <c r="J667" s="1">
        <v>1.4E-11</v>
      </c>
      <c r="K667" s="1" t="e">
        <f t="shared" si="78"/>
        <v>#NUM!</v>
      </c>
      <c r="L667" s="0" t="e">
        <f t="shared" si="72" ca="1"/>
        <v>#N/A</v>
      </c>
      <c r="M667" s="1" t="e">
        <f t="shared" si="73" ca="1"/>
        <v>#N/A</v>
      </c>
      <c r="N667" s="1"/>
      <c r="O667" s="1"/>
      <c r="Q667" s="0">
        <v>3.57999999999998</v>
      </c>
      <c r="R667" s="1">
        <v>0.000310434000000001</v>
      </c>
      <c r="S667" s="1" t="e">
        <f t="shared" si="79"/>
        <v>#NUM!</v>
      </c>
      <c r="T667" s="1" t="e">
        <f t="shared" si="79"/>
        <v>#NUM!</v>
      </c>
      <c r="U667" s="0" t="e">
        <f t="shared" si="75" ca="1"/>
        <v>#N/A</v>
      </c>
      <c r="V667" s="1" t="e">
        <f t="shared" si="76" ca="1"/>
        <v>#N/A</v>
      </c>
    </row>
    <row r="668">
      <c r="A668" s="0" t="s">
        <v>907</v>
      </c>
      <c r="B668" s="1" t="s">
        <v>1077</v>
      </c>
      <c r="G668" s="1">
        <f t="shared" si="71"/>
        <v>0</v>
      </c>
      <c r="I668" s="0">
        <v>-2.97</v>
      </c>
      <c r="J668" s="1">
        <v>1.4E-11</v>
      </c>
      <c r="K668" s="1" t="e">
        <f t="shared" si="78"/>
        <v>#NUM!</v>
      </c>
      <c r="L668" s="0" t="e">
        <f t="shared" si="72" ca="1"/>
        <v>#N/A</v>
      </c>
      <c r="M668" s="1" t="e">
        <f t="shared" si="73" ca="1"/>
        <v>#N/A</v>
      </c>
      <c r="N668" s="1"/>
      <c r="Q668" s="0">
        <v>3.58999999999999</v>
      </c>
      <c r="R668" s="1">
        <v>0.000313232000000001</v>
      </c>
      <c r="S668" s="1" t="e">
        <f t="shared" si="79"/>
        <v>#NUM!</v>
      </c>
      <c r="T668" s="1" t="e">
        <f t="shared" si="79"/>
        <v>#NUM!</v>
      </c>
      <c r="U668" s="0" t="e">
        <f t="shared" si="75" ca="1"/>
        <v>#N/A</v>
      </c>
      <c r="V668" s="1" t="e">
        <f t="shared" si="76" ca="1"/>
        <v>#N/A</v>
      </c>
    </row>
    <row r="669">
      <c r="A669" s="0" t="s">
        <v>905</v>
      </c>
      <c r="B669" s="1" t="s">
        <v>1078</v>
      </c>
      <c r="G669" s="1">
        <f t="shared" si="71"/>
        <v>0</v>
      </c>
      <c r="I669" s="0">
        <v>-2.97</v>
      </c>
      <c r="J669" s="1">
        <v>1.4E-11</v>
      </c>
      <c r="K669" s="1" t="e">
        <f t="shared" si="78"/>
        <v>#NUM!</v>
      </c>
      <c r="L669" s="0" t="e">
        <f t="shared" si="72" ca="1"/>
        <v>#N/A</v>
      </c>
      <c r="M669" s="1" t="e">
        <f t="shared" si="73" ca="1"/>
        <v>#N/A</v>
      </c>
      <c r="N669" s="1"/>
      <c r="O669" s="1"/>
      <c r="Q669" s="0">
        <v>3.59999999999998</v>
      </c>
      <c r="R669" s="1">
        <v>0.000316030000000001</v>
      </c>
      <c r="S669" s="1" t="e">
        <f t="shared" si="79"/>
        <v>#NUM!</v>
      </c>
      <c r="T669" s="1" t="e">
        <f t="shared" si="79"/>
        <v>#NUM!</v>
      </c>
      <c r="U669" s="0" t="e">
        <f t="shared" si="75" ca="1"/>
        <v>#N/A</v>
      </c>
      <c r="V669" s="1" t="e">
        <f t="shared" si="76" ca="1"/>
        <v>#N/A</v>
      </c>
    </row>
    <row r="670">
      <c r="A670" s="0" t="s">
        <v>903</v>
      </c>
      <c r="B670" s="1" t="s">
        <v>1079</v>
      </c>
      <c r="G670" s="1">
        <f t="shared" si="71"/>
        <v>0</v>
      </c>
      <c r="I670" s="0">
        <v>-2.97</v>
      </c>
      <c r="J670" s="1">
        <v>1.4E-11</v>
      </c>
      <c r="K670" s="1" t="e">
        <f t="shared" si="78"/>
        <v>#NUM!</v>
      </c>
      <c r="L670" s="0" t="e">
        <f t="shared" si="72" ca="1"/>
        <v>#N/A</v>
      </c>
      <c r="M670" s="1" t="e">
        <f t="shared" si="73" ca="1"/>
        <v>#N/A</v>
      </c>
      <c r="N670" s="1"/>
      <c r="Q670" s="0">
        <v>3.60999999999998</v>
      </c>
      <c r="R670" s="1">
        <v>0.000318828000000001</v>
      </c>
      <c r="S670" s="1" t="e">
        <f t="shared" si="79"/>
        <v>#NUM!</v>
      </c>
      <c r="T670" s="1" t="e">
        <f t="shared" si="79"/>
        <v>#NUM!</v>
      </c>
      <c r="U670" s="0" t="e">
        <f t="shared" si="75" ca="1"/>
        <v>#N/A</v>
      </c>
      <c r="V670" s="1" t="e">
        <f t="shared" si="76" ca="1"/>
        <v>#N/A</v>
      </c>
    </row>
    <row r="671">
      <c r="A671" s="0" t="s">
        <v>901</v>
      </c>
      <c r="B671" s="1" t="s">
        <v>1080</v>
      </c>
      <c r="G671" s="1">
        <f t="shared" si="71"/>
        <v>0</v>
      </c>
      <c r="I671" s="0">
        <v>-2.97</v>
      </c>
      <c r="J671" s="1">
        <v>1.4E-11</v>
      </c>
      <c r="K671" s="1" t="e">
        <f t="shared" si="78"/>
        <v>#NUM!</v>
      </c>
      <c r="L671" s="0" t="e">
        <f t="shared" si="72" ca="1"/>
        <v>#N/A</v>
      </c>
      <c r="M671" s="1" t="e">
        <f t="shared" si="73" ca="1"/>
        <v>#N/A</v>
      </c>
      <c r="N671" s="1"/>
      <c r="O671" s="1"/>
      <c r="Q671" s="0">
        <v>3.61999999999998</v>
      </c>
      <c r="R671" s="1">
        <v>0.000321626000000001</v>
      </c>
      <c r="S671" s="1" t="e">
        <f t="shared" si="79"/>
        <v>#NUM!</v>
      </c>
      <c r="T671" s="1" t="e">
        <f t="shared" si="79"/>
        <v>#NUM!</v>
      </c>
      <c r="U671" s="0" t="e">
        <f t="shared" si="75" ca="1"/>
        <v>#N/A</v>
      </c>
      <c r="V671" s="1" t="e">
        <f t="shared" si="76" ca="1"/>
        <v>#N/A</v>
      </c>
    </row>
    <row r="672">
      <c r="A672" s="0" t="s">
        <v>899</v>
      </c>
      <c r="B672" s="1" t="s">
        <v>1081</v>
      </c>
      <c r="G672" s="1">
        <f t="shared" si="71"/>
        <v>0</v>
      </c>
      <c r="I672" s="0">
        <v>-2.97</v>
      </c>
      <c r="J672" s="1">
        <v>1.4E-11</v>
      </c>
      <c r="K672" s="1" t="e">
        <f t="shared" si="78"/>
        <v>#NUM!</v>
      </c>
      <c r="L672" s="0" t="e">
        <f t="shared" si="72" ca="1"/>
        <v>#N/A</v>
      </c>
      <c r="M672" s="1" t="e">
        <f t="shared" si="73" ca="1"/>
        <v>#N/A</v>
      </c>
      <c r="N672" s="1"/>
      <c r="Q672" s="0">
        <v>3.62999999999998</v>
      </c>
      <c r="R672" s="1">
        <v>0.000324424000000001</v>
      </c>
      <c r="S672" s="1" t="e">
        <f ref="S672:T691" t="shared" si="80">LN($B672)</f>
        <v>#NUM!</v>
      </c>
      <c r="T672" s="1" t="e">
        <f t="shared" si="80"/>
        <v>#NUM!</v>
      </c>
      <c r="U672" s="0" t="e">
        <f t="shared" si="75" ca="1"/>
        <v>#N/A</v>
      </c>
      <c r="V672" s="1" t="e">
        <f t="shared" si="76" ca="1"/>
        <v>#N/A</v>
      </c>
    </row>
    <row r="673">
      <c r="A673" s="0" t="s">
        <v>897</v>
      </c>
      <c r="B673" s="1" t="s">
        <v>1082</v>
      </c>
      <c r="G673" s="1">
        <f t="shared" si="71"/>
        <v>0</v>
      </c>
      <c r="I673" s="0">
        <v>-2.97</v>
      </c>
      <c r="J673" s="1">
        <v>1.4E-11</v>
      </c>
      <c r="K673" s="1" t="e">
        <f t="shared" si="78"/>
        <v>#NUM!</v>
      </c>
      <c r="L673" s="0" t="e">
        <f t="shared" si="72" ca="1"/>
        <v>#N/A</v>
      </c>
      <c r="M673" s="1" t="e">
        <f t="shared" si="73" ca="1"/>
        <v>#N/A</v>
      </c>
      <c r="N673" s="1"/>
      <c r="O673" s="1"/>
      <c r="Q673" s="0">
        <v>3.63999999999998</v>
      </c>
      <c r="R673" s="1">
        <v>0.000327222000000001</v>
      </c>
      <c r="S673" s="1" t="e">
        <f t="shared" si="80"/>
        <v>#NUM!</v>
      </c>
      <c r="T673" s="1" t="e">
        <f t="shared" si="80"/>
        <v>#NUM!</v>
      </c>
      <c r="U673" s="0" t="e">
        <f t="shared" si="75" ca="1"/>
        <v>#N/A</v>
      </c>
      <c r="V673" s="1" t="e">
        <f t="shared" si="76" ca="1"/>
        <v>#N/A</v>
      </c>
    </row>
    <row r="674">
      <c r="A674" s="0" t="s">
        <v>895</v>
      </c>
      <c r="B674" s="1" t="s">
        <v>1083</v>
      </c>
      <c r="G674" s="1">
        <f t="shared" si="71"/>
        <v>0</v>
      </c>
      <c r="I674" s="0">
        <v>-2.97</v>
      </c>
      <c r="J674" s="1">
        <v>1.4E-11</v>
      </c>
      <c r="K674" s="1" t="e">
        <f t="shared" si="78"/>
        <v>#NUM!</v>
      </c>
      <c r="L674" s="0" t="e">
        <f t="shared" si="72" ca="1"/>
        <v>#N/A</v>
      </c>
      <c r="M674" s="1" t="e">
        <f t="shared" si="73" ca="1"/>
        <v>#N/A</v>
      </c>
      <c r="N674" s="1"/>
      <c r="Q674" s="0">
        <v>3.64999999999998</v>
      </c>
      <c r="R674" s="1">
        <v>0.000330020000000001</v>
      </c>
      <c r="S674" s="1" t="e">
        <f t="shared" si="80"/>
        <v>#NUM!</v>
      </c>
      <c r="T674" s="1" t="e">
        <f t="shared" si="80"/>
        <v>#NUM!</v>
      </c>
      <c r="U674" s="0" t="e">
        <f t="shared" si="75" ca="1"/>
        <v>#N/A</v>
      </c>
      <c r="V674" s="1" t="e">
        <f t="shared" si="76" ca="1"/>
        <v>#N/A</v>
      </c>
    </row>
    <row r="675">
      <c r="A675" s="0" t="s">
        <v>893</v>
      </c>
      <c r="B675" s="1" t="s">
        <v>1084</v>
      </c>
      <c r="G675" s="1">
        <f t="shared" si="71"/>
        <v>0</v>
      </c>
      <c r="I675" s="0">
        <v>-2.97</v>
      </c>
      <c r="J675" s="1">
        <v>1.4E-11</v>
      </c>
      <c r="K675" s="1" t="e">
        <f t="shared" si="78"/>
        <v>#NUM!</v>
      </c>
      <c r="L675" s="0" t="e">
        <f t="shared" si="72" ca="1"/>
        <v>#N/A</v>
      </c>
      <c r="M675" s="1" t="e">
        <f t="shared" si="73" ca="1"/>
        <v>#N/A</v>
      </c>
      <c r="N675" s="1"/>
      <c r="O675" s="1"/>
      <c r="Q675" s="0">
        <v>3.65999999999998</v>
      </c>
      <c r="R675" s="1">
        <v>0.000332818000000001</v>
      </c>
      <c r="S675" s="1" t="e">
        <f t="shared" si="80"/>
        <v>#NUM!</v>
      </c>
      <c r="T675" s="1" t="e">
        <f t="shared" si="80"/>
        <v>#NUM!</v>
      </c>
      <c r="U675" s="0" t="e">
        <f t="shared" si="75" ca="1"/>
        <v>#N/A</v>
      </c>
      <c r="V675" s="1" t="e">
        <f t="shared" si="76" ca="1"/>
        <v>#N/A</v>
      </c>
    </row>
    <row r="676">
      <c r="A676" s="0" t="s">
        <v>891</v>
      </c>
      <c r="B676" s="1" t="s">
        <v>1085</v>
      </c>
      <c r="G676" s="1">
        <f ref="G676:G739" t="shared" si="81">B676/$K$3</f>
        <v>0</v>
      </c>
      <c r="I676" s="0">
        <v>-2.97</v>
      </c>
      <c r="J676" s="1">
        <v>1.4E-11</v>
      </c>
      <c r="K676" s="1" t="e">
        <f t="shared" si="78"/>
        <v>#NUM!</v>
      </c>
      <c r="L676" s="0" t="e">
        <f ref="L676:L739" t="shared" si="82" ca="1">$A676*V$4+V$1</f>
        <v>#N/A</v>
      </c>
      <c r="M676" s="1" t="e">
        <f ref="M676:M739" t="shared" si="83" ca="1">$A676*Y$1+Y$2</f>
        <v>#N/A</v>
      </c>
      <c r="N676" s="1"/>
      <c r="Q676" s="0">
        <v>3.66999999999998</v>
      </c>
      <c r="R676" s="1">
        <v>0.000335616000000001</v>
      </c>
      <c r="S676" s="1" t="e">
        <f t="shared" si="80"/>
        <v>#NUM!</v>
      </c>
      <c r="T676" s="1" t="e">
        <f t="shared" si="80"/>
        <v>#NUM!</v>
      </c>
      <c r="U676" s="0" t="e">
        <f ref="U676:U739" t="shared" si="84" ca="1">$A676*V$4+V$1</f>
        <v>#N/A</v>
      </c>
      <c r="V676" s="1" t="e">
        <f ref="V676:V739" t="shared" si="85" ca="1">$A676*Y$1+Y$2</f>
        <v>#N/A</v>
      </c>
    </row>
    <row r="677">
      <c r="A677" s="0" t="s">
        <v>889</v>
      </c>
      <c r="B677" s="1" t="s">
        <v>1086</v>
      </c>
      <c r="G677" s="1">
        <f t="shared" si="81"/>
        <v>0</v>
      </c>
      <c r="I677" s="0">
        <v>-2.97</v>
      </c>
      <c r="J677" s="1">
        <v>1.4E-11</v>
      </c>
      <c r="K677" s="1" t="e">
        <f t="shared" si="78"/>
        <v>#NUM!</v>
      </c>
      <c r="L677" s="0" t="e">
        <f t="shared" si="82" ca="1"/>
        <v>#N/A</v>
      </c>
      <c r="M677" s="1" t="e">
        <f t="shared" si="83" ca="1"/>
        <v>#N/A</v>
      </c>
      <c r="N677" s="1"/>
      <c r="O677" s="1"/>
      <c r="Q677" s="0">
        <v>3.67999999999998</v>
      </c>
      <c r="R677" s="1">
        <v>0.000338414000000001</v>
      </c>
      <c r="S677" s="1" t="e">
        <f t="shared" si="80"/>
        <v>#NUM!</v>
      </c>
      <c r="T677" s="1" t="e">
        <f t="shared" si="80"/>
        <v>#NUM!</v>
      </c>
      <c r="U677" s="0" t="e">
        <f t="shared" si="84" ca="1"/>
        <v>#N/A</v>
      </c>
      <c r="V677" s="1" t="e">
        <f t="shared" si="85" ca="1"/>
        <v>#N/A</v>
      </c>
    </row>
    <row r="678">
      <c r="A678" s="0" t="s">
        <v>887</v>
      </c>
      <c r="B678" s="1" t="s">
        <v>1087</v>
      </c>
      <c r="G678" s="1">
        <f t="shared" si="81"/>
        <v>0</v>
      </c>
      <c r="I678" s="0">
        <v>-2.97</v>
      </c>
      <c r="J678" s="1">
        <v>1.4E-11</v>
      </c>
      <c r="K678" s="1" t="e">
        <f t="shared" si="78"/>
        <v>#NUM!</v>
      </c>
      <c r="L678" s="0" t="e">
        <f t="shared" si="82" ca="1"/>
        <v>#N/A</v>
      </c>
      <c r="M678" s="1" t="e">
        <f t="shared" si="83" ca="1"/>
        <v>#N/A</v>
      </c>
      <c r="N678" s="1"/>
      <c r="Q678" s="0">
        <v>3.68999999999998</v>
      </c>
      <c r="R678" s="1">
        <v>0.000341212000000001</v>
      </c>
      <c r="S678" s="1" t="e">
        <f t="shared" si="80"/>
        <v>#NUM!</v>
      </c>
      <c r="T678" s="1" t="e">
        <f t="shared" si="80"/>
        <v>#NUM!</v>
      </c>
      <c r="U678" s="0" t="e">
        <f t="shared" si="84" ca="1"/>
        <v>#N/A</v>
      </c>
      <c r="V678" s="1" t="e">
        <f t="shared" si="85" ca="1"/>
        <v>#N/A</v>
      </c>
    </row>
    <row r="679">
      <c r="A679" s="0" t="s">
        <v>885</v>
      </c>
      <c r="B679" s="1" t="s">
        <v>1088</v>
      </c>
      <c r="G679" s="1">
        <f t="shared" si="81"/>
        <v>0</v>
      </c>
      <c r="I679" s="0">
        <v>-2.97</v>
      </c>
      <c r="J679" s="1">
        <v>1.4E-11</v>
      </c>
      <c r="K679" s="1" t="e">
        <f t="shared" si="78"/>
        <v>#NUM!</v>
      </c>
      <c r="L679" s="0" t="e">
        <f t="shared" si="82" ca="1"/>
        <v>#N/A</v>
      </c>
      <c r="M679" s="1" t="e">
        <f t="shared" si="83" ca="1"/>
        <v>#N/A</v>
      </c>
      <c r="N679" s="1"/>
      <c r="O679" s="1"/>
      <c r="Q679" s="0">
        <v>3.69999999999998</v>
      </c>
      <c r="R679" s="1">
        <v>0.000344010000000001</v>
      </c>
      <c r="S679" s="1" t="e">
        <f t="shared" si="80"/>
        <v>#NUM!</v>
      </c>
      <c r="T679" s="1" t="e">
        <f t="shared" si="80"/>
        <v>#NUM!</v>
      </c>
      <c r="U679" s="0" t="e">
        <f t="shared" si="84" ca="1"/>
        <v>#N/A</v>
      </c>
      <c r="V679" s="1" t="e">
        <f t="shared" si="85" ca="1"/>
        <v>#N/A</v>
      </c>
    </row>
    <row r="680">
      <c r="A680" s="0" t="s">
        <v>883</v>
      </c>
      <c r="B680" s="1" t="s">
        <v>1089</v>
      </c>
      <c r="G680" s="1">
        <f t="shared" si="81"/>
        <v>0</v>
      </c>
      <c r="I680" s="0">
        <v>-2.97</v>
      </c>
      <c r="J680" s="1">
        <v>1.4E-11</v>
      </c>
      <c r="K680" s="1" t="e">
        <f t="shared" si="78"/>
        <v>#NUM!</v>
      </c>
      <c r="L680" s="0" t="e">
        <f t="shared" si="82" ca="1"/>
        <v>#N/A</v>
      </c>
      <c r="M680" s="1" t="e">
        <f t="shared" si="83" ca="1"/>
        <v>#N/A</v>
      </c>
      <c r="N680" s="1"/>
      <c r="Q680" s="0">
        <v>3.70999999999998</v>
      </c>
      <c r="R680" s="1">
        <v>0.000346808000000001</v>
      </c>
      <c r="S680" s="1" t="e">
        <f t="shared" si="80"/>
        <v>#NUM!</v>
      </c>
      <c r="T680" s="1" t="e">
        <f t="shared" si="80"/>
        <v>#NUM!</v>
      </c>
      <c r="U680" s="0" t="e">
        <f t="shared" si="84" ca="1"/>
        <v>#N/A</v>
      </c>
      <c r="V680" s="1" t="e">
        <f t="shared" si="85" ca="1"/>
        <v>#N/A</v>
      </c>
    </row>
    <row r="681">
      <c r="A681" s="0" t="s">
        <v>881</v>
      </c>
      <c r="B681" s="1" t="s">
        <v>1090</v>
      </c>
      <c r="G681" s="1">
        <f t="shared" si="81"/>
        <v>0</v>
      </c>
      <c r="I681" s="0">
        <v>-2.97</v>
      </c>
      <c r="J681" s="1">
        <v>1.4E-11</v>
      </c>
      <c r="K681" s="1" t="e">
        <f t="shared" si="78"/>
        <v>#NUM!</v>
      </c>
      <c r="L681" s="0" t="e">
        <f t="shared" si="82" ca="1"/>
        <v>#N/A</v>
      </c>
      <c r="M681" s="1" t="e">
        <f t="shared" si="83" ca="1"/>
        <v>#N/A</v>
      </c>
      <c r="N681" s="1"/>
      <c r="O681" s="1"/>
      <c r="Q681" s="0">
        <v>3.71999999999998</v>
      </c>
      <c r="R681" s="1">
        <v>0.000349606000000001</v>
      </c>
      <c r="S681" s="1" t="e">
        <f t="shared" si="80"/>
        <v>#NUM!</v>
      </c>
      <c r="T681" s="1" t="e">
        <f t="shared" si="80"/>
        <v>#NUM!</v>
      </c>
      <c r="U681" s="0" t="e">
        <f t="shared" si="84" ca="1"/>
        <v>#N/A</v>
      </c>
      <c r="V681" s="1" t="e">
        <f t="shared" si="85" ca="1"/>
        <v>#N/A</v>
      </c>
    </row>
    <row r="682">
      <c r="A682" s="0" t="s">
        <v>879</v>
      </c>
      <c r="B682" s="1" t="s">
        <v>1091</v>
      </c>
      <c r="G682" s="1">
        <f t="shared" si="81"/>
        <v>0</v>
      </c>
      <c r="I682" s="0">
        <v>-2.97</v>
      </c>
      <c r="J682" s="1">
        <v>1.4E-11</v>
      </c>
      <c r="K682" s="1" t="e">
        <f t="shared" si="78"/>
        <v>#NUM!</v>
      </c>
      <c r="L682" s="0" t="e">
        <f t="shared" si="82" ca="1"/>
        <v>#N/A</v>
      </c>
      <c r="M682" s="1" t="e">
        <f t="shared" si="83" ca="1"/>
        <v>#N/A</v>
      </c>
      <c r="N682" s="1"/>
      <c r="Q682" s="0">
        <v>3.72999999999998</v>
      </c>
      <c r="R682" s="1">
        <v>0.000352404000000001</v>
      </c>
      <c r="S682" s="1" t="e">
        <f t="shared" si="80"/>
        <v>#NUM!</v>
      </c>
      <c r="T682" s="1" t="e">
        <f t="shared" si="80"/>
        <v>#NUM!</v>
      </c>
      <c r="U682" s="0" t="e">
        <f t="shared" si="84" ca="1"/>
        <v>#N/A</v>
      </c>
      <c r="V682" s="1" t="e">
        <f t="shared" si="85" ca="1"/>
        <v>#N/A</v>
      </c>
    </row>
    <row r="683">
      <c r="A683" s="0" t="s">
        <v>877</v>
      </c>
      <c r="B683" s="1" t="s">
        <v>1092</v>
      </c>
      <c r="G683" s="1">
        <f t="shared" si="81"/>
        <v>0</v>
      </c>
      <c r="I683" s="0">
        <v>-2.97</v>
      </c>
      <c r="J683" s="1">
        <v>1.4E-11</v>
      </c>
      <c r="K683" s="1" t="e">
        <f t="shared" si="78"/>
        <v>#NUM!</v>
      </c>
      <c r="L683" s="0" t="e">
        <f t="shared" si="82" ca="1"/>
        <v>#N/A</v>
      </c>
      <c r="M683" s="1" t="e">
        <f t="shared" si="83" ca="1"/>
        <v>#N/A</v>
      </c>
      <c r="N683" s="1"/>
      <c r="O683" s="1"/>
      <c r="Q683" s="0">
        <v>3.73999999999998</v>
      </c>
      <c r="R683" s="1">
        <v>0.000355202000000001</v>
      </c>
      <c r="S683" s="1" t="e">
        <f t="shared" si="80"/>
        <v>#NUM!</v>
      </c>
      <c r="T683" s="1" t="e">
        <f t="shared" si="80"/>
        <v>#NUM!</v>
      </c>
      <c r="U683" s="0" t="e">
        <f t="shared" si="84" ca="1"/>
        <v>#N/A</v>
      </c>
      <c r="V683" s="1" t="e">
        <f t="shared" si="85" ca="1"/>
        <v>#N/A</v>
      </c>
    </row>
    <row r="684">
      <c r="A684" s="0" t="s">
        <v>875</v>
      </c>
      <c r="B684" s="1" t="s">
        <v>914</v>
      </c>
      <c r="G684" s="1">
        <f t="shared" si="81"/>
        <v>0</v>
      </c>
      <c r="I684" s="0">
        <v>-2.97</v>
      </c>
      <c r="J684" s="1">
        <v>1.4E-11</v>
      </c>
      <c r="K684" s="1" t="e">
        <f t="shared" si="78"/>
        <v>#NUM!</v>
      </c>
      <c r="L684" s="0" t="e">
        <f t="shared" si="82" ca="1"/>
        <v>#N/A</v>
      </c>
      <c r="M684" s="1" t="e">
        <f t="shared" si="83" ca="1"/>
        <v>#N/A</v>
      </c>
      <c r="N684" s="1"/>
      <c r="Q684" s="0">
        <v>3.74999999999998</v>
      </c>
      <c r="R684" s="1">
        <v>0.000358000000000001</v>
      </c>
      <c r="S684" s="1" t="e">
        <f t="shared" si="80"/>
        <v>#NUM!</v>
      </c>
      <c r="T684" s="1" t="e">
        <f t="shared" si="80"/>
        <v>#NUM!</v>
      </c>
      <c r="U684" s="0" t="e">
        <f t="shared" si="84" ca="1"/>
        <v>#N/A</v>
      </c>
      <c r="V684" s="1" t="e">
        <f t="shared" si="85" ca="1"/>
        <v>#N/A</v>
      </c>
    </row>
    <row r="685">
      <c r="A685" s="0" t="s">
        <v>873</v>
      </c>
      <c r="B685" s="1" t="s">
        <v>1093</v>
      </c>
      <c r="G685" s="1">
        <f t="shared" si="81"/>
        <v>0</v>
      </c>
      <c r="I685" s="0">
        <v>-2.97</v>
      </c>
      <c r="J685" s="1">
        <v>1.4E-11</v>
      </c>
      <c r="K685" s="1" t="e">
        <f t="shared" si="78"/>
        <v>#NUM!</v>
      </c>
      <c r="L685" s="0" t="e">
        <f t="shared" si="82" ca="1"/>
        <v>#N/A</v>
      </c>
      <c r="M685" s="1" t="e">
        <f t="shared" si="83" ca="1"/>
        <v>#N/A</v>
      </c>
      <c r="N685" s="1"/>
      <c r="O685" s="1"/>
      <c r="Q685" s="0">
        <v>3.75999999999998</v>
      </c>
      <c r="R685" s="1">
        <v>0.000360798000000001</v>
      </c>
      <c r="S685" s="1" t="e">
        <f t="shared" si="80"/>
        <v>#NUM!</v>
      </c>
      <c r="T685" s="1" t="e">
        <f t="shared" si="80"/>
        <v>#NUM!</v>
      </c>
      <c r="U685" s="0" t="e">
        <f t="shared" si="84" ca="1"/>
        <v>#N/A</v>
      </c>
      <c r="V685" s="1" t="e">
        <f t="shared" si="85" ca="1"/>
        <v>#N/A</v>
      </c>
    </row>
    <row r="686">
      <c r="A686" s="0" t="s">
        <v>871</v>
      </c>
      <c r="B686" s="1" t="s">
        <v>1094</v>
      </c>
      <c r="G686" s="1">
        <f t="shared" si="81"/>
        <v>0</v>
      </c>
      <c r="I686" s="0">
        <v>-2.97</v>
      </c>
      <c r="J686" s="1">
        <v>1.4E-11</v>
      </c>
      <c r="K686" s="1" t="e">
        <f t="shared" si="78"/>
        <v>#NUM!</v>
      </c>
      <c r="L686" s="0" t="e">
        <f t="shared" si="82" ca="1"/>
        <v>#N/A</v>
      </c>
      <c r="M686" s="1" t="e">
        <f t="shared" si="83" ca="1"/>
        <v>#N/A</v>
      </c>
      <c r="N686" s="1"/>
      <c r="Q686" s="0">
        <v>3.76999999999998</v>
      </c>
      <c r="R686" s="1">
        <v>0.000363596000000001</v>
      </c>
      <c r="S686" s="1" t="e">
        <f t="shared" si="80"/>
        <v>#NUM!</v>
      </c>
      <c r="T686" s="1" t="e">
        <f t="shared" si="80"/>
        <v>#NUM!</v>
      </c>
      <c r="U686" s="0" t="e">
        <f t="shared" si="84" ca="1"/>
        <v>#N/A</v>
      </c>
      <c r="V686" s="1" t="e">
        <f t="shared" si="85" ca="1"/>
        <v>#N/A</v>
      </c>
    </row>
    <row r="687">
      <c r="A687" s="0" t="s">
        <v>869</v>
      </c>
      <c r="B687" s="1" t="s">
        <v>1095</v>
      </c>
      <c r="G687" s="1">
        <f t="shared" si="81"/>
        <v>0</v>
      </c>
      <c r="I687" s="0">
        <v>-2.97</v>
      </c>
      <c r="J687" s="1">
        <v>1.4E-11</v>
      </c>
      <c r="K687" s="1" t="e">
        <f t="shared" si="78"/>
        <v>#NUM!</v>
      </c>
      <c r="L687" s="0" t="e">
        <f t="shared" si="82" ca="1"/>
        <v>#N/A</v>
      </c>
      <c r="M687" s="1" t="e">
        <f t="shared" si="83" ca="1"/>
        <v>#N/A</v>
      </c>
      <c r="N687" s="1"/>
      <c r="O687" s="1"/>
      <c r="Q687" s="0">
        <v>3.77999999999998</v>
      </c>
      <c r="R687" s="1">
        <v>0.000366394000000001</v>
      </c>
      <c r="S687" s="1" t="e">
        <f t="shared" si="80"/>
        <v>#NUM!</v>
      </c>
      <c r="T687" s="1" t="e">
        <f t="shared" si="80"/>
        <v>#NUM!</v>
      </c>
      <c r="U687" s="0" t="e">
        <f t="shared" si="84" ca="1"/>
        <v>#N/A</v>
      </c>
      <c r="V687" s="1" t="e">
        <f t="shared" si="85" ca="1"/>
        <v>#N/A</v>
      </c>
    </row>
    <row r="688">
      <c r="A688" s="0" t="s">
        <v>867</v>
      </c>
      <c r="B688" s="1" t="s">
        <v>1096</v>
      </c>
      <c r="G688" s="1">
        <f t="shared" si="81"/>
        <v>0</v>
      </c>
      <c r="I688" s="0">
        <v>-2.97</v>
      </c>
      <c r="J688" s="1">
        <v>1.4E-11</v>
      </c>
      <c r="K688" s="1" t="e">
        <f t="shared" si="78"/>
        <v>#NUM!</v>
      </c>
      <c r="L688" s="0" t="e">
        <f t="shared" si="82" ca="1"/>
        <v>#N/A</v>
      </c>
      <c r="M688" s="1" t="e">
        <f t="shared" si="83" ca="1"/>
        <v>#N/A</v>
      </c>
      <c r="N688" s="1"/>
      <c r="Q688" s="0">
        <v>3.78999999999998</v>
      </c>
      <c r="R688" s="1">
        <v>0.000369192000000001</v>
      </c>
      <c r="S688" s="1" t="e">
        <f t="shared" si="80"/>
        <v>#NUM!</v>
      </c>
      <c r="T688" s="1" t="e">
        <f t="shared" si="80"/>
        <v>#NUM!</v>
      </c>
      <c r="U688" s="0" t="e">
        <f t="shared" si="84" ca="1"/>
        <v>#N/A</v>
      </c>
      <c r="V688" s="1" t="e">
        <f t="shared" si="85" ca="1"/>
        <v>#N/A</v>
      </c>
    </row>
    <row r="689">
      <c r="A689" s="0" t="s">
        <v>865</v>
      </c>
      <c r="B689" s="1" t="s">
        <v>1097</v>
      </c>
      <c r="G689" s="1">
        <f t="shared" si="81"/>
        <v>0</v>
      </c>
      <c r="I689" s="0">
        <v>-2.97</v>
      </c>
      <c r="J689" s="1">
        <v>1.4E-11</v>
      </c>
      <c r="K689" s="1" t="e">
        <f t="shared" si="78"/>
        <v>#NUM!</v>
      </c>
      <c r="L689" s="0" t="e">
        <f t="shared" si="82" ca="1"/>
        <v>#N/A</v>
      </c>
      <c r="M689" s="1" t="e">
        <f t="shared" si="83" ca="1"/>
        <v>#N/A</v>
      </c>
      <c r="N689" s="1"/>
      <c r="O689" s="1"/>
      <c r="Q689" s="0">
        <v>3.79999999999998</v>
      </c>
      <c r="R689" s="1">
        <v>0.000371990000000001</v>
      </c>
      <c r="S689" s="1" t="e">
        <f t="shared" si="80"/>
        <v>#NUM!</v>
      </c>
      <c r="T689" s="1" t="e">
        <f t="shared" si="80"/>
        <v>#NUM!</v>
      </c>
      <c r="U689" s="0" t="e">
        <f t="shared" si="84" ca="1"/>
        <v>#N/A</v>
      </c>
      <c r="V689" s="1" t="e">
        <f t="shared" si="85" ca="1"/>
        <v>#N/A</v>
      </c>
    </row>
    <row r="690">
      <c r="A690" s="0" t="s">
        <v>863</v>
      </c>
      <c r="B690" s="1" t="s">
        <v>1098</v>
      </c>
      <c r="G690" s="1">
        <f t="shared" si="81"/>
        <v>0</v>
      </c>
      <c r="I690" s="0">
        <v>-2.97</v>
      </c>
      <c r="J690" s="1">
        <v>1.4E-11</v>
      </c>
      <c r="K690" s="1" t="e">
        <f t="shared" si="78"/>
        <v>#NUM!</v>
      </c>
      <c r="L690" s="0" t="e">
        <f t="shared" si="82" ca="1"/>
        <v>#N/A</v>
      </c>
      <c r="M690" s="1" t="e">
        <f t="shared" si="83" ca="1"/>
        <v>#N/A</v>
      </c>
      <c r="N690" s="1"/>
      <c r="Q690" s="0">
        <v>3.80999999999998</v>
      </c>
      <c r="R690" s="1">
        <v>0.000374788000000001</v>
      </c>
      <c r="S690" s="1" t="e">
        <f t="shared" si="80"/>
        <v>#NUM!</v>
      </c>
      <c r="T690" s="1" t="e">
        <f t="shared" si="80"/>
        <v>#NUM!</v>
      </c>
      <c r="U690" s="0" t="e">
        <f t="shared" si="84" ca="1"/>
        <v>#N/A</v>
      </c>
      <c r="V690" s="1" t="e">
        <f t="shared" si="85" ca="1"/>
        <v>#N/A</v>
      </c>
    </row>
    <row r="691">
      <c r="A691" s="0" t="s">
        <v>861</v>
      </c>
      <c r="B691" s="1" t="s">
        <v>1099</v>
      </c>
      <c r="G691" s="1">
        <f t="shared" si="81"/>
        <v>0</v>
      </c>
      <c r="I691" s="0">
        <v>-2.97</v>
      </c>
      <c r="J691" s="1">
        <v>1.4E-11</v>
      </c>
      <c r="K691" s="1" t="e">
        <f t="shared" si="78"/>
        <v>#NUM!</v>
      </c>
      <c r="L691" s="0" t="e">
        <f t="shared" si="82" ca="1"/>
        <v>#N/A</v>
      </c>
      <c r="M691" s="1" t="e">
        <f t="shared" si="83" ca="1"/>
        <v>#N/A</v>
      </c>
      <c r="N691" s="1"/>
      <c r="O691" s="1"/>
      <c r="Q691" s="0">
        <v>3.81999999999998</v>
      </c>
      <c r="R691" s="1">
        <v>0.000377586000000001</v>
      </c>
      <c r="S691" s="1" t="e">
        <f t="shared" si="80"/>
        <v>#NUM!</v>
      </c>
      <c r="T691" s="1" t="e">
        <f t="shared" si="80"/>
        <v>#NUM!</v>
      </c>
      <c r="U691" s="0" t="e">
        <f t="shared" si="84" ca="1"/>
        <v>#N/A</v>
      </c>
      <c r="V691" s="1" t="e">
        <f t="shared" si="85" ca="1"/>
        <v>#N/A</v>
      </c>
    </row>
    <row r="692">
      <c r="A692" s="0" t="s">
        <v>859</v>
      </c>
      <c r="B692" s="1" t="s">
        <v>1100</v>
      </c>
      <c r="G692" s="1">
        <f t="shared" si="81"/>
        <v>0</v>
      </c>
      <c r="I692" s="0">
        <v>-2.97</v>
      </c>
      <c r="J692" s="1">
        <v>1.4E-11</v>
      </c>
      <c r="K692" s="1" t="e">
        <f t="shared" si="78"/>
        <v>#NUM!</v>
      </c>
      <c r="L692" s="0" t="e">
        <f t="shared" si="82" ca="1"/>
        <v>#N/A</v>
      </c>
      <c r="M692" s="1" t="e">
        <f t="shared" si="83" ca="1"/>
        <v>#N/A</v>
      </c>
      <c r="N692" s="1"/>
      <c r="Q692" s="0">
        <v>3.82999999999998</v>
      </c>
      <c r="R692" s="1">
        <v>0.000380384000000001</v>
      </c>
      <c r="S692" s="1" t="e">
        <f ref="S692:T711" t="shared" si="86">LN($B692)</f>
        <v>#NUM!</v>
      </c>
      <c r="T692" s="1" t="e">
        <f t="shared" si="86"/>
        <v>#NUM!</v>
      </c>
      <c r="U692" s="0" t="e">
        <f t="shared" si="84" ca="1"/>
        <v>#N/A</v>
      </c>
      <c r="V692" s="1" t="e">
        <f t="shared" si="85" ca="1"/>
        <v>#N/A</v>
      </c>
    </row>
    <row r="693">
      <c r="A693" s="0" t="s">
        <v>857</v>
      </c>
      <c r="B693" s="1" t="s">
        <v>1101</v>
      </c>
      <c r="G693" s="1">
        <f t="shared" si="81"/>
        <v>0</v>
      </c>
      <c r="I693" s="0">
        <v>-2.97</v>
      </c>
      <c r="J693" s="1">
        <v>1.4E-11</v>
      </c>
      <c r="K693" s="1" t="e">
        <f t="shared" si="78"/>
        <v>#NUM!</v>
      </c>
      <c r="L693" s="0" t="e">
        <f t="shared" si="82" ca="1"/>
        <v>#N/A</v>
      </c>
      <c r="M693" s="1" t="e">
        <f t="shared" si="83" ca="1"/>
        <v>#N/A</v>
      </c>
      <c r="N693" s="1"/>
      <c r="O693" s="1"/>
      <c r="Q693" s="0">
        <v>3.83999999999998</v>
      </c>
      <c r="R693" s="1">
        <v>0.000383182000000001</v>
      </c>
      <c r="S693" s="1" t="e">
        <f t="shared" si="86"/>
        <v>#NUM!</v>
      </c>
      <c r="T693" s="1" t="e">
        <f t="shared" si="86"/>
        <v>#NUM!</v>
      </c>
      <c r="U693" s="0" t="e">
        <f t="shared" si="84" ca="1"/>
        <v>#N/A</v>
      </c>
      <c r="V693" s="1" t="e">
        <f t="shared" si="85" ca="1"/>
        <v>#N/A</v>
      </c>
    </row>
    <row r="694">
      <c r="A694" s="0" t="s">
        <v>855</v>
      </c>
      <c r="B694" s="1" t="s">
        <v>1102</v>
      </c>
      <c r="G694" s="1">
        <f t="shared" si="81"/>
        <v>0</v>
      </c>
      <c r="I694" s="0">
        <v>-2.97</v>
      </c>
      <c r="J694" s="1">
        <v>1.4E-11</v>
      </c>
      <c r="K694" s="1" t="e">
        <f t="shared" si="78"/>
        <v>#NUM!</v>
      </c>
      <c r="L694" s="0" t="e">
        <f t="shared" si="82" ca="1"/>
        <v>#N/A</v>
      </c>
      <c r="M694" s="1" t="e">
        <f t="shared" si="83" ca="1"/>
        <v>#N/A</v>
      </c>
      <c r="N694" s="1"/>
      <c r="Q694" s="0">
        <v>3.84999999999998</v>
      </c>
      <c r="R694" s="1">
        <v>0.000385980000000001</v>
      </c>
      <c r="S694" s="1" t="e">
        <f t="shared" si="86"/>
        <v>#NUM!</v>
      </c>
      <c r="T694" s="1" t="e">
        <f t="shared" si="86"/>
        <v>#NUM!</v>
      </c>
      <c r="U694" s="0" t="e">
        <f t="shared" si="84" ca="1"/>
        <v>#N/A</v>
      </c>
      <c r="V694" s="1" t="e">
        <f t="shared" si="85" ca="1"/>
        <v>#N/A</v>
      </c>
    </row>
    <row r="695">
      <c r="A695" s="0" t="s">
        <v>853</v>
      </c>
      <c r="B695" s="1" t="s">
        <v>1103</v>
      </c>
      <c r="G695" s="1">
        <f t="shared" si="81"/>
        <v>0</v>
      </c>
      <c r="I695" s="0">
        <v>-2.97</v>
      </c>
      <c r="J695" s="1">
        <v>1.4E-11</v>
      </c>
      <c r="K695" s="1" t="e">
        <f t="shared" si="78"/>
        <v>#NUM!</v>
      </c>
      <c r="L695" s="0" t="e">
        <f t="shared" si="82" ca="1"/>
        <v>#N/A</v>
      </c>
      <c r="M695" s="1" t="e">
        <f t="shared" si="83" ca="1"/>
        <v>#N/A</v>
      </c>
      <c r="N695" s="1"/>
      <c r="O695" s="1"/>
      <c r="Q695" s="0">
        <v>3.85999999999998</v>
      </c>
      <c r="R695" s="1">
        <v>0.000388778000000001</v>
      </c>
      <c r="S695" s="1" t="e">
        <f t="shared" si="86"/>
        <v>#NUM!</v>
      </c>
      <c r="T695" s="1" t="e">
        <f t="shared" si="86"/>
        <v>#NUM!</v>
      </c>
      <c r="U695" s="0" t="e">
        <f t="shared" si="84" ca="1"/>
        <v>#N/A</v>
      </c>
      <c r="V695" s="1" t="e">
        <f t="shared" si="85" ca="1"/>
        <v>#N/A</v>
      </c>
    </row>
    <row r="696">
      <c r="A696" s="0" t="s">
        <v>851</v>
      </c>
      <c r="B696" s="1" t="s">
        <v>1104</v>
      </c>
      <c r="G696" s="1">
        <f t="shared" si="81"/>
        <v>0</v>
      </c>
      <c r="I696" s="0">
        <v>-2.97</v>
      </c>
      <c r="J696" s="1">
        <v>1.4E-11</v>
      </c>
      <c r="K696" s="1" t="e">
        <f t="shared" si="78"/>
        <v>#NUM!</v>
      </c>
      <c r="L696" s="0" t="e">
        <f t="shared" si="82" ca="1"/>
        <v>#N/A</v>
      </c>
      <c r="M696" s="1" t="e">
        <f t="shared" si="83" ca="1"/>
        <v>#N/A</v>
      </c>
      <c r="N696" s="1"/>
      <c r="Q696" s="0">
        <v>3.86999999999998</v>
      </c>
      <c r="R696" s="1">
        <v>0.000391576000000001</v>
      </c>
      <c r="S696" s="1" t="e">
        <f t="shared" si="86"/>
        <v>#NUM!</v>
      </c>
      <c r="T696" s="1" t="e">
        <f t="shared" si="86"/>
        <v>#NUM!</v>
      </c>
      <c r="U696" s="0" t="e">
        <f t="shared" si="84" ca="1"/>
        <v>#N/A</v>
      </c>
      <c r="V696" s="1" t="e">
        <f t="shared" si="85" ca="1"/>
        <v>#N/A</v>
      </c>
    </row>
    <row r="697">
      <c r="A697" s="0" t="s">
        <v>849</v>
      </c>
      <c r="B697" s="1" t="s">
        <v>1105</v>
      </c>
      <c r="G697" s="1">
        <f t="shared" si="81"/>
        <v>0</v>
      </c>
      <c r="I697" s="0">
        <v>-2.97</v>
      </c>
      <c r="J697" s="1">
        <v>1.4E-11</v>
      </c>
      <c r="K697" s="1" t="e">
        <f t="shared" si="78"/>
        <v>#NUM!</v>
      </c>
      <c r="L697" s="0" t="e">
        <f t="shared" si="82" ca="1"/>
        <v>#N/A</v>
      </c>
      <c r="M697" s="1" t="e">
        <f t="shared" si="83" ca="1"/>
        <v>#N/A</v>
      </c>
      <c r="N697" s="1"/>
      <c r="O697" s="1"/>
      <c r="Q697" s="0">
        <v>3.87999999999998</v>
      </c>
      <c r="R697" s="1">
        <v>0.000394374000000001</v>
      </c>
      <c r="S697" s="1" t="e">
        <f t="shared" si="86"/>
        <v>#NUM!</v>
      </c>
      <c r="T697" s="1" t="e">
        <f t="shared" si="86"/>
        <v>#NUM!</v>
      </c>
      <c r="U697" s="0" t="e">
        <f t="shared" si="84" ca="1"/>
        <v>#N/A</v>
      </c>
      <c r="V697" s="1" t="e">
        <f t="shared" si="85" ca="1"/>
        <v>#N/A</v>
      </c>
    </row>
    <row r="698">
      <c r="A698" s="0" t="s">
        <v>847</v>
      </c>
      <c r="B698" s="1" t="s">
        <v>1106</v>
      </c>
      <c r="G698" s="1">
        <f t="shared" si="81"/>
        <v>0</v>
      </c>
      <c r="I698" s="0">
        <v>-2.97</v>
      </c>
      <c r="J698" s="1">
        <v>1.4E-11</v>
      </c>
      <c r="K698" s="1" t="e">
        <f t="shared" si="78"/>
        <v>#NUM!</v>
      </c>
      <c r="L698" s="0" t="e">
        <f t="shared" si="82" ca="1"/>
        <v>#N/A</v>
      </c>
      <c r="M698" s="1" t="e">
        <f t="shared" si="83" ca="1"/>
        <v>#N/A</v>
      </c>
      <c r="N698" s="1"/>
      <c r="Q698" s="0">
        <v>3.88999999999998</v>
      </c>
      <c r="R698" s="1">
        <v>0.000397172000000001</v>
      </c>
      <c r="S698" s="1" t="e">
        <f t="shared" si="86"/>
        <v>#NUM!</v>
      </c>
      <c r="T698" s="1" t="e">
        <f t="shared" si="86"/>
        <v>#NUM!</v>
      </c>
      <c r="U698" s="0" t="e">
        <f t="shared" si="84" ca="1"/>
        <v>#N/A</v>
      </c>
      <c r="V698" s="1" t="e">
        <f t="shared" si="85" ca="1"/>
        <v>#N/A</v>
      </c>
    </row>
    <row r="699">
      <c r="A699" s="0" t="s">
        <v>845</v>
      </c>
      <c r="B699" s="1" t="s">
        <v>1107</v>
      </c>
      <c r="G699" s="1">
        <f t="shared" si="81"/>
        <v>0</v>
      </c>
      <c r="I699" s="0">
        <v>-2.97</v>
      </c>
      <c r="J699" s="1">
        <v>1.4E-11</v>
      </c>
      <c r="K699" s="1" t="e">
        <f t="shared" si="78"/>
        <v>#NUM!</v>
      </c>
      <c r="L699" s="0" t="e">
        <f t="shared" si="82" ca="1"/>
        <v>#N/A</v>
      </c>
      <c r="M699" s="1" t="e">
        <f t="shared" si="83" ca="1"/>
        <v>#N/A</v>
      </c>
      <c r="N699" s="1"/>
      <c r="O699" s="1"/>
      <c r="Q699" s="0">
        <v>3.89999999999998</v>
      </c>
      <c r="R699" s="1">
        <v>0.000399970000000001</v>
      </c>
      <c r="S699" s="1" t="e">
        <f t="shared" si="86"/>
        <v>#NUM!</v>
      </c>
      <c r="T699" s="1" t="e">
        <f t="shared" si="86"/>
        <v>#NUM!</v>
      </c>
      <c r="U699" s="0" t="e">
        <f t="shared" si="84" ca="1"/>
        <v>#N/A</v>
      </c>
      <c r="V699" s="1" t="e">
        <f t="shared" si="85" ca="1"/>
        <v>#N/A</v>
      </c>
    </row>
    <row r="700">
      <c r="A700" s="0" t="s">
        <v>843</v>
      </c>
      <c r="B700" s="1" t="s">
        <v>1108</v>
      </c>
      <c r="G700" s="1">
        <f t="shared" si="81"/>
        <v>0</v>
      </c>
      <c r="I700" s="0">
        <v>-2.97</v>
      </c>
      <c r="J700" s="1">
        <v>1.4E-11</v>
      </c>
      <c r="K700" s="1" t="e">
        <f t="shared" si="78"/>
        <v>#NUM!</v>
      </c>
      <c r="L700" s="0" t="e">
        <f t="shared" si="82" ca="1"/>
        <v>#N/A</v>
      </c>
      <c r="M700" s="1" t="e">
        <f t="shared" si="83" ca="1"/>
        <v>#N/A</v>
      </c>
      <c r="N700" s="1"/>
      <c r="Q700" s="0">
        <v>3.90999999999998</v>
      </c>
      <c r="R700" s="1">
        <v>0.000402768000000001</v>
      </c>
      <c r="S700" s="1" t="e">
        <f t="shared" si="86"/>
        <v>#NUM!</v>
      </c>
      <c r="T700" s="1" t="e">
        <f t="shared" si="86"/>
        <v>#NUM!</v>
      </c>
      <c r="U700" s="0" t="e">
        <f t="shared" si="84" ca="1"/>
        <v>#N/A</v>
      </c>
      <c r="V700" s="1" t="e">
        <f t="shared" si="85" ca="1"/>
        <v>#N/A</v>
      </c>
    </row>
    <row r="701">
      <c r="A701" s="0" t="s">
        <v>841</v>
      </c>
      <c r="B701" s="1" t="s">
        <v>1109</v>
      </c>
      <c r="G701" s="1">
        <f t="shared" si="81"/>
        <v>0</v>
      </c>
      <c r="I701" s="0">
        <v>-2.97</v>
      </c>
      <c r="J701" s="1">
        <v>1.4E-11</v>
      </c>
      <c r="K701" s="1" t="e">
        <f t="shared" si="78"/>
        <v>#NUM!</v>
      </c>
      <c r="L701" s="0" t="e">
        <f t="shared" si="82" ca="1"/>
        <v>#N/A</v>
      </c>
      <c r="M701" s="1" t="e">
        <f t="shared" si="83" ca="1"/>
        <v>#N/A</v>
      </c>
      <c r="N701" s="1"/>
      <c r="O701" s="1"/>
      <c r="Q701" s="0">
        <v>3.91999999999998</v>
      </c>
      <c r="R701" s="1">
        <v>0.000405566000000001</v>
      </c>
      <c r="S701" s="1" t="e">
        <f t="shared" si="86"/>
        <v>#NUM!</v>
      </c>
      <c r="T701" s="1" t="e">
        <f t="shared" si="86"/>
        <v>#NUM!</v>
      </c>
      <c r="U701" s="0" t="e">
        <f t="shared" si="84" ca="1"/>
        <v>#N/A</v>
      </c>
      <c r="V701" s="1" t="e">
        <f t="shared" si="85" ca="1"/>
        <v>#N/A</v>
      </c>
    </row>
    <row r="702">
      <c r="A702" s="0" t="s">
        <v>839</v>
      </c>
      <c r="B702" s="1" t="s">
        <v>1110</v>
      </c>
      <c r="G702" s="1">
        <f t="shared" si="81"/>
        <v>0</v>
      </c>
      <c r="I702" s="0">
        <v>-2.97</v>
      </c>
      <c r="J702" s="1">
        <v>1.4E-11</v>
      </c>
      <c r="K702" s="1" t="e">
        <f t="shared" si="78"/>
        <v>#NUM!</v>
      </c>
      <c r="L702" s="0" t="e">
        <f t="shared" si="82" ca="1"/>
        <v>#N/A</v>
      </c>
      <c r="M702" s="1" t="e">
        <f t="shared" si="83" ca="1"/>
        <v>#N/A</v>
      </c>
      <c r="N702" s="1"/>
      <c r="Q702" s="0">
        <v>3.92999999999998</v>
      </c>
      <c r="R702" s="1">
        <v>0.000408364000000001</v>
      </c>
      <c r="S702" s="1" t="e">
        <f t="shared" si="86"/>
        <v>#NUM!</v>
      </c>
      <c r="T702" s="1" t="e">
        <f t="shared" si="86"/>
        <v>#NUM!</v>
      </c>
      <c r="U702" s="0" t="e">
        <f t="shared" si="84" ca="1"/>
        <v>#N/A</v>
      </c>
      <c r="V702" s="1" t="e">
        <f t="shared" si="85" ca="1"/>
        <v>#N/A</v>
      </c>
    </row>
    <row r="703">
      <c r="A703" s="0" t="s">
        <v>837</v>
      </c>
      <c r="B703" s="1" t="s">
        <v>1111</v>
      </c>
      <c r="G703" s="1">
        <f t="shared" si="81"/>
        <v>0</v>
      </c>
      <c r="I703" s="0">
        <v>-2.97</v>
      </c>
      <c r="J703" s="1">
        <v>1.4E-11</v>
      </c>
      <c r="K703" s="1" t="e">
        <f t="shared" si="78"/>
        <v>#NUM!</v>
      </c>
      <c r="L703" s="0" t="e">
        <f t="shared" si="82" ca="1"/>
        <v>#N/A</v>
      </c>
      <c r="M703" s="1" t="e">
        <f t="shared" si="83" ca="1"/>
        <v>#N/A</v>
      </c>
      <c r="N703" s="1"/>
      <c r="O703" s="1"/>
      <c r="Q703" s="0">
        <v>3.93999999999998</v>
      </c>
      <c r="R703" s="1">
        <v>0.000411162000000001</v>
      </c>
      <c r="S703" s="1" t="e">
        <f t="shared" si="86"/>
        <v>#NUM!</v>
      </c>
      <c r="T703" s="1" t="e">
        <f t="shared" si="86"/>
        <v>#NUM!</v>
      </c>
      <c r="U703" s="0" t="e">
        <f t="shared" si="84" ca="1"/>
        <v>#N/A</v>
      </c>
      <c r="V703" s="1" t="e">
        <f t="shared" si="85" ca="1"/>
        <v>#N/A</v>
      </c>
    </row>
    <row r="704">
      <c r="A704" s="0" t="s">
        <v>835</v>
      </c>
      <c r="B704" s="1" t="s">
        <v>1112</v>
      </c>
      <c r="G704" s="1">
        <f t="shared" si="81"/>
        <v>0</v>
      </c>
      <c r="I704" s="0">
        <v>-2.97</v>
      </c>
      <c r="J704" s="1">
        <v>1.4E-11</v>
      </c>
      <c r="K704" s="1" t="e">
        <f t="shared" si="78"/>
        <v>#NUM!</v>
      </c>
      <c r="L704" s="0" t="e">
        <f t="shared" si="82" ca="1"/>
        <v>#N/A</v>
      </c>
      <c r="M704" s="1" t="e">
        <f t="shared" si="83" ca="1"/>
        <v>#N/A</v>
      </c>
      <c r="N704" s="1"/>
      <c r="Q704" s="0">
        <v>3.94999999999998</v>
      </c>
      <c r="R704" s="1">
        <v>0.000413960000000001</v>
      </c>
      <c r="S704" s="1" t="e">
        <f t="shared" si="86"/>
        <v>#NUM!</v>
      </c>
      <c r="T704" s="1" t="e">
        <f t="shared" si="86"/>
        <v>#NUM!</v>
      </c>
      <c r="U704" s="0" t="e">
        <f t="shared" si="84" ca="1"/>
        <v>#N/A</v>
      </c>
      <c r="V704" s="1" t="e">
        <f t="shared" si="85" ca="1"/>
        <v>#N/A</v>
      </c>
    </row>
    <row r="705">
      <c r="A705" s="0" t="s">
        <v>833</v>
      </c>
      <c r="B705" s="1" t="s">
        <v>1113</v>
      </c>
      <c r="G705" s="1">
        <f t="shared" si="81"/>
        <v>0</v>
      </c>
      <c r="I705" s="0">
        <v>-2.97</v>
      </c>
      <c r="J705" s="1">
        <v>1.4E-11</v>
      </c>
      <c r="K705" s="1" t="e">
        <f t="shared" si="78"/>
        <v>#NUM!</v>
      </c>
      <c r="L705" s="0" t="e">
        <f t="shared" si="82" ca="1"/>
        <v>#N/A</v>
      </c>
      <c r="M705" s="1" t="e">
        <f t="shared" si="83" ca="1"/>
        <v>#N/A</v>
      </c>
      <c r="N705" s="1"/>
      <c r="O705" s="1"/>
      <c r="Q705" s="0">
        <v>3.95999999999998</v>
      </c>
      <c r="R705" s="1">
        <v>0.000416758000000001</v>
      </c>
      <c r="S705" s="1" t="e">
        <f t="shared" si="86"/>
        <v>#NUM!</v>
      </c>
      <c r="T705" s="1" t="e">
        <f t="shared" si="86"/>
        <v>#NUM!</v>
      </c>
      <c r="U705" s="0" t="e">
        <f t="shared" si="84" ca="1"/>
        <v>#N/A</v>
      </c>
      <c r="V705" s="1" t="e">
        <f t="shared" si="85" ca="1"/>
        <v>#N/A</v>
      </c>
    </row>
    <row r="706">
      <c r="A706" s="0" t="s">
        <v>831</v>
      </c>
      <c r="B706" s="1" t="s">
        <v>1114</v>
      </c>
      <c r="G706" s="1">
        <f t="shared" si="81"/>
        <v>0</v>
      </c>
      <c r="I706" s="0">
        <v>-2.97</v>
      </c>
      <c r="J706" s="1">
        <v>1.4E-11</v>
      </c>
      <c r="K706" s="1" t="e">
        <f t="shared" si="78"/>
        <v>#NUM!</v>
      </c>
      <c r="L706" s="0" t="e">
        <f t="shared" si="82" ca="1"/>
        <v>#N/A</v>
      </c>
      <c r="M706" s="1" t="e">
        <f t="shared" si="83" ca="1"/>
        <v>#N/A</v>
      </c>
      <c r="N706" s="1"/>
      <c r="Q706" s="0">
        <v>3.96999999999998</v>
      </c>
      <c r="R706" s="1">
        <v>0.000419556000000001</v>
      </c>
      <c r="S706" s="1" t="e">
        <f t="shared" si="86"/>
        <v>#NUM!</v>
      </c>
      <c r="T706" s="1" t="e">
        <f t="shared" si="86"/>
        <v>#NUM!</v>
      </c>
      <c r="U706" s="0" t="e">
        <f t="shared" si="84" ca="1"/>
        <v>#N/A</v>
      </c>
      <c r="V706" s="1" t="e">
        <f t="shared" si="85" ca="1"/>
        <v>#N/A</v>
      </c>
    </row>
    <row r="707">
      <c r="A707" s="0" t="s">
        <v>829</v>
      </c>
      <c r="B707" s="1" t="s">
        <v>1115</v>
      </c>
      <c r="G707" s="1">
        <f t="shared" si="81"/>
        <v>0</v>
      </c>
      <c r="I707" s="0">
        <v>-2.97</v>
      </c>
      <c r="J707" s="1">
        <v>1.4E-11</v>
      </c>
      <c r="K707" s="1" t="e">
        <f t="shared" si="78"/>
        <v>#NUM!</v>
      </c>
      <c r="L707" s="0" t="e">
        <f t="shared" si="82" ca="1"/>
        <v>#N/A</v>
      </c>
      <c r="M707" s="1" t="e">
        <f t="shared" si="83" ca="1"/>
        <v>#N/A</v>
      </c>
      <c r="N707" s="1"/>
      <c r="O707" s="1"/>
      <c r="Q707" s="0">
        <v>3.97999999999998</v>
      </c>
      <c r="R707" s="1">
        <v>0.000422354000000001</v>
      </c>
      <c r="S707" s="1" t="e">
        <f t="shared" si="86"/>
        <v>#NUM!</v>
      </c>
      <c r="T707" s="1" t="e">
        <f t="shared" si="86"/>
        <v>#NUM!</v>
      </c>
      <c r="U707" s="0" t="e">
        <f t="shared" si="84" ca="1"/>
        <v>#N/A</v>
      </c>
      <c r="V707" s="1" t="e">
        <f t="shared" si="85" ca="1"/>
        <v>#N/A</v>
      </c>
    </row>
    <row r="708">
      <c r="A708" s="0" t="s">
        <v>827</v>
      </c>
      <c r="B708" s="1" t="s">
        <v>1116</v>
      </c>
      <c r="G708" s="1">
        <f t="shared" si="81"/>
        <v>0</v>
      </c>
      <c r="I708" s="0">
        <v>-2.97</v>
      </c>
      <c r="J708" s="1">
        <v>1.4E-11</v>
      </c>
      <c r="K708" s="1" t="e">
        <f t="shared" si="78"/>
        <v>#NUM!</v>
      </c>
      <c r="L708" s="0" t="e">
        <f t="shared" si="82" ca="1"/>
        <v>#N/A</v>
      </c>
      <c r="M708" s="1" t="e">
        <f t="shared" si="83" ca="1"/>
        <v>#N/A</v>
      </c>
      <c r="N708" s="1"/>
      <c r="Q708" s="0">
        <v>3.98999999999998</v>
      </c>
      <c r="R708" s="1">
        <v>0.000425152000000001</v>
      </c>
      <c r="S708" s="1" t="e">
        <f t="shared" si="86"/>
        <v>#NUM!</v>
      </c>
      <c r="T708" s="1" t="e">
        <f t="shared" si="86"/>
        <v>#NUM!</v>
      </c>
      <c r="U708" s="0" t="e">
        <f t="shared" si="84" ca="1"/>
        <v>#N/A</v>
      </c>
      <c r="V708" s="1" t="e">
        <f t="shared" si="85" ca="1"/>
        <v>#N/A</v>
      </c>
    </row>
    <row r="709">
      <c r="A709" s="0" t="s">
        <v>825</v>
      </c>
      <c r="B709" s="1" t="s">
        <v>1117</v>
      </c>
      <c r="G709" s="1">
        <f t="shared" si="81"/>
        <v>0</v>
      </c>
      <c r="I709" s="0">
        <v>-2.97</v>
      </c>
      <c r="J709" s="1">
        <v>1.4E-11</v>
      </c>
      <c r="K709" s="1" t="e">
        <f t="shared" si="78"/>
        <v>#NUM!</v>
      </c>
      <c r="L709" s="0" t="e">
        <f t="shared" si="82" ca="1"/>
        <v>#N/A</v>
      </c>
      <c r="M709" s="1" t="e">
        <f t="shared" si="83" ca="1"/>
        <v>#N/A</v>
      </c>
      <c r="N709" s="1"/>
      <c r="O709" s="1"/>
      <c r="Q709" s="0">
        <v>3.99999999999998</v>
      </c>
      <c r="R709" s="1">
        <v>0.000427950000000001</v>
      </c>
      <c r="S709" s="1" t="e">
        <f t="shared" si="86"/>
        <v>#NUM!</v>
      </c>
      <c r="T709" s="1" t="e">
        <f t="shared" si="86"/>
        <v>#NUM!</v>
      </c>
      <c r="U709" s="0" t="e">
        <f t="shared" si="84" ca="1"/>
        <v>#N/A</v>
      </c>
      <c r="V709" s="1" t="e">
        <f t="shared" si="85" ca="1"/>
        <v>#N/A</v>
      </c>
    </row>
    <row r="710">
      <c r="A710" s="0" t="s">
        <v>823</v>
      </c>
      <c r="B710" s="1" t="s">
        <v>1118</v>
      </c>
      <c r="G710" s="1">
        <f t="shared" si="81"/>
        <v>0</v>
      </c>
      <c r="I710" s="0">
        <v>-2.97</v>
      </c>
      <c r="J710" s="1">
        <v>1.4E-11</v>
      </c>
      <c r="K710" s="1" t="e">
        <f t="shared" si="78"/>
        <v>#NUM!</v>
      </c>
      <c r="L710" s="0" t="e">
        <f t="shared" si="82" ca="1"/>
        <v>#N/A</v>
      </c>
      <c r="M710" s="1" t="e">
        <f t="shared" si="83" ca="1"/>
        <v>#N/A</v>
      </c>
      <c r="N710" s="1"/>
      <c r="Q710" s="0">
        <v>4.00999999999998</v>
      </c>
      <c r="R710" s="1">
        <v>0.000430748000000001</v>
      </c>
      <c r="S710" s="1" t="e">
        <f t="shared" si="86"/>
        <v>#NUM!</v>
      </c>
      <c r="T710" s="1" t="e">
        <f t="shared" si="86"/>
        <v>#NUM!</v>
      </c>
      <c r="U710" s="0" t="e">
        <f t="shared" si="84" ca="1"/>
        <v>#N/A</v>
      </c>
      <c r="V710" s="1" t="e">
        <f t="shared" si="85" ca="1"/>
        <v>#N/A</v>
      </c>
    </row>
    <row r="711">
      <c r="A711" s="0" t="s">
        <v>821</v>
      </c>
      <c r="B711" s="1" t="s">
        <v>1119</v>
      </c>
      <c r="G711" s="1">
        <f t="shared" si="81"/>
        <v>0</v>
      </c>
      <c r="I711" s="0">
        <v>-2.97</v>
      </c>
      <c r="J711" s="1">
        <v>1.4E-11</v>
      </c>
      <c r="K711" s="1" t="e">
        <f t="shared" si="78"/>
        <v>#NUM!</v>
      </c>
      <c r="L711" s="0" t="e">
        <f t="shared" si="82" ca="1"/>
        <v>#N/A</v>
      </c>
      <c r="M711" s="1" t="e">
        <f t="shared" si="83" ca="1"/>
        <v>#N/A</v>
      </c>
      <c r="N711" s="1"/>
      <c r="O711" s="1"/>
      <c r="Q711" s="0">
        <v>4.01999999999998</v>
      </c>
      <c r="R711" s="1">
        <v>0.000433546000000001</v>
      </c>
      <c r="S711" s="1" t="e">
        <f t="shared" si="86"/>
        <v>#NUM!</v>
      </c>
      <c r="T711" s="1" t="e">
        <f t="shared" si="86"/>
        <v>#NUM!</v>
      </c>
      <c r="U711" s="0" t="e">
        <f t="shared" si="84" ca="1"/>
        <v>#N/A</v>
      </c>
      <c r="V711" s="1" t="e">
        <f t="shared" si="85" ca="1"/>
        <v>#N/A</v>
      </c>
    </row>
    <row r="712">
      <c r="A712" s="0" t="s">
        <v>819</v>
      </c>
      <c r="B712" s="1" t="s">
        <v>1120</v>
      </c>
      <c r="G712" s="1">
        <f t="shared" si="81"/>
        <v>0</v>
      </c>
      <c r="I712" s="0">
        <v>-2.97</v>
      </c>
      <c r="J712" s="1">
        <v>1.4E-11</v>
      </c>
      <c r="K712" s="1" t="e">
        <f t="shared" si="78"/>
        <v>#NUM!</v>
      </c>
      <c r="L712" s="0" t="e">
        <f t="shared" si="82" ca="1"/>
        <v>#N/A</v>
      </c>
      <c r="M712" s="1" t="e">
        <f t="shared" si="83" ca="1"/>
        <v>#N/A</v>
      </c>
      <c r="N712" s="1"/>
      <c r="Q712" s="0">
        <v>4.02999999999998</v>
      </c>
      <c r="R712" s="1">
        <v>0.000436344000000001</v>
      </c>
      <c r="S712" s="1" t="e">
        <f ref="S712:T731" t="shared" si="87">LN($B712)</f>
        <v>#NUM!</v>
      </c>
      <c r="T712" s="1" t="e">
        <f t="shared" si="87"/>
        <v>#NUM!</v>
      </c>
      <c r="U712" s="0" t="e">
        <f t="shared" si="84" ca="1"/>
        <v>#N/A</v>
      </c>
      <c r="V712" s="1" t="e">
        <f t="shared" si="85" ca="1"/>
        <v>#N/A</v>
      </c>
    </row>
    <row r="713">
      <c r="A713" s="0" t="s">
        <v>817</v>
      </c>
      <c r="B713" s="1" t="s">
        <v>1121</v>
      </c>
      <c r="G713" s="1">
        <f t="shared" si="81"/>
        <v>0</v>
      </c>
      <c r="I713" s="0">
        <v>-2.97</v>
      </c>
      <c r="J713" s="1">
        <v>1.4E-11</v>
      </c>
      <c r="K713" s="1" t="e">
        <f t="shared" si="78"/>
        <v>#NUM!</v>
      </c>
      <c r="L713" s="0" t="e">
        <f t="shared" si="82" ca="1"/>
        <v>#N/A</v>
      </c>
      <c r="M713" s="1" t="e">
        <f t="shared" si="83" ca="1"/>
        <v>#N/A</v>
      </c>
      <c r="N713" s="1"/>
      <c r="O713" s="1"/>
      <c r="Q713" s="0">
        <v>4.03999999999998</v>
      </c>
      <c r="R713" s="1">
        <v>0.000439142000000001</v>
      </c>
      <c r="S713" s="1" t="e">
        <f t="shared" si="87"/>
        <v>#NUM!</v>
      </c>
      <c r="T713" s="1" t="e">
        <f t="shared" si="87"/>
        <v>#NUM!</v>
      </c>
      <c r="U713" s="0" t="e">
        <f t="shared" si="84" ca="1"/>
        <v>#N/A</v>
      </c>
      <c r="V713" s="1" t="e">
        <f t="shared" si="85" ca="1"/>
        <v>#N/A</v>
      </c>
    </row>
    <row r="714">
      <c r="A714" s="0" t="s">
        <v>815</v>
      </c>
      <c r="B714" s="1" t="s">
        <v>1122</v>
      </c>
      <c r="G714" s="1">
        <f t="shared" si="81"/>
        <v>0</v>
      </c>
      <c r="I714" s="0">
        <v>-2.97</v>
      </c>
      <c r="J714" s="1">
        <v>1.4E-11</v>
      </c>
      <c r="K714" s="1" t="e">
        <f t="shared" si="78"/>
        <v>#NUM!</v>
      </c>
      <c r="L714" s="0" t="e">
        <f t="shared" si="82" ca="1"/>
        <v>#N/A</v>
      </c>
      <c r="M714" s="1" t="e">
        <f t="shared" si="83" ca="1"/>
        <v>#N/A</v>
      </c>
      <c r="N714" s="1"/>
      <c r="Q714" s="0">
        <v>4.04999999999997</v>
      </c>
      <c r="R714" s="1">
        <v>0.000441940000000001</v>
      </c>
      <c r="S714" s="1" t="e">
        <f t="shared" si="87"/>
        <v>#NUM!</v>
      </c>
      <c r="T714" s="1" t="e">
        <f t="shared" si="87"/>
        <v>#NUM!</v>
      </c>
      <c r="U714" s="0" t="e">
        <f t="shared" si="84" ca="1"/>
        <v>#N/A</v>
      </c>
      <c r="V714" s="1" t="e">
        <f t="shared" si="85" ca="1"/>
        <v>#N/A</v>
      </c>
    </row>
    <row r="715">
      <c r="A715" s="0" t="s">
        <v>813</v>
      </c>
      <c r="B715" s="1" t="s">
        <v>1123</v>
      </c>
      <c r="G715" s="1">
        <f t="shared" si="81"/>
        <v>0</v>
      </c>
      <c r="I715" s="0">
        <v>-2.97</v>
      </c>
      <c r="J715" s="1">
        <v>1.4E-11</v>
      </c>
      <c r="K715" s="1" t="e">
        <f ref="K715:K778" t="shared" si="88">LN($G715)</f>
        <v>#NUM!</v>
      </c>
      <c r="L715" s="0" t="e">
        <f t="shared" si="82" ca="1"/>
        <v>#N/A</v>
      </c>
      <c r="M715" s="1" t="e">
        <f t="shared" si="83" ca="1"/>
        <v>#N/A</v>
      </c>
      <c r="N715" s="1"/>
      <c r="O715" s="1"/>
      <c r="Q715" s="0">
        <v>4.05999999999997</v>
      </c>
      <c r="R715" s="1">
        <v>0.000444738000000001</v>
      </c>
      <c r="S715" s="1" t="e">
        <f t="shared" si="87"/>
        <v>#NUM!</v>
      </c>
      <c r="T715" s="1" t="e">
        <f t="shared" si="87"/>
        <v>#NUM!</v>
      </c>
      <c r="U715" s="0" t="e">
        <f t="shared" si="84" ca="1"/>
        <v>#N/A</v>
      </c>
      <c r="V715" s="1" t="e">
        <f t="shared" si="85" ca="1"/>
        <v>#N/A</v>
      </c>
    </row>
    <row r="716">
      <c r="A716" s="0" t="s">
        <v>811</v>
      </c>
      <c r="B716" s="1" t="s">
        <v>1124</v>
      </c>
      <c r="G716" s="1">
        <f t="shared" si="81"/>
        <v>0</v>
      </c>
      <c r="I716" s="0">
        <v>-2.97</v>
      </c>
      <c r="J716" s="1">
        <v>1.4E-11</v>
      </c>
      <c r="K716" s="1" t="e">
        <f t="shared" si="88"/>
        <v>#NUM!</v>
      </c>
      <c r="L716" s="0" t="e">
        <f t="shared" si="82" ca="1"/>
        <v>#N/A</v>
      </c>
      <c r="M716" s="1" t="e">
        <f t="shared" si="83" ca="1"/>
        <v>#N/A</v>
      </c>
      <c r="N716" s="1"/>
      <c r="Q716" s="0">
        <v>4.06999999999997</v>
      </c>
      <c r="R716" s="1">
        <v>0.000447536000000001</v>
      </c>
      <c r="S716" s="1" t="e">
        <f t="shared" si="87"/>
        <v>#NUM!</v>
      </c>
      <c r="T716" s="1" t="e">
        <f t="shared" si="87"/>
        <v>#NUM!</v>
      </c>
      <c r="U716" s="0" t="e">
        <f t="shared" si="84" ca="1"/>
        <v>#N/A</v>
      </c>
      <c r="V716" s="1" t="e">
        <f t="shared" si="85" ca="1"/>
        <v>#N/A</v>
      </c>
    </row>
    <row r="717">
      <c r="A717" s="0" t="s">
        <v>809</v>
      </c>
      <c r="B717" s="1" t="s">
        <v>1125</v>
      </c>
      <c r="G717" s="1">
        <f t="shared" si="81"/>
        <v>0</v>
      </c>
      <c r="I717" s="0">
        <v>-2.97</v>
      </c>
      <c r="J717" s="1">
        <v>1.4E-11</v>
      </c>
      <c r="K717" s="1" t="e">
        <f t="shared" si="88"/>
        <v>#NUM!</v>
      </c>
      <c r="L717" s="0" t="e">
        <f t="shared" si="82" ca="1"/>
        <v>#N/A</v>
      </c>
      <c r="M717" s="1" t="e">
        <f t="shared" si="83" ca="1"/>
        <v>#N/A</v>
      </c>
      <c r="N717" s="1"/>
      <c r="O717" s="1"/>
      <c r="Q717" s="0">
        <v>4.07999999999997</v>
      </c>
      <c r="R717" s="1">
        <v>0.000450334000000001</v>
      </c>
      <c r="S717" s="1" t="e">
        <f t="shared" si="87"/>
        <v>#NUM!</v>
      </c>
      <c r="T717" s="1" t="e">
        <f t="shared" si="87"/>
        <v>#NUM!</v>
      </c>
      <c r="U717" s="0" t="e">
        <f t="shared" si="84" ca="1"/>
        <v>#N/A</v>
      </c>
      <c r="V717" s="1" t="e">
        <f t="shared" si="85" ca="1"/>
        <v>#N/A</v>
      </c>
    </row>
    <row r="718">
      <c r="A718" s="0" t="s">
        <v>807</v>
      </c>
      <c r="B718" s="1" t="s">
        <v>1126</v>
      </c>
      <c r="G718" s="1">
        <f t="shared" si="81"/>
        <v>0</v>
      </c>
      <c r="I718" s="0">
        <v>-2.97</v>
      </c>
      <c r="J718" s="1">
        <v>1.4E-11</v>
      </c>
      <c r="K718" s="1" t="e">
        <f t="shared" si="88"/>
        <v>#NUM!</v>
      </c>
      <c r="L718" s="0" t="e">
        <f t="shared" si="82" ca="1"/>
        <v>#N/A</v>
      </c>
      <c r="M718" s="1" t="e">
        <f t="shared" si="83" ca="1"/>
        <v>#N/A</v>
      </c>
      <c r="N718" s="1"/>
      <c r="Q718" s="0">
        <v>4.08999999999997</v>
      </c>
      <c r="R718" s="1">
        <v>0.000453132000000001</v>
      </c>
      <c r="S718" s="1" t="e">
        <f t="shared" si="87"/>
        <v>#NUM!</v>
      </c>
      <c r="T718" s="1" t="e">
        <f t="shared" si="87"/>
        <v>#NUM!</v>
      </c>
      <c r="U718" s="0" t="e">
        <f t="shared" si="84" ca="1"/>
        <v>#N/A</v>
      </c>
      <c r="V718" s="1" t="e">
        <f t="shared" si="85" ca="1"/>
        <v>#N/A</v>
      </c>
    </row>
    <row r="719">
      <c r="A719" s="0" t="s">
        <v>805</v>
      </c>
      <c r="B719" s="1" t="s">
        <v>1127</v>
      </c>
      <c r="G719" s="1">
        <f t="shared" si="81"/>
        <v>0</v>
      </c>
      <c r="I719" s="0">
        <v>-2.97</v>
      </c>
      <c r="J719" s="1">
        <v>1.4E-11</v>
      </c>
      <c r="K719" s="1" t="e">
        <f t="shared" si="88"/>
        <v>#NUM!</v>
      </c>
      <c r="L719" s="0" t="e">
        <f t="shared" si="82" ca="1"/>
        <v>#N/A</v>
      </c>
      <c r="M719" s="1" t="e">
        <f t="shared" si="83" ca="1"/>
        <v>#N/A</v>
      </c>
      <c r="N719" s="1"/>
      <c r="O719" s="1"/>
      <c r="Q719" s="0">
        <v>4.09999999999997</v>
      </c>
      <c r="R719" s="1">
        <v>0.000455930000000001</v>
      </c>
      <c r="S719" s="1" t="e">
        <f t="shared" si="87"/>
        <v>#NUM!</v>
      </c>
      <c r="T719" s="1" t="e">
        <f t="shared" si="87"/>
        <v>#NUM!</v>
      </c>
      <c r="U719" s="0" t="e">
        <f t="shared" si="84" ca="1"/>
        <v>#N/A</v>
      </c>
      <c r="V719" s="1" t="e">
        <f t="shared" si="85" ca="1"/>
        <v>#N/A</v>
      </c>
    </row>
    <row r="720">
      <c r="A720" s="0" t="s">
        <v>803</v>
      </c>
      <c r="B720" s="1" t="s">
        <v>1128</v>
      </c>
      <c r="G720" s="1">
        <f t="shared" si="81"/>
        <v>0</v>
      </c>
      <c r="I720" s="0">
        <v>-2.97</v>
      </c>
      <c r="J720" s="1">
        <v>1.4E-11</v>
      </c>
      <c r="K720" s="1" t="e">
        <f t="shared" si="88"/>
        <v>#NUM!</v>
      </c>
      <c r="L720" s="0" t="e">
        <f t="shared" si="82" ca="1"/>
        <v>#N/A</v>
      </c>
      <c r="M720" s="1" t="e">
        <f t="shared" si="83" ca="1"/>
        <v>#N/A</v>
      </c>
      <c r="N720" s="1"/>
      <c r="Q720" s="0">
        <v>4.10999999999997</v>
      </c>
      <c r="R720" s="1">
        <v>0.000458728000000001</v>
      </c>
      <c r="S720" s="1" t="e">
        <f t="shared" si="87"/>
        <v>#NUM!</v>
      </c>
      <c r="T720" s="1" t="e">
        <f t="shared" si="87"/>
        <v>#NUM!</v>
      </c>
      <c r="U720" s="0" t="e">
        <f t="shared" si="84" ca="1"/>
        <v>#N/A</v>
      </c>
      <c r="V720" s="1" t="e">
        <f t="shared" si="85" ca="1"/>
        <v>#N/A</v>
      </c>
    </row>
    <row r="721">
      <c r="A721" s="0" t="s">
        <v>801</v>
      </c>
      <c r="B721" s="1" t="s">
        <v>1129</v>
      </c>
      <c r="G721" s="1">
        <f t="shared" si="81"/>
        <v>0</v>
      </c>
      <c r="I721" s="0">
        <v>-2.97</v>
      </c>
      <c r="J721" s="1">
        <v>1.4E-11</v>
      </c>
      <c r="K721" s="1" t="e">
        <f t="shared" si="88"/>
        <v>#NUM!</v>
      </c>
      <c r="L721" s="0" t="e">
        <f t="shared" si="82" ca="1"/>
        <v>#N/A</v>
      </c>
      <c r="M721" s="1" t="e">
        <f t="shared" si="83" ca="1"/>
        <v>#N/A</v>
      </c>
      <c r="N721" s="1"/>
      <c r="O721" s="1"/>
      <c r="Q721" s="0">
        <v>4.11999999999997</v>
      </c>
      <c r="R721" s="1">
        <v>0.000461526000000001</v>
      </c>
      <c r="S721" s="1" t="e">
        <f t="shared" si="87"/>
        <v>#NUM!</v>
      </c>
      <c r="T721" s="1" t="e">
        <f t="shared" si="87"/>
        <v>#NUM!</v>
      </c>
      <c r="U721" s="0" t="e">
        <f t="shared" si="84" ca="1"/>
        <v>#N/A</v>
      </c>
      <c r="V721" s="1" t="e">
        <f t="shared" si="85" ca="1"/>
        <v>#N/A</v>
      </c>
    </row>
    <row r="722">
      <c r="A722" s="0" t="s">
        <v>799</v>
      </c>
      <c r="B722" s="1" t="s">
        <v>1130</v>
      </c>
      <c r="G722" s="1">
        <f t="shared" si="81"/>
        <v>0</v>
      </c>
      <c r="I722" s="0">
        <v>-2.97</v>
      </c>
      <c r="J722" s="1">
        <v>1.4E-11</v>
      </c>
      <c r="K722" s="1" t="e">
        <f t="shared" si="88"/>
        <v>#NUM!</v>
      </c>
      <c r="L722" s="0" t="e">
        <f t="shared" si="82" ca="1"/>
        <v>#N/A</v>
      </c>
      <c r="M722" s="1" t="e">
        <f t="shared" si="83" ca="1"/>
        <v>#N/A</v>
      </c>
      <c r="N722" s="1"/>
      <c r="Q722" s="0">
        <v>4.12999999999997</v>
      </c>
      <c r="R722" s="1">
        <v>0.000464324000000001</v>
      </c>
      <c r="S722" s="1" t="e">
        <f t="shared" si="87"/>
        <v>#NUM!</v>
      </c>
      <c r="T722" s="1" t="e">
        <f t="shared" si="87"/>
        <v>#NUM!</v>
      </c>
      <c r="U722" s="0" t="e">
        <f t="shared" si="84" ca="1"/>
        <v>#N/A</v>
      </c>
      <c r="V722" s="1" t="e">
        <f t="shared" si="85" ca="1"/>
        <v>#N/A</v>
      </c>
    </row>
    <row r="723">
      <c r="A723" s="0" t="s">
        <v>797</v>
      </c>
      <c r="B723" s="1" t="s">
        <v>1131</v>
      </c>
      <c r="G723" s="1">
        <f t="shared" si="81"/>
        <v>0</v>
      </c>
      <c r="I723" s="0">
        <v>-2.97</v>
      </c>
      <c r="J723" s="1">
        <v>1.4E-11</v>
      </c>
      <c r="K723" s="1" t="e">
        <f t="shared" si="88"/>
        <v>#NUM!</v>
      </c>
      <c r="L723" s="0" t="e">
        <f t="shared" si="82" ca="1"/>
        <v>#N/A</v>
      </c>
      <c r="M723" s="1" t="e">
        <f t="shared" si="83" ca="1"/>
        <v>#N/A</v>
      </c>
      <c r="N723" s="1"/>
      <c r="O723" s="1"/>
      <c r="Q723" s="0">
        <v>4.13999999999997</v>
      </c>
      <c r="R723" s="1">
        <v>0.000467122000000001</v>
      </c>
      <c r="S723" s="1" t="e">
        <f t="shared" si="87"/>
        <v>#NUM!</v>
      </c>
      <c r="T723" s="1" t="e">
        <f t="shared" si="87"/>
        <v>#NUM!</v>
      </c>
      <c r="U723" s="0" t="e">
        <f t="shared" si="84" ca="1"/>
        <v>#N/A</v>
      </c>
      <c r="V723" s="1" t="e">
        <f t="shared" si="85" ca="1"/>
        <v>#N/A</v>
      </c>
    </row>
    <row r="724">
      <c r="A724" s="0" t="s">
        <v>795</v>
      </c>
      <c r="B724" s="1" t="s">
        <v>1132</v>
      </c>
      <c r="G724" s="1">
        <f t="shared" si="81"/>
        <v>0</v>
      </c>
      <c r="I724" s="0">
        <v>-2.97</v>
      </c>
      <c r="J724" s="1">
        <v>1.4E-11</v>
      </c>
      <c r="K724" s="1" t="e">
        <f t="shared" si="88"/>
        <v>#NUM!</v>
      </c>
      <c r="L724" s="0" t="e">
        <f t="shared" si="82" ca="1"/>
        <v>#N/A</v>
      </c>
      <c r="M724" s="1" t="e">
        <f t="shared" si="83" ca="1"/>
        <v>#N/A</v>
      </c>
      <c r="N724" s="1"/>
      <c r="Q724" s="0">
        <v>4.14999999999997</v>
      </c>
      <c r="R724" s="1">
        <v>0.000469920000000001</v>
      </c>
      <c r="S724" s="1" t="e">
        <f t="shared" si="87"/>
        <v>#NUM!</v>
      </c>
      <c r="T724" s="1" t="e">
        <f t="shared" si="87"/>
        <v>#NUM!</v>
      </c>
      <c r="U724" s="0" t="e">
        <f t="shared" si="84" ca="1"/>
        <v>#N/A</v>
      </c>
      <c r="V724" s="1" t="e">
        <f t="shared" si="85" ca="1"/>
        <v>#N/A</v>
      </c>
    </row>
    <row r="725">
      <c r="A725" s="0" t="s">
        <v>793</v>
      </c>
      <c r="B725" s="1" t="s">
        <v>1133</v>
      </c>
      <c r="G725" s="1">
        <f t="shared" si="81"/>
        <v>0</v>
      </c>
      <c r="I725" s="0">
        <v>-2.97</v>
      </c>
      <c r="J725" s="1">
        <v>1.4E-11</v>
      </c>
      <c r="K725" s="1" t="e">
        <f t="shared" si="88"/>
        <v>#NUM!</v>
      </c>
      <c r="L725" s="0" t="e">
        <f t="shared" si="82" ca="1"/>
        <v>#N/A</v>
      </c>
      <c r="M725" s="1" t="e">
        <f t="shared" si="83" ca="1"/>
        <v>#N/A</v>
      </c>
      <c r="N725" s="1"/>
      <c r="O725" s="1"/>
      <c r="Q725" s="0">
        <v>4.15999999999997</v>
      </c>
      <c r="R725" s="1">
        <v>0.000472718000000001</v>
      </c>
      <c r="S725" s="1" t="e">
        <f t="shared" si="87"/>
        <v>#NUM!</v>
      </c>
      <c r="T725" s="1" t="e">
        <f t="shared" si="87"/>
        <v>#NUM!</v>
      </c>
      <c r="U725" s="0" t="e">
        <f t="shared" si="84" ca="1"/>
        <v>#N/A</v>
      </c>
      <c r="V725" s="1" t="e">
        <f t="shared" si="85" ca="1"/>
        <v>#N/A</v>
      </c>
    </row>
    <row r="726">
      <c r="A726" s="0" t="s">
        <v>791</v>
      </c>
      <c r="B726" s="1" t="s">
        <v>1134</v>
      </c>
      <c r="G726" s="1">
        <f t="shared" si="81"/>
        <v>0</v>
      </c>
      <c r="I726" s="0">
        <v>-2.97</v>
      </c>
      <c r="J726" s="1">
        <v>1.4E-11</v>
      </c>
      <c r="K726" s="1" t="e">
        <f t="shared" si="88"/>
        <v>#NUM!</v>
      </c>
      <c r="L726" s="0" t="e">
        <f t="shared" si="82" ca="1"/>
        <v>#N/A</v>
      </c>
      <c r="M726" s="1" t="e">
        <f t="shared" si="83" ca="1"/>
        <v>#N/A</v>
      </c>
      <c r="N726" s="1"/>
      <c r="Q726" s="0">
        <v>4.16999999999997</v>
      </c>
      <c r="R726" s="1">
        <v>0.000475516000000001</v>
      </c>
      <c r="S726" s="1" t="e">
        <f t="shared" si="87"/>
        <v>#NUM!</v>
      </c>
      <c r="T726" s="1" t="e">
        <f t="shared" si="87"/>
        <v>#NUM!</v>
      </c>
      <c r="U726" s="0" t="e">
        <f t="shared" si="84" ca="1"/>
        <v>#N/A</v>
      </c>
      <c r="V726" s="1" t="e">
        <f t="shared" si="85" ca="1"/>
        <v>#N/A</v>
      </c>
    </row>
    <row r="727">
      <c r="A727" s="0" t="s">
        <v>789</v>
      </c>
      <c r="B727" s="1" t="s">
        <v>1135</v>
      </c>
      <c r="G727" s="1">
        <f t="shared" si="81"/>
        <v>0</v>
      </c>
      <c r="I727" s="0">
        <v>-2.97</v>
      </c>
      <c r="J727" s="1">
        <v>1.4E-11</v>
      </c>
      <c r="K727" s="1" t="e">
        <f t="shared" si="88"/>
        <v>#NUM!</v>
      </c>
      <c r="L727" s="0" t="e">
        <f t="shared" si="82" ca="1"/>
        <v>#N/A</v>
      </c>
      <c r="M727" s="1" t="e">
        <f t="shared" si="83" ca="1"/>
        <v>#N/A</v>
      </c>
      <c r="N727" s="1"/>
      <c r="O727" s="1"/>
      <c r="Q727" s="0">
        <v>4.17999999999997</v>
      </c>
      <c r="R727" s="1">
        <v>0.000478314000000001</v>
      </c>
      <c r="S727" s="1" t="e">
        <f t="shared" si="87"/>
        <v>#NUM!</v>
      </c>
      <c r="T727" s="1" t="e">
        <f t="shared" si="87"/>
        <v>#NUM!</v>
      </c>
      <c r="U727" s="0" t="e">
        <f t="shared" si="84" ca="1"/>
        <v>#N/A</v>
      </c>
      <c r="V727" s="1" t="e">
        <f t="shared" si="85" ca="1"/>
        <v>#N/A</v>
      </c>
    </row>
    <row r="728">
      <c r="A728" s="0" t="s">
        <v>787</v>
      </c>
      <c r="B728" s="1" t="s">
        <v>1136</v>
      </c>
      <c r="G728" s="1">
        <f t="shared" si="81"/>
        <v>0</v>
      </c>
      <c r="I728" s="0">
        <v>-2.97</v>
      </c>
      <c r="J728" s="1">
        <v>1.4E-11</v>
      </c>
      <c r="K728" s="1" t="e">
        <f t="shared" si="88"/>
        <v>#NUM!</v>
      </c>
      <c r="L728" s="0" t="e">
        <f t="shared" si="82" ca="1"/>
        <v>#N/A</v>
      </c>
      <c r="M728" s="1" t="e">
        <f t="shared" si="83" ca="1"/>
        <v>#N/A</v>
      </c>
      <c r="N728" s="1"/>
      <c r="Q728" s="0">
        <v>4.18999999999997</v>
      </c>
      <c r="R728" s="1">
        <v>0.000481112000000001</v>
      </c>
      <c r="S728" s="1" t="e">
        <f t="shared" si="87"/>
        <v>#NUM!</v>
      </c>
      <c r="T728" s="1" t="e">
        <f t="shared" si="87"/>
        <v>#NUM!</v>
      </c>
      <c r="U728" s="0" t="e">
        <f t="shared" si="84" ca="1"/>
        <v>#N/A</v>
      </c>
      <c r="V728" s="1" t="e">
        <f t="shared" si="85" ca="1"/>
        <v>#N/A</v>
      </c>
    </row>
    <row r="729">
      <c r="A729" s="0" t="s">
        <v>785</v>
      </c>
      <c r="B729" s="1" t="s">
        <v>1137</v>
      </c>
      <c r="G729" s="1">
        <f t="shared" si="81"/>
        <v>0</v>
      </c>
      <c r="I729" s="0">
        <v>-2.97</v>
      </c>
      <c r="J729" s="1">
        <v>1.4E-11</v>
      </c>
      <c r="K729" s="1" t="e">
        <f t="shared" si="88"/>
        <v>#NUM!</v>
      </c>
      <c r="L729" s="0" t="e">
        <f t="shared" si="82" ca="1"/>
        <v>#N/A</v>
      </c>
      <c r="M729" s="1" t="e">
        <f t="shared" si="83" ca="1"/>
        <v>#N/A</v>
      </c>
      <c r="N729" s="1"/>
      <c r="O729" s="1"/>
      <c r="Q729" s="0">
        <v>4.19999999999997</v>
      </c>
      <c r="R729" s="1">
        <v>0.000483910000000001</v>
      </c>
      <c r="S729" s="1" t="e">
        <f t="shared" si="87"/>
        <v>#NUM!</v>
      </c>
      <c r="T729" s="1" t="e">
        <f t="shared" si="87"/>
        <v>#NUM!</v>
      </c>
      <c r="U729" s="0" t="e">
        <f t="shared" si="84" ca="1"/>
        <v>#N/A</v>
      </c>
      <c r="V729" s="1" t="e">
        <f t="shared" si="85" ca="1"/>
        <v>#N/A</v>
      </c>
    </row>
    <row r="730">
      <c r="A730" s="0" t="s">
        <v>783</v>
      </c>
      <c r="B730" s="1" t="s">
        <v>1138</v>
      </c>
      <c r="G730" s="1">
        <f t="shared" si="81"/>
        <v>0</v>
      </c>
      <c r="I730" s="0">
        <v>-2.97</v>
      </c>
      <c r="J730" s="1">
        <v>1.4E-11</v>
      </c>
      <c r="K730" s="1" t="e">
        <f t="shared" si="88"/>
        <v>#NUM!</v>
      </c>
      <c r="L730" s="0" t="e">
        <f t="shared" si="82" ca="1"/>
        <v>#N/A</v>
      </c>
      <c r="M730" s="1" t="e">
        <f t="shared" si="83" ca="1"/>
        <v>#N/A</v>
      </c>
      <c r="N730" s="1"/>
      <c r="Q730" s="0">
        <v>4.20999999999997</v>
      </c>
      <c r="R730" s="1">
        <v>0.000486708000000001</v>
      </c>
      <c r="S730" s="1" t="e">
        <f t="shared" si="87"/>
        <v>#NUM!</v>
      </c>
      <c r="T730" s="1" t="e">
        <f t="shared" si="87"/>
        <v>#NUM!</v>
      </c>
      <c r="U730" s="0" t="e">
        <f t="shared" si="84" ca="1"/>
        <v>#N/A</v>
      </c>
      <c r="V730" s="1" t="e">
        <f t="shared" si="85" ca="1"/>
        <v>#N/A</v>
      </c>
    </row>
    <row r="731">
      <c r="A731" s="0" t="s">
        <v>781</v>
      </c>
      <c r="B731" s="1" t="s">
        <v>1139</v>
      </c>
      <c r="G731" s="1">
        <f t="shared" si="81"/>
        <v>0</v>
      </c>
      <c r="I731" s="0">
        <v>-2.97</v>
      </c>
      <c r="J731" s="1">
        <v>1.4E-11</v>
      </c>
      <c r="K731" s="1" t="e">
        <f t="shared" si="88"/>
        <v>#NUM!</v>
      </c>
      <c r="L731" s="0" t="e">
        <f t="shared" si="82" ca="1"/>
        <v>#N/A</v>
      </c>
      <c r="M731" s="1" t="e">
        <f t="shared" si="83" ca="1"/>
        <v>#N/A</v>
      </c>
      <c r="N731" s="1"/>
      <c r="O731" s="1"/>
      <c r="Q731" s="0">
        <v>4.21999999999997</v>
      </c>
      <c r="R731" s="1">
        <v>0.000489506000000001</v>
      </c>
      <c r="S731" s="1" t="e">
        <f t="shared" si="87"/>
        <v>#NUM!</v>
      </c>
      <c r="T731" s="1" t="e">
        <f t="shared" si="87"/>
        <v>#NUM!</v>
      </c>
      <c r="U731" s="0" t="e">
        <f t="shared" si="84" ca="1"/>
        <v>#N/A</v>
      </c>
      <c r="V731" s="1" t="e">
        <f t="shared" si="85" ca="1"/>
        <v>#N/A</v>
      </c>
    </row>
    <row r="732">
      <c r="A732" s="0" t="s">
        <v>779</v>
      </c>
      <c r="B732" s="1" t="s">
        <v>1140</v>
      </c>
      <c r="G732" s="1">
        <f t="shared" si="81"/>
        <v>0</v>
      </c>
      <c r="I732" s="0">
        <v>-2.97</v>
      </c>
      <c r="J732" s="1">
        <v>1.4E-11</v>
      </c>
      <c r="K732" s="1" t="e">
        <f t="shared" si="88"/>
        <v>#NUM!</v>
      </c>
      <c r="L732" s="0" t="e">
        <f t="shared" si="82" ca="1"/>
        <v>#N/A</v>
      </c>
      <c r="M732" s="1" t="e">
        <f t="shared" si="83" ca="1"/>
        <v>#N/A</v>
      </c>
      <c r="N732" s="1"/>
      <c r="Q732" s="0">
        <v>4.22999999999997</v>
      </c>
      <c r="R732" s="1">
        <v>0.000492304000000001</v>
      </c>
      <c r="S732" s="1" t="e">
        <f ref="S732:T751" t="shared" si="89">LN($B732)</f>
        <v>#NUM!</v>
      </c>
      <c r="T732" s="1" t="e">
        <f t="shared" si="89"/>
        <v>#NUM!</v>
      </c>
      <c r="U732" s="0" t="e">
        <f t="shared" si="84" ca="1"/>
        <v>#N/A</v>
      </c>
      <c r="V732" s="1" t="e">
        <f t="shared" si="85" ca="1"/>
        <v>#N/A</v>
      </c>
    </row>
    <row r="733">
      <c r="A733" s="0" t="s">
        <v>777</v>
      </c>
      <c r="B733" s="1" t="s">
        <v>1141</v>
      </c>
      <c r="G733" s="1">
        <f t="shared" si="81"/>
        <v>0</v>
      </c>
      <c r="I733" s="0">
        <v>-2.97</v>
      </c>
      <c r="J733" s="1">
        <v>1.4E-11</v>
      </c>
      <c r="K733" s="1" t="e">
        <f t="shared" si="88"/>
        <v>#NUM!</v>
      </c>
      <c r="L733" s="0" t="e">
        <f t="shared" si="82" ca="1"/>
        <v>#N/A</v>
      </c>
      <c r="M733" s="1" t="e">
        <f t="shared" si="83" ca="1"/>
        <v>#N/A</v>
      </c>
      <c r="N733" s="1"/>
      <c r="O733" s="1"/>
      <c r="Q733" s="0">
        <v>4.23999999999997</v>
      </c>
      <c r="R733" s="1">
        <v>0.000495102000000001</v>
      </c>
      <c r="S733" s="1" t="e">
        <f t="shared" si="89"/>
        <v>#NUM!</v>
      </c>
      <c r="T733" s="1" t="e">
        <f t="shared" si="89"/>
        <v>#NUM!</v>
      </c>
      <c r="U733" s="0" t="e">
        <f t="shared" si="84" ca="1"/>
        <v>#N/A</v>
      </c>
      <c r="V733" s="1" t="e">
        <f t="shared" si="85" ca="1"/>
        <v>#N/A</v>
      </c>
    </row>
    <row r="734">
      <c r="A734" s="0" t="s">
        <v>775</v>
      </c>
      <c r="B734" s="1" t="s">
        <v>1142</v>
      </c>
      <c r="G734" s="1">
        <f t="shared" si="81"/>
        <v>0</v>
      </c>
      <c r="I734" s="0">
        <v>-2.97</v>
      </c>
      <c r="J734" s="1">
        <v>1.4E-11</v>
      </c>
      <c r="K734" s="1" t="e">
        <f t="shared" si="88"/>
        <v>#NUM!</v>
      </c>
      <c r="L734" s="0" t="e">
        <f t="shared" si="82" ca="1"/>
        <v>#N/A</v>
      </c>
      <c r="M734" s="1" t="e">
        <f t="shared" si="83" ca="1"/>
        <v>#N/A</v>
      </c>
      <c r="N734" s="1"/>
      <c r="Q734" s="0">
        <v>4.24999999999997</v>
      </c>
      <c r="R734" s="1">
        <v>0.000497900000000001</v>
      </c>
      <c r="S734" s="1" t="e">
        <f t="shared" si="89"/>
        <v>#NUM!</v>
      </c>
      <c r="T734" s="1" t="e">
        <f t="shared" si="89"/>
        <v>#NUM!</v>
      </c>
      <c r="U734" s="0" t="e">
        <f t="shared" si="84" ca="1"/>
        <v>#N/A</v>
      </c>
      <c r="V734" s="1" t="e">
        <f t="shared" si="85" ca="1"/>
        <v>#N/A</v>
      </c>
    </row>
    <row r="735">
      <c r="A735" s="0" t="s">
        <v>773</v>
      </c>
      <c r="B735" s="1" t="s">
        <v>1143</v>
      </c>
      <c r="G735" s="1">
        <f t="shared" si="81"/>
        <v>0</v>
      </c>
      <c r="I735" s="0">
        <v>-2.97</v>
      </c>
      <c r="J735" s="1">
        <v>1.4E-11</v>
      </c>
      <c r="K735" s="1" t="e">
        <f t="shared" si="88"/>
        <v>#NUM!</v>
      </c>
      <c r="L735" s="0" t="e">
        <f t="shared" si="82" ca="1"/>
        <v>#N/A</v>
      </c>
      <c r="M735" s="1" t="e">
        <f t="shared" si="83" ca="1"/>
        <v>#N/A</v>
      </c>
      <c r="N735" s="1"/>
      <c r="O735" s="1"/>
      <c r="Q735" s="0">
        <v>4.25999999999997</v>
      </c>
      <c r="R735" s="1">
        <v>0.000500698000000001</v>
      </c>
      <c r="S735" s="1" t="e">
        <f t="shared" si="89"/>
        <v>#NUM!</v>
      </c>
      <c r="T735" s="1" t="e">
        <f t="shared" si="89"/>
        <v>#NUM!</v>
      </c>
      <c r="U735" s="0" t="e">
        <f t="shared" si="84" ca="1"/>
        <v>#N/A</v>
      </c>
      <c r="V735" s="1" t="e">
        <f t="shared" si="85" ca="1"/>
        <v>#N/A</v>
      </c>
    </row>
    <row r="736">
      <c r="A736" s="0" t="s">
        <v>771</v>
      </c>
      <c r="B736" s="1" t="s">
        <v>1144</v>
      </c>
      <c r="G736" s="1">
        <f t="shared" si="81"/>
        <v>0</v>
      </c>
      <c r="I736" s="0">
        <v>-2.97</v>
      </c>
      <c r="J736" s="1">
        <v>1.4E-11</v>
      </c>
      <c r="K736" s="1" t="e">
        <f t="shared" si="88"/>
        <v>#NUM!</v>
      </c>
      <c r="L736" s="0" t="e">
        <f t="shared" si="82" ca="1"/>
        <v>#N/A</v>
      </c>
      <c r="M736" s="1" t="e">
        <f t="shared" si="83" ca="1"/>
        <v>#N/A</v>
      </c>
      <c r="N736" s="1"/>
      <c r="Q736" s="0">
        <v>4.26999999999997</v>
      </c>
      <c r="R736" s="1">
        <v>0.000503496000000001</v>
      </c>
      <c r="S736" s="1" t="e">
        <f t="shared" si="89"/>
        <v>#NUM!</v>
      </c>
      <c r="T736" s="1" t="e">
        <f t="shared" si="89"/>
        <v>#NUM!</v>
      </c>
      <c r="U736" s="0" t="e">
        <f t="shared" si="84" ca="1"/>
        <v>#N/A</v>
      </c>
      <c r="V736" s="1" t="e">
        <f t="shared" si="85" ca="1"/>
        <v>#N/A</v>
      </c>
    </row>
    <row r="737">
      <c r="A737" s="0" t="s">
        <v>769</v>
      </c>
      <c r="B737" s="1" t="s">
        <v>1145</v>
      </c>
      <c r="G737" s="1">
        <f t="shared" si="81"/>
        <v>0</v>
      </c>
      <c r="I737" s="0">
        <v>-2.97</v>
      </c>
      <c r="J737" s="1">
        <v>1.4E-11</v>
      </c>
      <c r="K737" s="1" t="e">
        <f t="shared" si="88"/>
        <v>#NUM!</v>
      </c>
      <c r="L737" s="0" t="e">
        <f t="shared" si="82" ca="1"/>
        <v>#N/A</v>
      </c>
      <c r="M737" s="1" t="e">
        <f t="shared" si="83" ca="1"/>
        <v>#N/A</v>
      </c>
      <c r="N737" s="1"/>
      <c r="O737" s="1"/>
      <c r="Q737" s="0">
        <v>4.27999999999997</v>
      </c>
      <c r="R737" s="1">
        <v>0.000506294000000001</v>
      </c>
      <c r="S737" s="1" t="e">
        <f t="shared" si="89"/>
        <v>#NUM!</v>
      </c>
      <c r="T737" s="1" t="e">
        <f t="shared" si="89"/>
        <v>#NUM!</v>
      </c>
      <c r="U737" s="0" t="e">
        <f t="shared" si="84" ca="1"/>
        <v>#N/A</v>
      </c>
      <c r="V737" s="1" t="e">
        <f t="shared" si="85" ca="1"/>
        <v>#N/A</v>
      </c>
    </row>
    <row r="738">
      <c r="A738" s="0" t="s">
        <v>767</v>
      </c>
      <c r="B738" s="1" t="s">
        <v>1146</v>
      </c>
      <c r="G738" s="1">
        <f t="shared" si="81"/>
        <v>0</v>
      </c>
      <c r="I738" s="0">
        <v>-2.97</v>
      </c>
      <c r="J738" s="1">
        <v>1.4E-11</v>
      </c>
      <c r="K738" s="1" t="e">
        <f t="shared" si="88"/>
        <v>#NUM!</v>
      </c>
      <c r="L738" s="0" t="e">
        <f t="shared" si="82" ca="1"/>
        <v>#N/A</v>
      </c>
      <c r="M738" s="1" t="e">
        <f t="shared" si="83" ca="1"/>
        <v>#N/A</v>
      </c>
      <c r="N738" s="1"/>
      <c r="Q738" s="0">
        <v>4.28999999999997</v>
      </c>
      <c r="R738" s="1">
        <v>0.000509092000000001</v>
      </c>
      <c r="S738" s="1" t="e">
        <f t="shared" si="89"/>
        <v>#NUM!</v>
      </c>
      <c r="T738" s="1" t="e">
        <f t="shared" si="89"/>
        <v>#NUM!</v>
      </c>
      <c r="U738" s="0" t="e">
        <f t="shared" si="84" ca="1"/>
        <v>#N/A</v>
      </c>
      <c r="V738" s="1" t="e">
        <f t="shared" si="85" ca="1"/>
        <v>#N/A</v>
      </c>
    </row>
    <row r="739">
      <c r="A739" s="0" t="s">
        <v>765</v>
      </c>
      <c r="B739" s="1" t="s">
        <v>1147</v>
      </c>
      <c r="G739" s="1">
        <f t="shared" si="81"/>
        <v>0</v>
      </c>
      <c r="I739" s="0">
        <v>-2.97</v>
      </c>
      <c r="J739" s="1">
        <v>1.4E-11</v>
      </c>
      <c r="K739" s="1" t="e">
        <f t="shared" si="88"/>
        <v>#NUM!</v>
      </c>
      <c r="L739" s="0" t="e">
        <f t="shared" si="82" ca="1"/>
        <v>#N/A</v>
      </c>
      <c r="M739" s="1" t="e">
        <f t="shared" si="83" ca="1"/>
        <v>#N/A</v>
      </c>
      <c r="N739" s="1"/>
      <c r="O739" s="1"/>
      <c r="Q739" s="0">
        <v>4.29999999999997</v>
      </c>
      <c r="R739" s="1">
        <v>0.000511890000000001</v>
      </c>
      <c r="S739" s="1" t="e">
        <f t="shared" si="89"/>
        <v>#NUM!</v>
      </c>
      <c r="T739" s="1" t="e">
        <f t="shared" si="89"/>
        <v>#NUM!</v>
      </c>
      <c r="U739" s="0" t="e">
        <f t="shared" si="84" ca="1"/>
        <v>#N/A</v>
      </c>
      <c r="V739" s="1" t="e">
        <f t="shared" si="85" ca="1"/>
        <v>#N/A</v>
      </c>
    </row>
    <row r="740">
      <c r="A740" s="0" t="s">
        <v>763</v>
      </c>
      <c r="B740" s="1" t="s">
        <v>1148</v>
      </c>
      <c r="G740" s="1">
        <f ref="G740:G803" t="shared" si="90">B740/$K$3</f>
        <v>0</v>
      </c>
      <c r="I740" s="0">
        <v>-2.97</v>
      </c>
      <c r="J740" s="1">
        <v>1.4E-11</v>
      </c>
      <c r="K740" s="1" t="e">
        <f t="shared" si="88"/>
        <v>#NUM!</v>
      </c>
      <c r="L740" s="0" t="e">
        <f ref="L740:L803" t="shared" si="91" ca="1">$A740*V$4+V$1</f>
        <v>#N/A</v>
      </c>
      <c r="M740" s="1" t="e">
        <f ref="M740:M803" t="shared" si="92" ca="1">$A740*Y$1+Y$2</f>
        <v>#N/A</v>
      </c>
      <c r="N740" s="1"/>
      <c r="Q740" s="0">
        <v>4.30999999999997</v>
      </c>
      <c r="R740" s="1">
        <v>0.000514688000000001</v>
      </c>
      <c r="S740" s="1" t="e">
        <f t="shared" si="89"/>
        <v>#NUM!</v>
      </c>
      <c r="T740" s="1" t="e">
        <f t="shared" si="89"/>
        <v>#NUM!</v>
      </c>
      <c r="U740" s="0" t="e">
        <f ref="U740:U803" t="shared" si="93" ca="1">$A740*V$4+V$1</f>
        <v>#N/A</v>
      </c>
      <c r="V740" s="1" t="e">
        <f ref="V740:V803" t="shared" si="94" ca="1">$A740*Y$1+Y$2</f>
        <v>#N/A</v>
      </c>
    </row>
    <row r="741">
      <c r="A741" s="0" t="s">
        <v>761</v>
      </c>
      <c r="B741" s="1" t="s">
        <v>1149</v>
      </c>
      <c r="G741" s="1">
        <f t="shared" si="90"/>
        <v>0</v>
      </c>
      <c r="I741" s="0">
        <v>-2.97</v>
      </c>
      <c r="J741" s="1">
        <v>1.4E-11</v>
      </c>
      <c r="K741" s="1" t="e">
        <f t="shared" si="88"/>
        <v>#NUM!</v>
      </c>
      <c r="L741" s="0" t="e">
        <f t="shared" si="91" ca="1"/>
        <v>#N/A</v>
      </c>
      <c r="M741" s="1" t="e">
        <f t="shared" si="92" ca="1"/>
        <v>#N/A</v>
      </c>
      <c r="N741" s="1"/>
      <c r="O741" s="1"/>
      <c r="Q741" s="0">
        <v>4.31999999999997</v>
      </c>
      <c r="R741" s="1">
        <v>0.000517486000000001</v>
      </c>
      <c r="S741" s="1" t="e">
        <f t="shared" si="89"/>
        <v>#NUM!</v>
      </c>
      <c r="T741" s="1" t="e">
        <f t="shared" si="89"/>
        <v>#NUM!</v>
      </c>
      <c r="U741" s="0" t="e">
        <f t="shared" si="93" ca="1"/>
        <v>#N/A</v>
      </c>
      <c r="V741" s="1" t="e">
        <f t="shared" si="94" ca="1"/>
        <v>#N/A</v>
      </c>
    </row>
    <row r="742">
      <c r="A742" s="0" t="s">
        <v>759</v>
      </c>
      <c r="B742" s="1" t="s">
        <v>1150</v>
      </c>
      <c r="G742" s="1">
        <f t="shared" si="90"/>
        <v>0</v>
      </c>
      <c r="I742" s="0">
        <v>-2.97</v>
      </c>
      <c r="J742" s="1">
        <v>1.4E-11</v>
      </c>
      <c r="K742" s="1" t="e">
        <f t="shared" si="88"/>
        <v>#NUM!</v>
      </c>
      <c r="L742" s="0" t="e">
        <f t="shared" si="91" ca="1"/>
        <v>#N/A</v>
      </c>
      <c r="M742" s="1" t="e">
        <f t="shared" si="92" ca="1"/>
        <v>#N/A</v>
      </c>
      <c r="N742" s="1"/>
      <c r="Q742" s="0">
        <v>4.32999999999997</v>
      </c>
      <c r="R742" s="1">
        <v>0.000520284000000001</v>
      </c>
      <c r="S742" s="1" t="e">
        <f t="shared" si="89"/>
        <v>#NUM!</v>
      </c>
      <c r="T742" s="1" t="e">
        <f t="shared" si="89"/>
        <v>#NUM!</v>
      </c>
      <c r="U742" s="0" t="e">
        <f t="shared" si="93" ca="1"/>
        <v>#N/A</v>
      </c>
      <c r="V742" s="1" t="e">
        <f t="shared" si="94" ca="1"/>
        <v>#N/A</v>
      </c>
    </row>
    <row r="743">
      <c r="A743" s="0" t="s">
        <v>757</v>
      </c>
      <c r="B743" s="1" t="s">
        <v>1151</v>
      </c>
      <c r="G743" s="1">
        <f t="shared" si="90"/>
        <v>0</v>
      </c>
      <c r="I743" s="0">
        <v>-2.97</v>
      </c>
      <c r="J743" s="1">
        <v>1.4E-11</v>
      </c>
      <c r="K743" s="1" t="e">
        <f t="shared" si="88"/>
        <v>#NUM!</v>
      </c>
      <c r="L743" s="0" t="e">
        <f t="shared" si="91" ca="1"/>
        <v>#N/A</v>
      </c>
      <c r="M743" s="1" t="e">
        <f t="shared" si="92" ca="1"/>
        <v>#N/A</v>
      </c>
      <c r="N743" s="1"/>
      <c r="O743" s="1"/>
      <c r="Q743" s="0">
        <v>4.33999999999997</v>
      </c>
      <c r="R743" s="1">
        <v>0.000523082000000001</v>
      </c>
      <c r="S743" s="1" t="e">
        <f t="shared" si="89"/>
        <v>#NUM!</v>
      </c>
      <c r="T743" s="1" t="e">
        <f t="shared" si="89"/>
        <v>#NUM!</v>
      </c>
      <c r="U743" s="0" t="e">
        <f t="shared" si="93" ca="1"/>
        <v>#N/A</v>
      </c>
      <c r="V743" s="1" t="e">
        <f t="shared" si="94" ca="1"/>
        <v>#N/A</v>
      </c>
    </row>
    <row r="744">
      <c r="A744" s="0" t="s">
        <v>755</v>
      </c>
      <c r="B744" s="1" t="s">
        <v>1152</v>
      </c>
      <c r="G744" s="1">
        <f t="shared" si="90"/>
        <v>0</v>
      </c>
      <c r="I744" s="0">
        <v>-2.97</v>
      </c>
      <c r="J744" s="1">
        <v>1.4E-11</v>
      </c>
      <c r="K744" s="1" t="e">
        <f t="shared" si="88"/>
        <v>#NUM!</v>
      </c>
      <c r="L744" s="0" t="e">
        <f t="shared" si="91" ca="1"/>
        <v>#N/A</v>
      </c>
      <c r="M744" s="1" t="e">
        <f t="shared" si="92" ca="1"/>
        <v>#N/A</v>
      </c>
      <c r="N744" s="1"/>
      <c r="Q744" s="0">
        <v>4.34999999999997</v>
      </c>
      <c r="R744" s="1">
        <v>0.000525880000000001</v>
      </c>
      <c r="S744" s="1" t="e">
        <f t="shared" si="89"/>
        <v>#NUM!</v>
      </c>
      <c r="T744" s="1" t="e">
        <f t="shared" si="89"/>
        <v>#NUM!</v>
      </c>
      <c r="U744" s="0" t="e">
        <f t="shared" si="93" ca="1"/>
        <v>#N/A</v>
      </c>
      <c r="V744" s="1" t="e">
        <f t="shared" si="94" ca="1"/>
        <v>#N/A</v>
      </c>
    </row>
    <row r="745">
      <c r="A745" s="0" t="s">
        <v>753</v>
      </c>
      <c r="B745" s="1" t="s">
        <v>1153</v>
      </c>
      <c r="G745" s="1">
        <f t="shared" si="90"/>
        <v>0</v>
      </c>
      <c r="I745" s="0">
        <v>-2.97</v>
      </c>
      <c r="J745" s="1">
        <v>1.4E-11</v>
      </c>
      <c r="K745" s="1" t="e">
        <f t="shared" si="88"/>
        <v>#NUM!</v>
      </c>
      <c r="L745" s="0" t="e">
        <f t="shared" si="91" ca="1"/>
        <v>#N/A</v>
      </c>
      <c r="M745" s="1" t="e">
        <f t="shared" si="92" ca="1"/>
        <v>#N/A</v>
      </c>
      <c r="N745" s="1"/>
      <c r="O745" s="1"/>
      <c r="Q745" s="0">
        <v>4.35999999999997</v>
      </c>
      <c r="R745" s="1">
        <v>0.000528678000000001</v>
      </c>
      <c r="S745" s="1" t="e">
        <f t="shared" si="89"/>
        <v>#NUM!</v>
      </c>
      <c r="T745" s="1" t="e">
        <f t="shared" si="89"/>
        <v>#NUM!</v>
      </c>
      <c r="U745" s="0" t="e">
        <f t="shared" si="93" ca="1"/>
        <v>#N/A</v>
      </c>
      <c r="V745" s="1" t="e">
        <f t="shared" si="94" ca="1"/>
        <v>#N/A</v>
      </c>
    </row>
    <row r="746">
      <c r="A746" s="0" t="s">
        <v>751</v>
      </c>
      <c r="B746" s="1" t="s">
        <v>1154</v>
      </c>
      <c r="G746" s="1">
        <f t="shared" si="90"/>
        <v>0</v>
      </c>
      <c r="I746" s="0">
        <v>-2.97</v>
      </c>
      <c r="J746" s="1">
        <v>1.4E-11</v>
      </c>
      <c r="K746" s="1" t="e">
        <f t="shared" si="88"/>
        <v>#NUM!</v>
      </c>
      <c r="L746" s="0" t="e">
        <f t="shared" si="91" ca="1"/>
        <v>#N/A</v>
      </c>
      <c r="M746" s="1" t="e">
        <f t="shared" si="92" ca="1"/>
        <v>#N/A</v>
      </c>
      <c r="N746" s="1"/>
      <c r="Q746" s="0">
        <v>4.36999999999997</v>
      </c>
      <c r="R746" s="1">
        <v>0.000531476000000001</v>
      </c>
      <c r="S746" s="1" t="e">
        <f t="shared" si="89"/>
        <v>#NUM!</v>
      </c>
      <c r="T746" s="1" t="e">
        <f t="shared" si="89"/>
        <v>#NUM!</v>
      </c>
      <c r="U746" s="0" t="e">
        <f t="shared" si="93" ca="1"/>
        <v>#N/A</v>
      </c>
      <c r="V746" s="1" t="e">
        <f t="shared" si="94" ca="1"/>
        <v>#N/A</v>
      </c>
    </row>
    <row r="747">
      <c r="A747" s="0" t="s">
        <v>749</v>
      </c>
      <c r="B747" s="1" t="s">
        <v>1155</v>
      </c>
      <c r="G747" s="1">
        <f t="shared" si="90"/>
        <v>0</v>
      </c>
      <c r="I747" s="0">
        <v>-2.97</v>
      </c>
      <c r="J747" s="1">
        <v>1.4E-11</v>
      </c>
      <c r="K747" s="1" t="e">
        <f t="shared" si="88"/>
        <v>#NUM!</v>
      </c>
      <c r="L747" s="0" t="e">
        <f t="shared" si="91" ca="1"/>
        <v>#N/A</v>
      </c>
      <c r="M747" s="1" t="e">
        <f t="shared" si="92" ca="1"/>
        <v>#N/A</v>
      </c>
      <c r="N747" s="1"/>
      <c r="O747" s="1"/>
      <c r="Q747" s="0">
        <v>4.37999999999997</v>
      </c>
      <c r="R747" s="1">
        <v>0.000534274000000001</v>
      </c>
      <c r="S747" s="1" t="e">
        <f t="shared" si="89"/>
        <v>#NUM!</v>
      </c>
      <c r="T747" s="1" t="e">
        <f t="shared" si="89"/>
        <v>#NUM!</v>
      </c>
      <c r="U747" s="0" t="e">
        <f t="shared" si="93" ca="1"/>
        <v>#N/A</v>
      </c>
      <c r="V747" s="1" t="e">
        <f t="shared" si="94" ca="1"/>
        <v>#N/A</v>
      </c>
    </row>
    <row r="748">
      <c r="A748" s="0" t="s">
        <v>747</v>
      </c>
      <c r="B748" s="1" t="s">
        <v>1156</v>
      </c>
      <c r="G748" s="1">
        <f t="shared" si="90"/>
        <v>0</v>
      </c>
      <c r="I748" s="0">
        <v>-2.97</v>
      </c>
      <c r="J748" s="1">
        <v>1.4E-11</v>
      </c>
      <c r="K748" s="1" t="e">
        <f t="shared" si="88"/>
        <v>#NUM!</v>
      </c>
      <c r="L748" s="0" t="e">
        <f t="shared" si="91" ca="1"/>
        <v>#N/A</v>
      </c>
      <c r="M748" s="1" t="e">
        <f t="shared" si="92" ca="1"/>
        <v>#N/A</v>
      </c>
      <c r="N748" s="1"/>
      <c r="Q748" s="0">
        <v>4.38999999999997</v>
      </c>
      <c r="R748" s="1">
        <v>0.000537072000000001</v>
      </c>
      <c r="S748" s="1" t="e">
        <f t="shared" si="89"/>
        <v>#NUM!</v>
      </c>
      <c r="T748" s="1" t="e">
        <f t="shared" si="89"/>
        <v>#NUM!</v>
      </c>
      <c r="U748" s="0" t="e">
        <f t="shared" si="93" ca="1"/>
        <v>#N/A</v>
      </c>
      <c r="V748" s="1" t="e">
        <f t="shared" si="94" ca="1"/>
        <v>#N/A</v>
      </c>
    </row>
    <row r="749">
      <c r="A749" s="0" t="s">
        <v>745</v>
      </c>
      <c r="B749" s="1" t="s">
        <v>1157</v>
      </c>
      <c r="G749" s="1">
        <f t="shared" si="90"/>
        <v>0</v>
      </c>
      <c r="I749" s="0">
        <v>-2.97</v>
      </c>
      <c r="J749" s="1">
        <v>1.4E-11</v>
      </c>
      <c r="K749" s="1" t="e">
        <f t="shared" si="88"/>
        <v>#NUM!</v>
      </c>
      <c r="L749" s="0" t="e">
        <f t="shared" si="91" ca="1"/>
        <v>#N/A</v>
      </c>
      <c r="M749" s="1" t="e">
        <f t="shared" si="92" ca="1"/>
        <v>#N/A</v>
      </c>
      <c r="N749" s="1"/>
      <c r="O749" s="1"/>
      <c r="Q749" s="0">
        <v>4.39999999999997</v>
      </c>
      <c r="R749" s="1">
        <v>0.000539870000000001</v>
      </c>
      <c r="S749" s="1" t="e">
        <f t="shared" si="89"/>
        <v>#NUM!</v>
      </c>
      <c r="T749" s="1" t="e">
        <f t="shared" si="89"/>
        <v>#NUM!</v>
      </c>
      <c r="U749" s="0" t="e">
        <f t="shared" si="93" ca="1"/>
        <v>#N/A</v>
      </c>
      <c r="V749" s="1" t="e">
        <f t="shared" si="94" ca="1"/>
        <v>#N/A</v>
      </c>
    </row>
    <row r="750">
      <c r="A750" s="0" t="s">
        <v>743</v>
      </c>
      <c r="B750" s="1" t="s">
        <v>1158</v>
      </c>
      <c r="G750" s="1">
        <f t="shared" si="90"/>
        <v>0</v>
      </c>
      <c r="I750" s="0">
        <v>-2.97</v>
      </c>
      <c r="J750" s="1">
        <v>1.4E-11</v>
      </c>
      <c r="K750" s="1" t="e">
        <f t="shared" si="88"/>
        <v>#NUM!</v>
      </c>
      <c r="L750" s="0" t="e">
        <f t="shared" si="91" ca="1"/>
        <v>#N/A</v>
      </c>
      <c r="M750" s="1" t="e">
        <f t="shared" si="92" ca="1"/>
        <v>#N/A</v>
      </c>
      <c r="N750" s="1"/>
      <c r="Q750" s="0">
        <v>4.40999999999997</v>
      </c>
      <c r="R750" s="1">
        <v>0.000542668000000001</v>
      </c>
      <c r="S750" s="1" t="e">
        <f t="shared" si="89"/>
        <v>#NUM!</v>
      </c>
      <c r="T750" s="1" t="e">
        <f t="shared" si="89"/>
        <v>#NUM!</v>
      </c>
      <c r="U750" s="0" t="e">
        <f t="shared" si="93" ca="1"/>
        <v>#N/A</v>
      </c>
      <c r="V750" s="1" t="e">
        <f t="shared" si="94" ca="1"/>
        <v>#N/A</v>
      </c>
    </row>
    <row r="751">
      <c r="A751" s="0" t="s">
        <v>741</v>
      </c>
      <c r="B751" s="1" t="s">
        <v>1159</v>
      </c>
      <c r="G751" s="1">
        <f t="shared" si="90"/>
        <v>0</v>
      </c>
      <c r="I751" s="0">
        <v>-2.97</v>
      </c>
      <c r="J751" s="1">
        <v>1.4E-11</v>
      </c>
      <c r="K751" s="1" t="e">
        <f t="shared" si="88"/>
        <v>#NUM!</v>
      </c>
      <c r="L751" s="0" t="e">
        <f t="shared" si="91" ca="1"/>
        <v>#N/A</v>
      </c>
      <c r="M751" s="1" t="e">
        <f t="shared" si="92" ca="1"/>
        <v>#N/A</v>
      </c>
      <c r="N751" s="1"/>
      <c r="O751" s="1"/>
      <c r="Q751" s="0">
        <v>4.41999999999997</v>
      </c>
      <c r="R751" s="1">
        <v>0.000545466000000001</v>
      </c>
      <c r="S751" s="1" t="e">
        <f t="shared" si="89"/>
        <v>#NUM!</v>
      </c>
      <c r="T751" s="1" t="e">
        <f t="shared" si="89"/>
        <v>#NUM!</v>
      </c>
      <c r="U751" s="0" t="e">
        <f t="shared" si="93" ca="1"/>
        <v>#N/A</v>
      </c>
      <c r="V751" s="1" t="e">
        <f t="shared" si="94" ca="1"/>
        <v>#N/A</v>
      </c>
    </row>
    <row r="752">
      <c r="A752" s="0" t="s">
        <v>739</v>
      </c>
      <c r="B752" s="1" t="s">
        <v>1160</v>
      </c>
      <c r="G752" s="1">
        <f t="shared" si="90"/>
        <v>0</v>
      </c>
      <c r="I752" s="0">
        <v>-2.97</v>
      </c>
      <c r="J752" s="1">
        <v>1.4E-11</v>
      </c>
      <c r="K752" s="1" t="e">
        <f t="shared" si="88"/>
        <v>#NUM!</v>
      </c>
      <c r="L752" s="0" t="e">
        <f t="shared" si="91" ca="1"/>
        <v>#N/A</v>
      </c>
      <c r="M752" s="1" t="e">
        <f t="shared" si="92" ca="1"/>
        <v>#N/A</v>
      </c>
      <c r="N752" s="1"/>
      <c r="Q752" s="0">
        <v>4.42999999999997</v>
      </c>
      <c r="R752" s="1">
        <v>0.000548264000000001</v>
      </c>
      <c r="S752" s="1" t="e">
        <f ref="S752:T771" t="shared" si="95">LN($B752)</f>
        <v>#NUM!</v>
      </c>
      <c r="T752" s="1" t="e">
        <f t="shared" si="95"/>
        <v>#NUM!</v>
      </c>
      <c r="U752" s="0" t="e">
        <f t="shared" si="93" ca="1"/>
        <v>#N/A</v>
      </c>
      <c r="V752" s="1" t="e">
        <f t="shared" si="94" ca="1"/>
        <v>#N/A</v>
      </c>
    </row>
    <row r="753">
      <c r="A753" s="0" t="s">
        <v>737</v>
      </c>
      <c r="B753" s="1" t="s">
        <v>1161</v>
      </c>
      <c r="G753" s="1">
        <f t="shared" si="90"/>
        <v>0</v>
      </c>
      <c r="I753" s="0">
        <v>-2.97</v>
      </c>
      <c r="J753" s="1">
        <v>1.4E-11</v>
      </c>
      <c r="K753" s="1" t="e">
        <f t="shared" si="88"/>
        <v>#NUM!</v>
      </c>
      <c r="L753" s="0" t="e">
        <f t="shared" si="91" ca="1"/>
        <v>#N/A</v>
      </c>
      <c r="M753" s="1" t="e">
        <f t="shared" si="92" ca="1"/>
        <v>#N/A</v>
      </c>
      <c r="N753" s="1"/>
      <c r="O753" s="1"/>
      <c r="Q753" s="0">
        <v>4.43999999999997</v>
      </c>
      <c r="R753" s="1">
        <v>0.000551062000000002</v>
      </c>
      <c r="S753" s="1" t="e">
        <f t="shared" si="95"/>
        <v>#NUM!</v>
      </c>
      <c r="T753" s="1" t="e">
        <f t="shared" si="95"/>
        <v>#NUM!</v>
      </c>
      <c r="U753" s="0" t="e">
        <f t="shared" si="93" ca="1"/>
        <v>#N/A</v>
      </c>
      <c r="V753" s="1" t="e">
        <f t="shared" si="94" ca="1"/>
        <v>#N/A</v>
      </c>
    </row>
    <row r="754">
      <c r="A754" s="0" t="s">
        <v>735</v>
      </c>
      <c r="B754" s="1" t="s">
        <v>1162</v>
      </c>
      <c r="G754" s="1">
        <f t="shared" si="90"/>
        <v>0</v>
      </c>
      <c r="I754" s="0">
        <v>-2.97</v>
      </c>
      <c r="J754" s="1">
        <v>1.4E-11</v>
      </c>
      <c r="K754" s="1" t="e">
        <f t="shared" si="88"/>
        <v>#NUM!</v>
      </c>
      <c r="L754" s="0" t="e">
        <f t="shared" si="91" ca="1"/>
        <v>#N/A</v>
      </c>
      <c r="M754" s="1" t="e">
        <f t="shared" si="92" ca="1"/>
        <v>#N/A</v>
      </c>
      <c r="N754" s="1"/>
      <c r="Q754" s="0">
        <v>4.44999999999997</v>
      </c>
      <c r="R754" s="1">
        <v>0.000553860000000001</v>
      </c>
      <c r="S754" s="1" t="e">
        <f t="shared" si="95"/>
        <v>#NUM!</v>
      </c>
      <c r="T754" s="1" t="e">
        <f t="shared" si="95"/>
        <v>#NUM!</v>
      </c>
      <c r="U754" s="0" t="e">
        <f t="shared" si="93" ca="1"/>
        <v>#N/A</v>
      </c>
      <c r="V754" s="1" t="e">
        <f t="shared" si="94" ca="1"/>
        <v>#N/A</v>
      </c>
    </row>
    <row r="755">
      <c r="A755" s="0" t="s">
        <v>733</v>
      </c>
      <c r="B755" s="1" t="s">
        <v>1163</v>
      </c>
      <c r="G755" s="1">
        <f t="shared" si="90"/>
        <v>0</v>
      </c>
      <c r="I755" s="0">
        <v>-2.97</v>
      </c>
      <c r="J755" s="1">
        <v>1.4E-11</v>
      </c>
      <c r="K755" s="1" t="e">
        <f t="shared" si="88"/>
        <v>#NUM!</v>
      </c>
      <c r="L755" s="0" t="e">
        <f t="shared" si="91" ca="1"/>
        <v>#N/A</v>
      </c>
      <c r="M755" s="1" t="e">
        <f t="shared" si="92" ca="1"/>
        <v>#N/A</v>
      </c>
      <c r="N755" s="1"/>
      <c r="O755" s="1"/>
      <c r="Q755" s="0">
        <v>4.45999999999997</v>
      </c>
      <c r="R755" s="1">
        <v>0.000556658000000001</v>
      </c>
      <c r="S755" s="1" t="e">
        <f t="shared" si="95"/>
        <v>#NUM!</v>
      </c>
      <c r="T755" s="1" t="e">
        <f t="shared" si="95"/>
        <v>#NUM!</v>
      </c>
      <c r="U755" s="0" t="e">
        <f t="shared" si="93" ca="1"/>
        <v>#N/A</v>
      </c>
      <c r="V755" s="1" t="e">
        <f t="shared" si="94" ca="1"/>
        <v>#N/A</v>
      </c>
    </row>
    <row r="756">
      <c r="A756" s="0" t="s">
        <v>731</v>
      </c>
      <c r="B756" s="1" t="s">
        <v>1164</v>
      </c>
      <c r="G756" s="1">
        <f t="shared" si="90"/>
        <v>0</v>
      </c>
      <c r="I756" s="0">
        <v>-2.97</v>
      </c>
      <c r="J756" s="1">
        <v>1.4E-11</v>
      </c>
      <c r="K756" s="1" t="e">
        <f t="shared" si="88"/>
        <v>#NUM!</v>
      </c>
      <c r="L756" s="0" t="e">
        <f t="shared" si="91" ca="1"/>
        <v>#N/A</v>
      </c>
      <c r="M756" s="1" t="e">
        <f t="shared" si="92" ca="1"/>
        <v>#N/A</v>
      </c>
      <c r="N756" s="1"/>
      <c r="Q756" s="0">
        <v>4.46999999999997</v>
      </c>
      <c r="R756" s="1">
        <v>0.000559456000000002</v>
      </c>
      <c r="S756" s="1" t="e">
        <f t="shared" si="95"/>
        <v>#NUM!</v>
      </c>
      <c r="T756" s="1" t="e">
        <f t="shared" si="95"/>
        <v>#NUM!</v>
      </c>
      <c r="U756" s="0" t="e">
        <f t="shared" si="93" ca="1"/>
        <v>#N/A</v>
      </c>
      <c r="V756" s="1" t="e">
        <f t="shared" si="94" ca="1"/>
        <v>#N/A</v>
      </c>
    </row>
    <row r="757">
      <c r="A757" s="0" t="s">
        <v>729</v>
      </c>
      <c r="B757" s="1" t="s">
        <v>1165</v>
      </c>
      <c r="G757" s="1">
        <f t="shared" si="90"/>
        <v>0</v>
      </c>
      <c r="I757" s="0">
        <v>-2.97</v>
      </c>
      <c r="J757" s="1">
        <v>1.4E-11</v>
      </c>
      <c r="K757" s="1" t="e">
        <f t="shared" si="88"/>
        <v>#NUM!</v>
      </c>
      <c r="L757" s="0" t="e">
        <f t="shared" si="91" ca="1"/>
        <v>#N/A</v>
      </c>
      <c r="M757" s="1" t="e">
        <f t="shared" si="92" ca="1"/>
        <v>#N/A</v>
      </c>
      <c r="N757" s="1"/>
      <c r="O757" s="1"/>
      <c r="Q757" s="0">
        <v>4.47999999999997</v>
      </c>
      <c r="R757" s="1">
        <v>0.000562254000000002</v>
      </c>
      <c r="S757" s="1" t="e">
        <f t="shared" si="95"/>
        <v>#NUM!</v>
      </c>
      <c r="T757" s="1" t="e">
        <f t="shared" si="95"/>
        <v>#NUM!</v>
      </c>
      <c r="U757" s="0" t="e">
        <f t="shared" si="93" ca="1"/>
        <v>#N/A</v>
      </c>
      <c r="V757" s="1" t="e">
        <f t="shared" si="94" ca="1"/>
        <v>#N/A</v>
      </c>
    </row>
    <row r="758">
      <c r="A758" s="0" t="s">
        <v>727</v>
      </c>
      <c r="B758" s="1" t="s">
        <v>1166</v>
      </c>
      <c r="G758" s="1">
        <f t="shared" si="90"/>
        <v>0</v>
      </c>
      <c r="I758" s="0">
        <v>-2.97</v>
      </c>
      <c r="J758" s="1">
        <v>1.4E-11</v>
      </c>
      <c r="K758" s="1" t="e">
        <f t="shared" si="88"/>
        <v>#NUM!</v>
      </c>
      <c r="L758" s="0" t="e">
        <f t="shared" si="91" ca="1"/>
        <v>#N/A</v>
      </c>
      <c r="M758" s="1" t="e">
        <f t="shared" si="92" ca="1"/>
        <v>#N/A</v>
      </c>
      <c r="N758" s="1"/>
      <c r="Q758" s="0">
        <v>4.48999999999997</v>
      </c>
      <c r="R758" s="1">
        <v>0.000565052000000002</v>
      </c>
      <c r="S758" s="1" t="e">
        <f t="shared" si="95"/>
        <v>#NUM!</v>
      </c>
      <c r="T758" s="1" t="e">
        <f t="shared" si="95"/>
        <v>#NUM!</v>
      </c>
      <c r="U758" s="0" t="e">
        <f t="shared" si="93" ca="1"/>
        <v>#N/A</v>
      </c>
      <c r="V758" s="1" t="e">
        <f t="shared" si="94" ca="1"/>
        <v>#N/A</v>
      </c>
    </row>
    <row r="759">
      <c r="A759" s="0" t="s">
        <v>725</v>
      </c>
      <c r="B759" s="1" t="s">
        <v>1167</v>
      </c>
      <c r="G759" s="1">
        <f t="shared" si="90"/>
        <v>0</v>
      </c>
      <c r="I759" s="0">
        <v>-2.97</v>
      </c>
      <c r="J759" s="1">
        <v>1.4E-11</v>
      </c>
      <c r="K759" s="1" t="e">
        <f t="shared" si="88"/>
        <v>#NUM!</v>
      </c>
      <c r="L759" s="0" t="e">
        <f t="shared" si="91" ca="1"/>
        <v>#N/A</v>
      </c>
      <c r="M759" s="1" t="e">
        <f t="shared" si="92" ca="1"/>
        <v>#N/A</v>
      </c>
      <c r="N759" s="1"/>
      <c r="O759" s="1"/>
      <c r="Q759" s="0">
        <v>4.49999999999997</v>
      </c>
      <c r="R759" s="1">
        <v>0.000567850000000002</v>
      </c>
      <c r="S759" s="1" t="e">
        <f t="shared" si="95"/>
        <v>#NUM!</v>
      </c>
      <c r="T759" s="1" t="e">
        <f t="shared" si="95"/>
        <v>#NUM!</v>
      </c>
      <c r="U759" s="0" t="e">
        <f t="shared" si="93" ca="1"/>
        <v>#N/A</v>
      </c>
      <c r="V759" s="1" t="e">
        <f t="shared" si="94" ca="1"/>
        <v>#N/A</v>
      </c>
    </row>
    <row r="760">
      <c r="A760" s="0" t="s">
        <v>723</v>
      </c>
      <c r="B760" s="1" t="s">
        <v>1168</v>
      </c>
      <c r="G760" s="1">
        <f t="shared" si="90"/>
        <v>0</v>
      </c>
      <c r="I760" s="0">
        <v>-2.97</v>
      </c>
      <c r="J760" s="1">
        <v>1.4E-11</v>
      </c>
      <c r="K760" s="1" t="e">
        <f t="shared" si="88"/>
        <v>#NUM!</v>
      </c>
      <c r="L760" s="0" t="e">
        <f t="shared" si="91" ca="1"/>
        <v>#N/A</v>
      </c>
      <c r="M760" s="1" t="e">
        <f t="shared" si="92" ca="1"/>
        <v>#N/A</v>
      </c>
      <c r="N760" s="1"/>
      <c r="Q760" s="0">
        <v>4.50999999999997</v>
      </c>
      <c r="R760" s="1">
        <v>0.000570648000000002</v>
      </c>
      <c r="S760" s="1" t="e">
        <f t="shared" si="95"/>
        <v>#NUM!</v>
      </c>
      <c r="T760" s="1" t="e">
        <f t="shared" si="95"/>
        <v>#NUM!</v>
      </c>
      <c r="U760" s="0" t="e">
        <f t="shared" si="93" ca="1"/>
        <v>#N/A</v>
      </c>
      <c r="V760" s="1" t="e">
        <f t="shared" si="94" ca="1"/>
        <v>#N/A</v>
      </c>
    </row>
    <row r="761">
      <c r="A761" s="0" t="s">
        <v>721</v>
      </c>
      <c r="B761" s="1" t="s">
        <v>1169</v>
      </c>
      <c r="G761" s="1">
        <f t="shared" si="90"/>
        <v>0</v>
      </c>
      <c r="I761" s="0">
        <v>-2.97</v>
      </c>
      <c r="J761" s="1">
        <v>1.4E-11</v>
      </c>
      <c r="K761" s="1" t="e">
        <f t="shared" si="88"/>
        <v>#NUM!</v>
      </c>
      <c r="L761" s="0" t="e">
        <f t="shared" si="91" ca="1"/>
        <v>#N/A</v>
      </c>
      <c r="M761" s="1" t="e">
        <f t="shared" si="92" ca="1"/>
        <v>#N/A</v>
      </c>
      <c r="N761" s="1"/>
      <c r="O761" s="1"/>
      <c r="Q761" s="0">
        <v>4.51999999999996</v>
      </c>
      <c r="R761" s="1">
        <v>0.000573446000000002</v>
      </c>
      <c r="S761" s="1" t="e">
        <f t="shared" si="95"/>
        <v>#NUM!</v>
      </c>
      <c r="T761" s="1" t="e">
        <f t="shared" si="95"/>
        <v>#NUM!</v>
      </c>
      <c r="U761" s="0" t="e">
        <f t="shared" si="93" ca="1"/>
        <v>#N/A</v>
      </c>
      <c r="V761" s="1" t="e">
        <f t="shared" si="94" ca="1"/>
        <v>#N/A</v>
      </c>
    </row>
    <row r="762">
      <c r="A762" s="0" t="s">
        <v>719</v>
      </c>
      <c r="B762" s="1" t="s">
        <v>1170</v>
      </c>
      <c r="G762" s="1">
        <f t="shared" si="90"/>
        <v>0</v>
      </c>
      <c r="I762" s="0">
        <v>-2.97</v>
      </c>
      <c r="J762" s="1">
        <v>1.4E-11</v>
      </c>
      <c r="K762" s="1" t="e">
        <f t="shared" si="88"/>
        <v>#NUM!</v>
      </c>
      <c r="L762" s="0" t="e">
        <f t="shared" si="91" ca="1"/>
        <v>#N/A</v>
      </c>
      <c r="M762" s="1" t="e">
        <f t="shared" si="92" ca="1"/>
        <v>#N/A</v>
      </c>
      <c r="N762" s="1"/>
      <c r="Q762" s="0">
        <v>4.52999999999996</v>
      </c>
      <c r="R762" s="1">
        <v>0.000576244000000002</v>
      </c>
      <c r="S762" s="1" t="e">
        <f t="shared" si="95"/>
        <v>#NUM!</v>
      </c>
      <c r="T762" s="1" t="e">
        <f t="shared" si="95"/>
        <v>#NUM!</v>
      </c>
      <c r="U762" s="0" t="e">
        <f t="shared" si="93" ca="1"/>
        <v>#N/A</v>
      </c>
      <c r="V762" s="1" t="e">
        <f t="shared" si="94" ca="1"/>
        <v>#N/A</v>
      </c>
    </row>
    <row r="763">
      <c r="A763" s="0" t="s">
        <v>717</v>
      </c>
      <c r="B763" s="1" t="s">
        <v>1171</v>
      </c>
      <c r="G763" s="1">
        <f t="shared" si="90"/>
        <v>0</v>
      </c>
      <c r="I763" s="0">
        <v>-2.97</v>
      </c>
      <c r="J763" s="1">
        <v>1.4E-11</v>
      </c>
      <c r="K763" s="1" t="e">
        <f t="shared" si="88"/>
        <v>#NUM!</v>
      </c>
      <c r="L763" s="0" t="e">
        <f t="shared" si="91" ca="1"/>
        <v>#N/A</v>
      </c>
      <c r="M763" s="1" t="e">
        <f t="shared" si="92" ca="1"/>
        <v>#N/A</v>
      </c>
      <c r="N763" s="1"/>
      <c r="O763" s="1"/>
      <c r="Q763" s="0">
        <v>4.53999999999996</v>
      </c>
      <c r="R763" s="1">
        <v>0.000579042000000002</v>
      </c>
      <c r="S763" s="1" t="e">
        <f t="shared" si="95"/>
        <v>#NUM!</v>
      </c>
      <c r="T763" s="1" t="e">
        <f t="shared" si="95"/>
        <v>#NUM!</v>
      </c>
      <c r="U763" s="0" t="e">
        <f t="shared" si="93" ca="1"/>
        <v>#N/A</v>
      </c>
      <c r="V763" s="1" t="e">
        <f t="shared" si="94" ca="1"/>
        <v>#N/A</v>
      </c>
    </row>
    <row r="764">
      <c r="A764" s="0" t="s">
        <v>715</v>
      </c>
      <c r="B764" s="1" t="s">
        <v>1172</v>
      </c>
      <c r="G764" s="1">
        <f t="shared" si="90"/>
        <v>0</v>
      </c>
      <c r="I764" s="0">
        <v>-2.97</v>
      </c>
      <c r="J764" s="1">
        <v>1.4E-11</v>
      </c>
      <c r="K764" s="1" t="e">
        <f t="shared" si="88"/>
        <v>#NUM!</v>
      </c>
      <c r="L764" s="0" t="e">
        <f t="shared" si="91" ca="1"/>
        <v>#N/A</v>
      </c>
      <c r="M764" s="1" t="e">
        <f t="shared" si="92" ca="1"/>
        <v>#N/A</v>
      </c>
      <c r="N764" s="1"/>
      <c r="Q764" s="0">
        <v>4.54999999999996</v>
      </c>
      <c r="R764" s="1">
        <v>0.000581840000000002</v>
      </c>
      <c r="S764" s="1" t="e">
        <f t="shared" si="95"/>
        <v>#NUM!</v>
      </c>
      <c r="T764" s="1" t="e">
        <f t="shared" si="95"/>
        <v>#NUM!</v>
      </c>
      <c r="U764" s="0" t="e">
        <f t="shared" si="93" ca="1"/>
        <v>#N/A</v>
      </c>
      <c r="V764" s="1" t="e">
        <f t="shared" si="94" ca="1"/>
        <v>#N/A</v>
      </c>
    </row>
    <row r="765">
      <c r="A765" s="0" t="s">
        <v>713</v>
      </c>
      <c r="B765" s="1" t="s">
        <v>1173</v>
      </c>
      <c r="G765" s="1">
        <f t="shared" si="90"/>
        <v>0</v>
      </c>
      <c r="I765" s="0">
        <v>-2.97</v>
      </c>
      <c r="J765" s="1">
        <v>1.4E-11</v>
      </c>
      <c r="K765" s="1" t="e">
        <f t="shared" si="88"/>
        <v>#NUM!</v>
      </c>
      <c r="L765" s="0" t="e">
        <f t="shared" si="91" ca="1"/>
        <v>#N/A</v>
      </c>
      <c r="M765" s="1" t="e">
        <f t="shared" si="92" ca="1"/>
        <v>#N/A</v>
      </c>
      <c r="N765" s="1"/>
      <c r="O765" s="1"/>
      <c r="Q765" s="0">
        <v>4.55999999999996</v>
      </c>
      <c r="R765" s="1">
        <v>0.000584638000000002</v>
      </c>
      <c r="S765" s="1" t="e">
        <f t="shared" si="95"/>
        <v>#NUM!</v>
      </c>
      <c r="T765" s="1" t="e">
        <f t="shared" si="95"/>
        <v>#NUM!</v>
      </c>
      <c r="U765" s="0" t="e">
        <f t="shared" si="93" ca="1"/>
        <v>#N/A</v>
      </c>
      <c r="V765" s="1" t="e">
        <f t="shared" si="94" ca="1"/>
        <v>#N/A</v>
      </c>
    </row>
    <row r="766">
      <c r="A766" s="0" t="s">
        <v>711</v>
      </c>
      <c r="B766" s="1" t="s">
        <v>1174</v>
      </c>
      <c r="G766" s="1">
        <f t="shared" si="90"/>
        <v>0</v>
      </c>
      <c r="I766" s="0">
        <v>-2.97</v>
      </c>
      <c r="J766" s="1">
        <v>1.4E-11</v>
      </c>
      <c r="K766" s="1" t="e">
        <f t="shared" si="88"/>
        <v>#NUM!</v>
      </c>
      <c r="L766" s="0" t="e">
        <f t="shared" si="91" ca="1"/>
        <v>#N/A</v>
      </c>
      <c r="M766" s="1" t="e">
        <f t="shared" si="92" ca="1"/>
        <v>#N/A</v>
      </c>
      <c r="N766" s="1"/>
      <c r="Q766" s="0">
        <v>4.56999999999996</v>
      </c>
      <c r="R766" s="1">
        <v>0.000587436000000002</v>
      </c>
      <c r="S766" s="1" t="e">
        <f t="shared" si="95"/>
        <v>#NUM!</v>
      </c>
      <c r="T766" s="1" t="e">
        <f t="shared" si="95"/>
        <v>#NUM!</v>
      </c>
      <c r="U766" s="0" t="e">
        <f t="shared" si="93" ca="1"/>
        <v>#N/A</v>
      </c>
      <c r="V766" s="1" t="e">
        <f t="shared" si="94" ca="1"/>
        <v>#N/A</v>
      </c>
    </row>
    <row r="767">
      <c r="A767" s="0" t="s">
        <v>709</v>
      </c>
      <c r="B767" s="1" t="s">
        <v>1175</v>
      </c>
      <c r="G767" s="1">
        <f t="shared" si="90"/>
        <v>0</v>
      </c>
      <c r="I767" s="0">
        <v>-2.97</v>
      </c>
      <c r="J767" s="1">
        <v>1.4E-11</v>
      </c>
      <c r="K767" s="1" t="e">
        <f t="shared" si="88"/>
        <v>#NUM!</v>
      </c>
      <c r="L767" s="0" t="e">
        <f t="shared" si="91" ca="1"/>
        <v>#N/A</v>
      </c>
      <c r="M767" s="1" t="e">
        <f t="shared" si="92" ca="1"/>
        <v>#N/A</v>
      </c>
      <c r="N767" s="1"/>
      <c r="O767" s="1"/>
      <c r="Q767" s="0">
        <v>4.57999999999996</v>
      </c>
      <c r="R767" s="1">
        <v>0.000590234000000002</v>
      </c>
      <c r="S767" s="1" t="e">
        <f t="shared" si="95"/>
        <v>#NUM!</v>
      </c>
      <c r="T767" s="1" t="e">
        <f t="shared" si="95"/>
        <v>#NUM!</v>
      </c>
      <c r="U767" s="0" t="e">
        <f t="shared" si="93" ca="1"/>
        <v>#N/A</v>
      </c>
      <c r="V767" s="1" t="e">
        <f t="shared" si="94" ca="1"/>
        <v>#N/A</v>
      </c>
    </row>
    <row r="768">
      <c r="A768" s="0" t="s">
        <v>707</v>
      </c>
      <c r="B768" s="1" t="s">
        <v>1176</v>
      </c>
      <c r="G768" s="1">
        <f t="shared" si="90"/>
        <v>0</v>
      </c>
      <c r="I768" s="0">
        <v>-2.97</v>
      </c>
      <c r="J768" s="1">
        <v>1.4E-11</v>
      </c>
      <c r="K768" s="1" t="e">
        <f t="shared" si="88"/>
        <v>#NUM!</v>
      </c>
      <c r="L768" s="0" t="e">
        <f t="shared" si="91" ca="1"/>
        <v>#N/A</v>
      </c>
      <c r="M768" s="1" t="e">
        <f t="shared" si="92" ca="1"/>
        <v>#N/A</v>
      </c>
      <c r="N768" s="1"/>
      <c r="Q768" s="0">
        <v>4.58999999999996</v>
      </c>
      <c r="R768" s="1">
        <v>0.000593032000000002</v>
      </c>
      <c r="S768" s="1" t="e">
        <f t="shared" si="95"/>
        <v>#NUM!</v>
      </c>
      <c r="T768" s="1" t="e">
        <f t="shared" si="95"/>
        <v>#NUM!</v>
      </c>
      <c r="U768" s="0" t="e">
        <f t="shared" si="93" ca="1"/>
        <v>#N/A</v>
      </c>
      <c r="V768" s="1" t="e">
        <f t="shared" si="94" ca="1"/>
        <v>#N/A</v>
      </c>
    </row>
    <row r="769">
      <c r="A769" s="0" t="s">
        <v>705</v>
      </c>
      <c r="B769" s="1" t="s">
        <v>1177</v>
      </c>
      <c r="G769" s="1">
        <f t="shared" si="90"/>
        <v>0</v>
      </c>
      <c r="I769" s="0">
        <v>-2.97</v>
      </c>
      <c r="J769" s="1">
        <v>1.4E-11</v>
      </c>
      <c r="K769" s="1" t="e">
        <f t="shared" si="88"/>
        <v>#NUM!</v>
      </c>
      <c r="L769" s="0" t="e">
        <f t="shared" si="91" ca="1"/>
        <v>#N/A</v>
      </c>
      <c r="M769" s="1" t="e">
        <f t="shared" si="92" ca="1"/>
        <v>#N/A</v>
      </c>
      <c r="N769" s="1"/>
      <c r="O769" s="1"/>
      <c r="Q769" s="0">
        <v>4.59999999999996</v>
      </c>
      <c r="R769" s="1">
        <v>0.000595830000000002</v>
      </c>
      <c r="S769" s="1" t="e">
        <f t="shared" si="95"/>
        <v>#NUM!</v>
      </c>
      <c r="T769" s="1" t="e">
        <f t="shared" si="95"/>
        <v>#NUM!</v>
      </c>
      <c r="U769" s="0" t="e">
        <f t="shared" si="93" ca="1"/>
        <v>#N/A</v>
      </c>
      <c r="V769" s="1" t="e">
        <f t="shared" si="94" ca="1"/>
        <v>#N/A</v>
      </c>
    </row>
    <row r="770">
      <c r="A770" s="0" t="s">
        <v>703</v>
      </c>
      <c r="B770" s="1" t="s">
        <v>1178</v>
      </c>
      <c r="G770" s="1">
        <f t="shared" si="90"/>
        <v>0</v>
      </c>
      <c r="I770" s="0">
        <v>-2.97</v>
      </c>
      <c r="J770" s="1">
        <v>1.4E-11</v>
      </c>
      <c r="K770" s="1" t="e">
        <f t="shared" si="88"/>
        <v>#NUM!</v>
      </c>
      <c r="L770" s="0" t="e">
        <f t="shared" si="91" ca="1"/>
        <v>#N/A</v>
      </c>
      <c r="M770" s="1" t="e">
        <f t="shared" si="92" ca="1"/>
        <v>#N/A</v>
      </c>
      <c r="N770" s="1"/>
      <c r="Q770" s="0">
        <v>4.60999999999996</v>
      </c>
      <c r="R770" s="1">
        <v>0.000598628000000002</v>
      </c>
      <c r="S770" s="1" t="e">
        <f t="shared" si="95"/>
        <v>#NUM!</v>
      </c>
      <c r="T770" s="1" t="e">
        <f t="shared" si="95"/>
        <v>#NUM!</v>
      </c>
      <c r="U770" s="0" t="e">
        <f t="shared" si="93" ca="1"/>
        <v>#N/A</v>
      </c>
      <c r="V770" s="1" t="e">
        <f t="shared" si="94" ca="1"/>
        <v>#N/A</v>
      </c>
    </row>
    <row r="771">
      <c r="A771" s="0" t="s">
        <v>701</v>
      </c>
      <c r="B771" s="1" t="s">
        <v>1179</v>
      </c>
      <c r="G771" s="1">
        <f t="shared" si="90"/>
        <v>0</v>
      </c>
      <c r="I771" s="0">
        <v>-2.97</v>
      </c>
      <c r="J771" s="1">
        <v>1.4E-11</v>
      </c>
      <c r="K771" s="1" t="e">
        <f t="shared" si="88"/>
        <v>#NUM!</v>
      </c>
      <c r="L771" s="0" t="e">
        <f t="shared" si="91" ca="1"/>
        <v>#N/A</v>
      </c>
      <c r="M771" s="1" t="e">
        <f t="shared" si="92" ca="1"/>
        <v>#N/A</v>
      </c>
      <c r="N771" s="1"/>
      <c r="O771" s="1"/>
      <c r="Q771" s="0">
        <v>4.61999999999996</v>
      </c>
      <c r="R771" s="1">
        <v>0.000601426000000002</v>
      </c>
      <c r="S771" s="1" t="e">
        <f t="shared" si="95"/>
        <v>#NUM!</v>
      </c>
      <c r="T771" s="1" t="e">
        <f t="shared" si="95"/>
        <v>#NUM!</v>
      </c>
      <c r="U771" s="0" t="e">
        <f t="shared" si="93" ca="1"/>
        <v>#N/A</v>
      </c>
      <c r="V771" s="1" t="e">
        <f t="shared" si="94" ca="1"/>
        <v>#N/A</v>
      </c>
    </row>
    <row r="772">
      <c r="A772" s="0" t="s">
        <v>699</v>
      </c>
      <c r="B772" s="1" t="s">
        <v>1180</v>
      </c>
      <c r="G772" s="1">
        <f t="shared" si="90"/>
        <v>0</v>
      </c>
      <c r="I772" s="0">
        <v>-2.97</v>
      </c>
      <c r="J772" s="1">
        <v>1.4E-11</v>
      </c>
      <c r="K772" s="1" t="e">
        <f t="shared" si="88"/>
        <v>#NUM!</v>
      </c>
      <c r="L772" s="0" t="e">
        <f t="shared" si="91" ca="1"/>
        <v>#N/A</v>
      </c>
      <c r="M772" s="1" t="e">
        <f t="shared" si="92" ca="1"/>
        <v>#N/A</v>
      </c>
      <c r="N772" s="1"/>
      <c r="Q772" s="0">
        <v>4.62999999999996</v>
      </c>
      <c r="R772" s="1">
        <v>0.000604224000000002</v>
      </c>
      <c r="S772" s="1" t="e">
        <f ref="S772:T791" t="shared" si="96">LN($B772)</f>
        <v>#NUM!</v>
      </c>
      <c r="T772" s="1" t="e">
        <f t="shared" si="96"/>
        <v>#NUM!</v>
      </c>
      <c r="U772" s="0" t="e">
        <f t="shared" si="93" ca="1"/>
        <v>#N/A</v>
      </c>
      <c r="V772" s="1" t="e">
        <f t="shared" si="94" ca="1"/>
        <v>#N/A</v>
      </c>
    </row>
    <row r="773">
      <c r="A773" s="0" t="s">
        <v>697</v>
      </c>
      <c r="B773" s="1" t="s">
        <v>1181</v>
      </c>
      <c r="G773" s="1">
        <f t="shared" si="90"/>
        <v>0</v>
      </c>
      <c r="I773" s="0">
        <v>-2.97</v>
      </c>
      <c r="J773" s="1">
        <v>1.4E-11</v>
      </c>
      <c r="K773" s="1" t="e">
        <f t="shared" si="88"/>
        <v>#NUM!</v>
      </c>
      <c r="L773" s="0" t="e">
        <f t="shared" si="91" ca="1"/>
        <v>#N/A</v>
      </c>
      <c r="M773" s="1" t="e">
        <f t="shared" si="92" ca="1"/>
        <v>#N/A</v>
      </c>
      <c r="N773" s="1"/>
      <c r="O773" s="1"/>
      <c r="Q773" s="0">
        <v>4.63999999999996</v>
      </c>
      <c r="R773" s="1">
        <v>0.000607022000000002</v>
      </c>
      <c r="S773" s="1" t="e">
        <f t="shared" si="96"/>
        <v>#NUM!</v>
      </c>
      <c r="T773" s="1" t="e">
        <f t="shared" si="96"/>
        <v>#NUM!</v>
      </c>
      <c r="U773" s="0" t="e">
        <f t="shared" si="93" ca="1"/>
        <v>#N/A</v>
      </c>
      <c r="V773" s="1" t="e">
        <f t="shared" si="94" ca="1"/>
        <v>#N/A</v>
      </c>
    </row>
    <row r="774">
      <c r="A774" s="0" t="s">
        <v>695</v>
      </c>
      <c r="B774" s="1" t="s">
        <v>1182</v>
      </c>
      <c r="G774" s="1">
        <f t="shared" si="90"/>
        <v>0</v>
      </c>
      <c r="I774" s="0">
        <v>-2.97</v>
      </c>
      <c r="J774" s="1">
        <v>1.4E-11</v>
      </c>
      <c r="K774" s="1" t="e">
        <f t="shared" si="88"/>
        <v>#NUM!</v>
      </c>
      <c r="L774" s="0" t="e">
        <f t="shared" si="91" ca="1"/>
        <v>#N/A</v>
      </c>
      <c r="M774" s="1" t="e">
        <f t="shared" si="92" ca="1"/>
        <v>#N/A</v>
      </c>
      <c r="N774" s="1"/>
      <c r="Q774" s="0">
        <v>4.64999999999996</v>
      </c>
      <c r="R774" s="1">
        <v>0.000609820000000002</v>
      </c>
      <c r="S774" s="1" t="e">
        <f t="shared" si="96"/>
        <v>#NUM!</v>
      </c>
      <c r="T774" s="1" t="e">
        <f t="shared" si="96"/>
        <v>#NUM!</v>
      </c>
      <c r="U774" s="0" t="e">
        <f t="shared" si="93" ca="1"/>
        <v>#N/A</v>
      </c>
      <c r="V774" s="1" t="e">
        <f t="shared" si="94" ca="1"/>
        <v>#N/A</v>
      </c>
    </row>
    <row r="775">
      <c r="A775" s="0" t="s">
        <v>693</v>
      </c>
      <c r="B775" s="1" t="s">
        <v>1183</v>
      </c>
      <c r="G775" s="1">
        <f t="shared" si="90"/>
        <v>0</v>
      </c>
      <c r="I775" s="0">
        <v>-2.97</v>
      </c>
      <c r="J775" s="1">
        <v>1.4E-11</v>
      </c>
      <c r="K775" s="1" t="e">
        <f t="shared" si="88"/>
        <v>#NUM!</v>
      </c>
      <c r="L775" s="0" t="e">
        <f t="shared" si="91" ca="1"/>
        <v>#N/A</v>
      </c>
      <c r="M775" s="1" t="e">
        <f t="shared" si="92" ca="1"/>
        <v>#N/A</v>
      </c>
      <c r="N775" s="1"/>
      <c r="O775" s="1"/>
      <c r="Q775" s="0">
        <v>4.65999999999996</v>
      </c>
      <c r="R775" s="1">
        <v>0.000612618000000002</v>
      </c>
      <c r="S775" s="1" t="e">
        <f t="shared" si="96"/>
        <v>#NUM!</v>
      </c>
      <c r="T775" s="1" t="e">
        <f t="shared" si="96"/>
        <v>#NUM!</v>
      </c>
      <c r="U775" s="0" t="e">
        <f t="shared" si="93" ca="1"/>
        <v>#N/A</v>
      </c>
      <c r="V775" s="1" t="e">
        <f t="shared" si="94" ca="1"/>
        <v>#N/A</v>
      </c>
    </row>
    <row r="776">
      <c r="A776" s="0" t="s">
        <v>691</v>
      </c>
      <c r="B776" s="1" t="s">
        <v>1184</v>
      </c>
      <c r="G776" s="1">
        <f t="shared" si="90"/>
        <v>0</v>
      </c>
      <c r="I776" s="0">
        <v>-2.97</v>
      </c>
      <c r="J776" s="1">
        <v>1.4E-11</v>
      </c>
      <c r="K776" s="1" t="e">
        <f t="shared" si="88"/>
        <v>#NUM!</v>
      </c>
      <c r="L776" s="0" t="e">
        <f t="shared" si="91" ca="1"/>
        <v>#N/A</v>
      </c>
      <c r="M776" s="1" t="e">
        <f t="shared" si="92" ca="1"/>
        <v>#N/A</v>
      </c>
      <c r="N776" s="1"/>
      <c r="Q776" s="0">
        <v>4.66999999999996</v>
      </c>
      <c r="R776" s="1">
        <v>0.000615416000000002</v>
      </c>
      <c r="S776" s="1" t="e">
        <f t="shared" si="96"/>
        <v>#NUM!</v>
      </c>
      <c r="T776" s="1" t="e">
        <f t="shared" si="96"/>
        <v>#NUM!</v>
      </c>
      <c r="U776" s="0" t="e">
        <f t="shared" si="93" ca="1"/>
        <v>#N/A</v>
      </c>
      <c r="V776" s="1" t="e">
        <f t="shared" si="94" ca="1"/>
        <v>#N/A</v>
      </c>
    </row>
    <row r="777">
      <c r="A777" s="0" t="s">
        <v>689</v>
      </c>
      <c r="B777" s="1" t="s">
        <v>1185</v>
      </c>
      <c r="G777" s="1">
        <f t="shared" si="90"/>
        <v>0</v>
      </c>
      <c r="I777" s="0">
        <v>-2.97</v>
      </c>
      <c r="J777" s="1">
        <v>1.4E-11</v>
      </c>
      <c r="K777" s="1" t="e">
        <f t="shared" si="88"/>
        <v>#NUM!</v>
      </c>
      <c r="L777" s="0" t="e">
        <f t="shared" si="91" ca="1"/>
        <v>#N/A</v>
      </c>
      <c r="M777" s="1" t="e">
        <f t="shared" si="92" ca="1"/>
        <v>#N/A</v>
      </c>
      <c r="N777" s="1"/>
      <c r="O777" s="1"/>
      <c r="Q777" s="0">
        <v>4.67999999999996</v>
      </c>
      <c r="R777" s="1">
        <v>0.000618214000000002</v>
      </c>
      <c r="S777" s="1" t="e">
        <f t="shared" si="96"/>
        <v>#NUM!</v>
      </c>
      <c r="T777" s="1" t="e">
        <f t="shared" si="96"/>
        <v>#NUM!</v>
      </c>
      <c r="U777" s="0" t="e">
        <f t="shared" si="93" ca="1"/>
        <v>#N/A</v>
      </c>
      <c r="V777" s="1" t="e">
        <f t="shared" si="94" ca="1"/>
        <v>#N/A</v>
      </c>
    </row>
    <row r="778">
      <c r="A778" s="0" t="s">
        <v>687</v>
      </c>
      <c r="B778" s="1" t="s">
        <v>1186</v>
      </c>
      <c r="G778" s="1">
        <f t="shared" si="90"/>
        <v>0</v>
      </c>
      <c r="I778" s="0">
        <v>-2.97</v>
      </c>
      <c r="J778" s="1">
        <v>1.4E-11</v>
      </c>
      <c r="K778" s="1" t="e">
        <f t="shared" si="88"/>
        <v>#NUM!</v>
      </c>
      <c r="L778" s="0" t="e">
        <f t="shared" si="91" ca="1"/>
        <v>#N/A</v>
      </c>
      <c r="M778" s="1" t="e">
        <f t="shared" si="92" ca="1"/>
        <v>#N/A</v>
      </c>
      <c r="N778" s="1"/>
      <c r="Q778" s="0">
        <v>4.68999999999996</v>
      </c>
      <c r="R778" s="1">
        <v>0.000621012000000002</v>
      </c>
      <c r="S778" s="1" t="e">
        <f t="shared" si="96"/>
        <v>#NUM!</v>
      </c>
      <c r="T778" s="1" t="e">
        <f t="shared" si="96"/>
        <v>#NUM!</v>
      </c>
      <c r="U778" s="0" t="e">
        <f t="shared" si="93" ca="1"/>
        <v>#N/A</v>
      </c>
      <c r="V778" s="1" t="e">
        <f t="shared" si="94" ca="1"/>
        <v>#N/A</v>
      </c>
    </row>
    <row r="779">
      <c r="A779" s="0" t="s">
        <v>685</v>
      </c>
      <c r="B779" s="1" t="s">
        <v>1187</v>
      </c>
      <c r="G779" s="1">
        <f t="shared" si="90"/>
        <v>0</v>
      </c>
      <c r="I779" s="0">
        <v>-2.97</v>
      </c>
      <c r="J779" s="1">
        <v>1.4E-11</v>
      </c>
      <c r="K779" s="1" t="e">
        <f ref="K779:K842" t="shared" si="97">LN($G779)</f>
        <v>#NUM!</v>
      </c>
      <c r="L779" s="0" t="e">
        <f t="shared" si="91" ca="1"/>
        <v>#N/A</v>
      </c>
      <c r="M779" s="1" t="e">
        <f t="shared" si="92" ca="1"/>
        <v>#N/A</v>
      </c>
      <c r="N779" s="1"/>
      <c r="O779" s="1"/>
      <c r="Q779" s="0">
        <v>4.69999999999996</v>
      </c>
      <c r="R779" s="1">
        <v>0.000623810000000002</v>
      </c>
      <c r="S779" s="1" t="e">
        <f t="shared" si="96"/>
        <v>#NUM!</v>
      </c>
      <c r="T779" s="1" t="e">
        <f t="shared" si="96"/>
        <v>#NUM!</v>
      </c>
      <c r="U779" s="0" t="e">
        <f t="shared" si="93" ca="1"/>
        <v>#N/A</v>
      </c>
      <c r="V779" s="1" t="e">
        <f t="shared" si="94" ca="1"/>
        <v>#N/A</v>
      </c>
    </row>
    <row r="780">
      <c r="A780" s="0" t="s">
        <v>683</v>
      </c>
      <c r="B780" s="1" t="s">
        <v>1188</v>
      </c>
      <c r="G780" s="1">
        <f t="shared" si="90"/>
        <v>0</v>
      </c>
      <c r="I780" s="0">
        <v>-2.97</v>
      </c>
      <c r="J780" s="1">
        <v>1.4E-11</v>
      </c>
      <c r="K780" s="1" t="e">
        <f t="shared" si="97"/>
        <v>#NUM!</v>
      </c>
      <c r="L780" s="0" t="e">
        <f t="shared" si="91" ca="1"/>
        <v>#N/A</v>
      </c>
      <c r="M780" s="1" t="e">
        <f t="shared" si="92" ca="1"/>
        <v>#N/A</v>
      </c>
      <c r="N780" s="1"/>
      <c r="Q780" s="0">
        <v>4.70999999999996</v>
      </c>
      <c r="R780" s="1">
        <v>0.000626608000000002</v>
      </c>
      <c r="S780" s="1" t="e">
        <f t="shared" si="96"/>
        <v>#NUM!</v>
      </c>
      <c r="T780" s="1" t="e">
        <f t="shared" si="96"/>
        <v>#NUM!</v>
      </c>
      <c r="U780" s="0" t="e">
        <f t="shared" si="93" ca="1"/>
        <v>#N/A</v>
      </c>
      <c r="V780" s="1" t="e">
        <f t="shared" si="94" ca="1"/>
        <v>#N/A</v>
      </c>
    </row>
    <row r="781">
      <c r="A781" s="0" t="s">
        <v>681</v>
      </c>
      <c r="B781" s="1" t="s">
        <v>1189</v>
      </c>
      <c r="G781" s="1">
        <f t="shared" si="90"/>
        <v>0</v>
      </c>
      <c r="I781" s="0">
        <v>-2.97</v>
      </c>
      <c r="J781" s="1">
        <v>1.4E-11</v>
      </c>
      <c r="K781" s="1" t="e">
        <f t="shared" si="97"/>
        <v>#NUM!</v>
      </c>
      <c r="L781" s="0" t="e">
        <f t="shared" si="91" ca="1"/>
        <v>#N/A</v>
      </c>
      <c r="M781" s="1" t="e">
        <f t="shared" si="92" ca="1"/>
        <v>#N/A</v>
      </c>
      <c r="N781" s="1"/>
      <c r="O781" s="1"/>
      <c r="Q781" s="0">
        <v>4.71999999999996</v>
      </c>
      <c r="R781" s="1">
        <v>0.000629406000000002</v>
      </c>
      <c r="S781" s="1" t="e">
        <f t="shared" si="96"/>
        <v>#NUM!</v>
      </c>
      <c r="T781" s="1" t="e">
        <f t="shared" si="96"/>
        <v>#NUM!</v>
      </c>
      <c r="U781" s="0" t="e">
        <f t="shared" si="93" ca="1"/>
        <v>#N/A</v>
      </c>
      <c r="V781" s="1" t="e">
        <f t="shared" si="94" ca="1"/>
        <v>#N/A</v>
      </c>
    </row>
    <row r="782">
      <c r="A782" s="0" t="s">
        <v>679</v>
      </c>
      <c r="B782" s="1" t="s">
        <v>1190</v>
      </c>
      <c r="G782" s="1">
        <f t="shared" si="90"/>
        <v>0</v>
      </c>
      <c r="I782" s="0">
        <v>-2.97</v>
      </c>
      <c r="J782" s="1">
        <v>1.4E-11</v>
      </c>
      <c r="K782" s="1" t="e">
        <f t="shared" si="97"/>
        <v>#NUM!</v>
      </c>
      <c r="L782" s="0" t="e">
        <f t="shared" si="91" ca="1"/>
        <v>#N/A</v>
      </c>
      <c r="M782" s="1" t="e">
        <f t="shared" si="92" ca="1"/>
        <v>#N/A</v>
      </c>
      <c r="N782" s="1"/>
      <c r="Q782" s="0">
        <v>4.72999999999996</v>
      </c>
      <c r="R782" s="1">
        <v>0.000632204000000002</v>
      </c>
      <c r="S782" s="1" t="e">
        <f t="shared" si="96"/>
        <v>#NUM!</v>
      </c>
      <c r="T782" s="1" t="e">
        <f t="shared" si="96"/>
        <v>#NUM!</v>
      </c>
      <c r="U782" s="0" t="e">
        <f t="shared" si="93" ca="1"/>
        <v>#N/A</v>
      </c>
      <c r="V782" s="1" t="e">
        <f t="shared" si="94" ca="1"/>
        <v>#N/A</v>
      </c>
    </row>
    <row r="783">
      <c r="A783" s="0" t="s">
        <v>677</v>
      </c>
      <c r="B783" s="1" t="s">
        <v>1191</v>
      </c>
      <c r="G783" s="1">
        <f t="shared" si="90"/>
        <v>0</v>
      </c>
      <c r="I783" s="0">
        <v>-2.97</v>
      </c>
      <c r="J783" s="1">
        <v>1.4E-11</v>
      </c>
      <c r="K783" s="1" t="e">
        <f t="shared" si="97"/>
        <v>#NUM!</v>
      </c>
      <c r="L783" s="0" t="e">
        <f t="shared" si="91" ca="1"/>
        <v>#N/A</v>
      </c>
      <c r="M783" s="1" t="e">
        <f t="shared" si="92" ca="1"/>
        <v>#N/A</v>
      </c>
      <c r="N783" s="1"/>
      <c r="O783" s="1"/>
      <c r="Q783" s="0">
        <v>4.73999999999996</v>
      </c>
      <c r="R783" s="1">
        <v>0.000635002000000002</v>
      </c>
      <c r="S783" s="1" t="e">
        <f t="shared" si="96"/>
        <v>#NUM!</v>
      </c>
      <c r="T783" s="1" t="e">
        <f t="shared" si="96"/>
        <v>#NUM!</v>
      </c>
      <c r="U783" s="0" t="e">
        <f t="shared" si="93" ca="1"/>
        <v>#N/A</v>
      </c>
      <c r="V783" s="1" t="e">
        <f t="shared" si="94" ca="1"/>
        <v>#N/A</v>
      </c>
    </row>
    <row r="784">
      <c r="A784" s="0" t="s">
        <v>675</v>
      </c>
      <c r="B784" s="1" t="s">
        <v>1192</v>
      </c>
      <c r="G784" s="1">
        <f t="shared" si="90"/>
        <v>0</v>
      </c>
      <c r="I784" s="0">
        <v>-2.97</v>
      </c>
      <c r="J784" s="1">
        <v>1.4E-11</v>
      </c>
      <c r="K784" s="1" t="e">
        <f t="shared" si="97"/>
        <v>#NUM!</v>
      </c>
      <c r="L784" s="0" t="e">
        <f t="shared" si="91" ca="1"/>
        <v>#N/A</v>
      </c>
      <c r="M784" s="1" t="e">
        <f t="shared" si="92" ca="1"/>
        <v>#N/A</v>
      </c>
      <c r="N784" s="1"/>
      <c r="Q784" s="0">
        <v>4.74999999999996</v>
      </c>
      <c r="R784" s="1">
        <v>0.000637800000000002</v>
      </c>
      <c r="S784" s="1" t="e">
        <f t="shared" si="96"/>
        <v>#NUM!</v>
      </c>
      <c r="T784" s="1" t="e">
        <f t="shared" si="96"/>
        <v>#NUM!</v>
      </c>
      <c r="U784" s="0" t="e">
        <f t="shared" si="93" ca="1"/>
        <v>#N/A</v>
      </c>
      <c r="V784" s="1" t="e">
        <f t="shared" si="94" ca="1"/>
        <v>#N/A</v>
      </c>
    </row>
    <row r="785">
      <c r="A785" s="0" t="s">
        <v>673</v>
      </c>
      <c r="B785" s="1" t="s">
        <v>1193</v>
      </c>
      <c r="G785" s="1">
        <f t="shared" si="90"/>
        <v>0</v>
      </c>
      <c r="I785" s="0">
        <v>-2.97</v>
      </c>
      <c r="J785" s="1">
        <v>1.4E-11</v>
      </c>
      <c r="K785" s="1" t="e">
        <f t="shared" si="97"/>
        <v>#NUM!</v>
      </c>
      <c r="L785" s="0" t="e">
        <f t="shared" si="91" ca="1"/>
        <v>#N/A</v>
      </c>
      <c r="M785" s="1" t="e">
        <f t="shared" si="92" ca="1"/>
        <v>#N/A</v>
      </c>
      <c r="N785" s="1"/>
      <c r="O785" s="1"/>
      <c r="Q785" s="0">
        <v>4.75999999999996</v>
      </c>
      <c r="R785" s="1">
        <v>0.000640598000000002</v>
      </c>
      <c r="S785" s="1" t="e">
        <f t="shared" si="96"/>
        <v>#NUM!</v>
      </c>
      <c r="T785" s="1" t="e">
        <f t="shared" si="96"/>
        <v>#NUM!</v>
      </c>
      <c r="U785" s="0" t="e">
        <f t="shared" si="93" ca="1"/>
        <v>#N/A</v>
      </c>
      <c r="V785" s="1" t="e">
        <f t="shared" si="94" ca="1"/>
        <v>#N/A</v>
      </c>
    </row>
    <row r="786">
      <c r="A786" s="0" t="s">
        <v>671</v>
      </c>
      <c r="B786" s="1" t="s">
        <v>1194</v>
      </c>
      <c r="G786" s="1">
        <f t="shared" si="90"/>
        <v>0</v>
      </c>
      <c r="I786" s="0">
        <v>-2.97</v>
      </c>
      <c r="J786" s="1">
        <v>1.4E-11</v>
      </c>
      <c r="K786" s="1" t="e">
        <f t="shared" si="97"/>
        <v>#NUM!</v>
      </c>
      <c r="L786" s="0" t="e">
        <f t="shared" si="91" ca="1"/>
        <v>#N/A</v>
      </c>
      <c r="M786" s="1" t="e">
        <f t="shared" si="92" ca="1"/>
        <v>#N/A</v>
      </c>
      <c r="N786" s="1"/>
      <c r="Q786" s="0">
        <v>4.76999999999996</v>
      </c>
      <c r="R786" s="1">
        <v>0.000643396000000002</v>
      </c>
      <c r="S786" s="1" t="e">
        <f t="shared" si="96"/>
        <v>#NUM!</v>
      </c>
      <c r="T786" s="1" t="e">
        <f t="shared" si="96"/>
        <v>#NUM!</v>
      </c>
      <c r="U786" s="0" t="e">
        <f t="shared" si="93" ca="1"/>
        <v>#N/A</v>
      </c>
      <c r="V786" s="1" t="e">
        <f t="shared" si="94" ca="1"/>
        <v>#N/A</v>
      </c>
    </row>
    <row r="787">
      <c r="A787" s="0" t="s">
        <v>669</v>
      </c>
      <c r="B787" s="1" t="s">
        <v>1195</v>
      </c>
      <c r="G787" s="1">
        <f t="shared" si="90"/>
        <v>0</v>
      </c>
      <c r="I787" s="0">
        <v>-2.97</v>
      </c>
      <c r="J787" s="1">
        <v>1.4E-11</v>
      </c>
      <c r="K787" s="1" t="e">
        <f t="shared" si="97"/>
        <v>#NUM!</v>
      </c>
      <c r="L787" s="0" t="e">
        <f t="shared" si="91" ca="1"/>
        <v>#N/A</v>
      </c>
      <c r="M787" s="1" t="e">
        <f t="shared" si="92" ca="1"/>
        <v>#N/A</v>
      </c>
      <c r="N787" s="1"/>
      <c r="O787" s="1"/>
      <c r="Q787" s="0">
        <v>4.77999999999996</v>
      </c>
      <c r="R787" s="1">
        <v>0.000646194000000002</v>
      </c>
      <c r="S787" s="1" t="e">
        <f t="shared" si="96"/>
        <v>#NUM!</v>
      </c>
      <c r="T787" s="1" t="e">
        <f t="shared" si="96"/>
        <v>#NUM!</v>
      </c>
      <c r="U787" s="0" t="e">
        <f t="shared" si="93" ca="1"/>
        <v>#N/A</v>
      </c>
      <c r="V787" s="1" t="e">
        <f t="shared" si="94" ca="1"/>
        <v>#N/A</v>
      </c>
    </row>
    <row r="788">
      <c r="A788" s="0" t="s">
        <v>667</v>
      </c>
      <c r="B788" s="1" t="s">
        <v>1196</v>
      </c>
      <c r="G788" s="1">
        <f t="shared" si="90"/>
        <v>0</v>
      </c>
      <c r="I788" s="0">
        <v>-2.97</v>
      </c>
      <c r="J788" s="1">
        <v>1.4E-11</v>
      </c>
      <c r="K788" s="1" t="e">
        <f t="shared" si="97"/>
        <v>#NUM!</v>
      </c>
      <c r="L788" s="0" t="e">
        <f t="shared" si="91" ca="1"/>
        <v>#N/A</v>
      </c>
      <c r="M788" s="1" t="e">
        <f t="shared" si="92" ca="1"/>
        <v>#N/A</v>
      </c>
      <c r="N788" s="1"/>
      <c r="Q788" s="0">
        <v>4.78999999999996</v>
      </c>
      <c r="R788" s="1">
        <v>0.000648992000000002</v>
      </c>
      <c r="S788" s="1" t="e">
        <f t="shared" si="96"/>
        <v>#NUM!</v>
      </c>
      <c r="T788" s="1" t="e">
        <f t="shared" si="96"/>
        <v>#NUM!</v>
      </c>
      <c r="U788" s="0" t="e">
        <f t="shared" si="93" ca="1"/>
        <v>#N/A</v>
      </c>
      <c r="V788" s="1" t="e">
        <f t="shared" si="94" ca="1"/>
        <v>#N/A</v>
      </c>
    </row>
    <row r="789">
      <c r="A789" s="0" t="s">
        <v>665</v>
      </c>
      <c r="B789" s="1" t="s">
        <v>1197</v>
      </c>
      <c r="G789" s="1">
        <f t="shared" si="90"/>
        <v>0</v>
      </c>
      <c r="I789" s="0">
        <v>-2.97</v>
      </c>
      <c r="J789" s="1">
        <v>1.4E-11</v>
      </c>
      <c r="K789" s="1" t="e">
        <f t="shared" si="97"/>
        <v>#NUM!</v>
      </c>
      <c r="L789" s="0" t="e">
        <f t="shared" si="91" ca="1"/>
        <v>#N/A</v>
      </c>
      <c r="M789" s="1" t="e">
        <f t="shared" si="92" ca="1"/>
        <v>#N/A</v>
      </c>
      <c r="N789" s="1"/>
      <c r="O789" s="1"/>
      <c r="Q789" s="0">
        <v>4.79999999999996</v>
      </c>
      <c r="R789" s="1">
        <v>0.000651790000000002</v>
      </c>
      <c r="S789" s="1" t="e">
        <f t="shared" si="96"/>
        <v>#NUM!</v>
      </c>
      <c r="T789" s="1" t="e">
        <f t="shared" si="96"/>
        <v>#NUM!</v>
      </c>
      <c r="U789" s="0" t="e">
        <f t="shared" si="93" ca="1"/>
        <v>#N/A</v>
      </c>
      <c r="V789" s="1" t="e">
        <f t="shared" si="94" ca="1"/>
        <v>#N/A</v>
      </c>
    </row>
    <row r="790">
      <c r="A790" s="0" t="s">
        <v>663</v>
      </c>
      <c r="B790" s="1" t="s">
        <v>1198</v>
      </c>
      <c r="G790" s="1">
        <f t="shared" si="90"/>
        <v>0</v>
      </c>
      <c r="I790" s="0">
        <v>-2.97</v>
      </c>
      <c r="J790" s="1">
        <v>1.4E-11</v>
      </c>
      <c r="K790" s="1" t="e">
        <f t="shared" si="97"/>
        <v>#NUM!</v>
      </c>
      <c r="L790" s="0" t="e">
        <f t="shared" si="91" ca="1"/>
        <v>#N/A</v>
      </c>
      <c r="M790" s="1" t="e">
        <f t="shared" si="92" ca="1"/>
        <v>#N/A</v>
      </c>
      <c r="N790" s="1"/>
      <c r="Q790" s="0">
        <v>4.80999999999996</v>
      </c>
      <c r="R790" s="1">
        <v>0.000654588000000002</v>
      </c>
      <c r="S790" s="1" t="e">
        <f t="shared" si="96"/>
        <v>#NUM!</v>
      </c>
      <c r="T790" s="1" t="e">
        <f t="shared" si="96"/>
        <v>#NUM!</v>
      </c>
      <c r="U790" s="0" t="e">
        <f t="shared" si="93" ca="1"/>
        <v>#N/A</v>
      </c>
      <c r="V790" s="1" t="e">
        <f t="shared" si="94" ca="1"/>
        <v>#N/A</v>
      </c>
    </row>
    <row r="791">
      <c r="A791" s="0" t="s">
        <v>661</v>
      </c>
      <c r="B791" s="1" t="s">
        <v>1199</v>
      </c>
      <c r="G791" s="1">
        <f t="shared" si="90"/>
        <v>0</v>
      </c>
      <c r="I791" s="0">
        <v>-2.97</v>
      </c>
      <c r="J791" s="1">
        <v>1.4E-11</v>
      </c>
      <c r="K791" s="1" t="e">
        <f t="shared" si="97"/>
        <v>#NUM!</v>
      </c>
      <c r="L791" s="0" t="e">
        <f t="shared" si="91" ca="1"/>
        <v>#N/A</v>
      </c>
      <c r="M791" s="1" t="e">
        <f t="shared" si="92" ca="1"/>
        <v>#N/A</v>
      </c>
      <c r="N791" s="1"/>
      <c r="O791" s="1"/>
      <c r="Q791" s="0">
        <v>4.81999999999996</v>
      </c>
      <c r="R791" s="1">
        <v>0.000657386000000002</v>
      </c>
      <c r="S791" s="1" t="e">
        <f t="shared" si="96"/>
        <v>#NUM!</v>
      </c>
      <c r="T791" s="1" t="e">
        <f t="shared" si="96"/>
        <v>#NUM!</v>
      </c>
      <c r="U791" s="0" t="e">
        <f t="shared" si="93" ca="1"/>
        <v>#N/A</v>
      </c>
      <c r="V791" s="1" t="e">
        <f t="shared" si="94" ca="1"/>
        <v>#N/A</v>
      </c>
    </row>
    <row r="792">
      <c r="A792" s="0" t="s">
        <v>659</v>
      </c>
      <c r="B792" s="1" t="s">
        <v>1200</v>
      </c>
      <c r="G792" s="1">
        <f t="shared" si="90"/>
        <v>0</v>
      </c>
      <c r="I792" s="0">
        <v>-2.97</v>
      </c>
      <c r="J792" s="1">
        <v>1.4E-11</v>
      </c>
      <c r="K792" s="1" t="e">
        <f t="shared" si="97"/>
        <v>#NUM!</v>
      </c>
      <c r="L792" s="0" t="e">
        <f t="shared" si="91" ca="1"/>
        <v>#N/A</v>
      </c>
      <c r="M792" s="1" t="e">
        <f t="shared" si="92" ca="1"/>
        <v>#N/A</v>
      </c>
      <c r="N792" s="1"/>
      <c r="Q792" s="0">
        <v>4.82999999999996</v>
      </c>
      <c r="R792" s="1">
        <v>0.000660184000000002</v>
      </c>
      <c r="S792" s="1" t="e">
        <f ref="S792:T811" t="shared" si="98">LN($B792)</f>
        <v>#NUM!</v>
      </c>
      <c r="T792" s="1" t="e">
        <f t="shared" si="98"/>
        <v>#NUM!</v>
      </c>
      <c r="U792" s="0" t="e">
        <f t="shared" si="93" ca="1"/>
        <v>#N/A</v>
      </c>
      <c r="V792" s="1" t="e">
        <f t="shared" si="94" ca="1"/>
        <v>#N/A</v>
      </c>
    </row>
    <row r="793">
      <c r="A793" s="0" t="s">
        <v>657</v>
      </c>
      <c r="B793" s="1" t="s">
        <v>1201</v>
      </c>
      <c r="G793" s="1">
        <f t="shared" si="90"/>
        <v>0</v>
      </c>
      <c r="I793" s="0">
        <v>-2.97</v>
      </c>
      <c r="J793" s="1">
        <v>1.4E-11</v>
      </c>
      <c r="K793" s="1" t="e">
        <f t="shared" si="97"/>
        <v>#NUM!</v>
      </c>
      <c r="L793" s="0" t="e">
        <f t="shared" si="91" ca="1"/>
        <v>#N/A</v>
      </c>
      <c r="M793" s="1" t="e">
        <f t="shared" si="92" ca="1"/>
        <v>#N/A</v>
      </c>
      <c r="N793" s="1"/>
      <c r="O793" s="1"/>
      <c r="Q793" s="0">
        <v>4.83999999999996</v>
      </c>
      <c r="R793" s="1">
        <v>0.000662982000000002</v>
      </c>
      <c r="S793" s="1" t="e">
        <f t="shared" si="98"/>
        <v>#NUM!</v>
      </c>
      <c r="T793" s="1" t="e">
        <f t="shared" si="98"/>
        <v>#NUM!</v>
      </c>
      <c r="U793" s="0" t="e">
        <f t="shared" si="93" ca="1"/>
        <v>#N/A</v>
      </c>
      <c r="V793" s="1" t="e">
        <f t="shared" si="94" ca="1"/>
        <v>#N/A</v>
      </c>
    </row>
    <row r="794">
      <c r="A794" s="0" t="s">
        <v>655</v>
      </c>
      <c r="B794" s="1" t="s">
        <v>1202</v>
      </c>
      <c r="G794" s="1">
        <f t="shared" si="90"/>
        <v>0</v>
      </c>
      <c r="I794" s="0">
        <v>-2.97</v>
      </c>
      <c r="J794" s="1">
        <v>1.4E-11</v>
      </c>
      <c r="K794" s="1" t="e">
        <f t="shared" si="97"/>
        <v>#NUM!</v>
      </c>
      <c r="L794" s="0" t="e">
        <f t="shared" si="91" ca="1"/>
        <v>#N/A</v>
      </c>
      <c r="M794" s="1" t="e">
        <f t="shared" si="92" ca="1"/>
        <v>#N/A</v>
      </c>
      <c r="N794" s="1"/>
      <c r="Q794" s="0">
        <v>4.84999999999996</v>
      </c>
      <c r="R794" s="1">
        <v>0.000665780000000002</v>
      </c>
      <c r="S794" s="1" t="e">
        <f t="shared" si="98"/>
        <v>#NUM!</v>
      </c>
      <c r="T794" s="1" t="e">
        <f t="shared" si="98"/>
        <v>#NUM!</v>
      </c>
      <c r="U794" s="0" t="e">
        <f t="shared" si="93" ca="1"/>
        <v>#N/A</v>
      </c>
      <c r="V794" s="1" t="e">
        <f t="shared" si="94" ca="1"/>
        <v>#N/A</v>
      </c>
    </row>
    <row r="795">
      <c r="A795" s="0" t="s">
        <v>653</v>
      </c>
      <c r="B795" s="1" t="s">
        <v>1203</v>
      </c>
      <c r="G795" s="1">
        <f t="shared" si="90"/>
        <v>0</v>
      </c>
      <c r="I795" s="0">
        <v>-2.97</v>
      </c>
      <c r="J795" s="1">
        <v>1.4E-11</v>
      </c>
      <c r="K795" s="1" t="e">
        <f t="shared" si="97"/>
        <v>#NUM!</v>
      </c>
      <c r="L795" s="0" t="e">
        <f t="shared" si="91" ca="1"/>
        <v>#N/A</v>
      </c>
      <c r="M795" s="1" t="e">
        <f t="shared" si="92" ca="1"/>
        <v>#N/A</v>
      </c>
      <c r="N795" s="1"/>
      <c r="O795" s="1"/>
      <c r="Q795" s="0">
        <v>4.85999999999996</v>
      </c>
      <c r="R795" s="1">
        <v>0.000668578000000002</v>
      </c>
      <c r="S795" s="1" t="e">
        <f t="shared" si="98"/>
        <v>#NUM!</v>
      </c>
      <c r="T795" s="1" t="e">
        <f t="shared" si="98"/>
        <v>#NUM!</v>
      </c>
      <c r="U795" s="0" t="e">
        <f t="shared" si="93" ca="1"/>
        <v>#N/A</v>
      </c>
      <c r="V795" s="1" t="e">
        <f t="shared" si="94" ca="1"/>
        <v>#N/A</v>
      </c>
    </row>
    <row r="796">
      <c r="A796" s="0" t="s">
        <v>651</v>
      </c>
      <c r="B796" s="1" t="s">
        <v>1204</v>
      </c>
      <c r="G796" s="1">
        <f t="shared" si="90"/>
        <v>0</v>
      </c>
      <c r="I796" s="0">
        <v>-2.97</v>
      </c>
      <c r="J796" s="1">
        <v>1.4E-11</v>
      </c>
      <c r="K796" s="1" t="e">
        <f t="shared" si="97"/>
        <v>#NUM!</v>
      </c>
      <c r="L796" s="0" t="e">
        <f t="shared" si="91" ca="1"/>
        <v>#N/A</v>
      </c>
      <c r="M796" s="1" t="e">
        <f t="shared" si="92" ca="1"/>
        <v>#N/A</v>
      </c>
      <c r="N796" s="1"/>
      <c r="Q796" s="0">
        <v>4.86999999999996</v>
      </c>
      <c r="R796" s="1">
        <v>0.000671376000000002</v>
      </c>
      <c r="S796" s="1" t="e">
        <f t="shared" si="98"/>
        <v>#NUM!</v>
      </c>
      <c r="T796" s="1" t="e">
        <f t="shared" si="98"/>
        <v>#NUM!</v>
      </c>
      <c r="U796" s="0" t="e">
        <f t="shared" si="93" ca="1"/>
        <v>#N/A</v>
      </c>
      <c r="V796" s="1" t="e">
        <f t="shared" si="94" ca="1"/>
        <v>#N/A</v>
      </c>
    </row>
    <row r="797">
      <c r="A797" s="0" t="s">
        <v>649</v>
      </c>
      <c r="B797" s="1" t="s">
        <v>1205</v>
      </c>
      <c r="G797" s="1">
        <f t="shared" si="90"/>
        <v>0</v>
      </c>
      <c r="I797" s="0">
        <v>-2.97</v>
      </c>
      <c r="J797" s="1">
        <v>1.4E-11</v>
      </c>
      <c r="K797" s="1" t="e">
        <f t="shared" si="97"/>
        <v>#NUM!</v>
      </c>
      <c r="L797" s="0" t="e">
        <f t="shared" si="91" ca="1"/>
        <v>#N/A</v>
      </c>
      <c r="M797" s="1" t="e">
        <f t="shared" si="92" ca="1"/>
        <v>#N/A</v>
      </c>
      <c r="N797" s="1"/>
      <c r="O797" s="1"/>
      <c r="Q797" s="0">
        <v>4.87999999999996</v>
      </c>
      <c r="R797" s="1">
        <v>0.000674174000000002</v>
      </c>
      <c r="S797" s="1" t="e">
        <f t="shared" si="98"/>
        <v>#NUM!</v>
      </c>
      <c r="T797" s="1" t="e">
        <f t="shared" si="98"/>
        <v>#NUM!</v>
      </c>
      <c r="U797" s="0" t="e">
        <f t="shared" si="93" ca="1"/>
        <v>#N/A</v>
      </c>
      <c r="V797" s="1" t="e">
        <f t="shared" si="94" ca="1"/>
        <v>#N/A</v>
      </c>
    </row>
    <row r="798">
      <c r="A798" s="0" t="s">
        <v>647</v>
      </c>
      <c r="B798" s="1" t="s">
        <v>1206</v>
      </c>
      <c r="G798" s="1">
        <f t="shared" si="90"/>
        <v>0</v>
      </c>
      <c r="I798" s="0">
        <v>-2.97</v>
      </c>
      <c r="J798" s="1">
        <v>1.4E-11</v>
      </c>
      <c r="K798" s="1" t="e">
        <f t="shared" si="97"/>
        <v>#NUM!</v>
      </c>
      <c r="L798" s="0" t="e">
        <f t="shared" si="91" ca="1"/>
        <v>#N/A</v>
      </c>
      <c r="M798" s="1" t="e">
        <f t="shared" si="92" ca="1"/>
        <v>#N/A</v>
      </c>
      <c r="N798" s="1"/>
      <c r="Q798" s="0">
        <v>4.88999999999996</v>
      </c>
      <c r="R798" s="1">
        <v>0.000676972000000002</v>
      </c>
      <c r="S798" s="1" t="e">
        <f t="shared" si="98"/>
        <v>#NUM!</v>
      </c>
      <c r="T798" s="1" t="e">
        <f t="shared" si="98"/>
        <v>#NUM!</v>
      </c>
      <c r="U798" s="0" t="e">
        <f t="shared" si="93" ca="1"/>
        <v>#N/A</v>
      </c>
      <c r="V798" s="1" t="e">
        <f t="shared" si="94" ca="1"/>
        <v>#N/A</v>
      </c>
    </row>
    <row r="799">
      <c r="A799" s="0" t="s">
        <v>645</v>
      </c>
      <c r="B799" s="1" t="s">
        <v>1207</v>
      </c>
      <c r="G799" s="1">
        <f t="shared" si="90"/>
        <v>0</v>
      </c>
      <c r="I799" s="0">
        <v>-2.97</v>
      </c>
      <c r="J799" s="1">
        <v>1.4E-11</v>
      </c>
      <c r="K799" s="1" t="e">
        <f t="shared" si="97"/>
        <v>#NUM!</v>
      </c>
      <c r="L799" s="0" t="e">
        <f t="shared" si="91" ca="1"/>
        <v>#N/A</v>
      </c>
      <c r="M799" s="1" t="e">
        <f t="shared" si="92" ca="1"/>
        <v>#N/A</v>
      </c>
      <c r="N799" s="1"/>
      <c r="O799" s="1"/>
      <c r="Q799" s="0">
        <v>4.89999999999996</v>
      </c>
      <c r="R799" s="1">
        <v>0.000679770000000002</v>
      </c>
      <c r="S799" s="1" t="e">
        <f t="shared" si="98"/>
        <v>#NUM!</v>
      </c>
      <c r="T799" s="1" t="e">
        <f t="shared" si="98"/>
        <v>#NUM!</v>
      </c>
      <c r="U799" s="0" t="e">
        <f t="shared" si="93" ca="1"/>
        <v>#N/A</v>
      </c>
      <c r="V799" s="1" t="e">
        <f t="shared" si="94" ca="1"/>
        <v>#N/A</v>
      </c>
    </row>
    <row r="800">
      <c r="A800" s="0" t="s">
        <v>643</v>
      </c>
      <c r="B800" s="1" t="s">
        <v>1208</v>
      </c>
      <c r="G800" s="1">
        <f t="shared" si="90"/>
        <v>0</v>
      </c>
      <c r="I800" s="0">
        <v>-2.97</v>
      </c>
      <c r="J800" s="1">
        <v>1.4E-11</v>
      </c>
      <c r="K800" s="1" t="e">
        <f t="shared" si="97"/>
        <v>#NUM!</v>
      </c>
      <c r="L800" s="0" t="e">
        <f t="shared" si="91" ca="1"/>
        <v>#N/A</v>
      </c>
      <c r="M800" s="1" t="e">
        <f t="shared" si="92" ca="1"/>
        <v>#N/A</v>
      </c>
      <c r="N800" s="1"/>
      <c r="Q800" s="0">
        <v>4.90999999999996</v>
      </c>
      <c r="R800" s="1">
        <v>0.000682568000000002</v>
      </c>
      <c r="S800" s="1" t="e">
        <f t="shared" si="98"/>
        <v>#NUM!</v>
      </c>
      <c r="T800" s="1" t="e">
        <f t="shared" si="98"/>
        <v>#NUM!</v>
      </c>
      <c r="U800" s="0" t="e">
        <f t="shared" si="93" ca="1"/>
        <v>#N/A</v>
      </c>
      <c r="V800" s="1" t="e">
        <f t="shared" si="94" ca="1"/>
        <v>#N/A</v>
      </c>
    </row>
    <row r="801">
      <c r="A801" s="0" t="s">
        <v>641</v>
      </c>
      <c r="B801" s="1" t="s">
        <v>1209</v>
      </c>
      <c r="G801" s="1">
        <f t="shared" si="90"/>
        <v>0</v>
      </c>
      <c r="I801" s="0">
        <v>-2.97</v>
      </c>
      <c r="J801" s="1">
        <v>1.4E-11</v>
      </c>
      <c r="K801" s="1" t="e">
        <f t="shared" si="97"/>
        <v>#NUM!</v>
      </c>
      <c r="L801" s="0" t="e">
        <f t="shared" si="91" ca="1"/>
        <v>#N/A</v>
      </c>
      <c r="M801" s="1" t="e">
        <f t="shared" si="92" ca="1"/>
        <v>#N/A</v>
      </c>
      <c r="N801" s="1"/>
      <c r="O801" s="1"/>
      <c r="Q801" s="0">
        <v>4.91999999999996</v>
      </c>
      <c r="R801" s="1">
        <v>0.000685366000000002</v>
      </c>
      <c r="S801" s="1" t="e">
        <f t="shared" si="98"/>
        <v>#NUM!</v>
      </c>
      <c r="T801" s="1" t="e">
        <f t="shared" si="98"/>
        <v>#NUM!</v>
      </c>
      <c r="U801" s="0" t="e">
        <f t="shared" si="93" ca="1"/>
        <v>#N/A</v>
      </c>
      <c r="V801" s="1" t="e">
        <f t="shared" si="94" ca="1"/>
        <v>#N/A</v>
      </c>
    </row>
    <row r="802">
      <c r="A802" s="0" t="s">
        <v>639</v>
      </c>
      <c r="B802" s="1" t="s">
        <v>1210</v>
      </c>
      <c r="G802" s="1">
        <f t="shared" si="90"/>
        <v>0</v>
      </c>
      <c r="I802" s="0">
        <v>-2.97</v>
      </c>
      <c r="J802" s="1">
        <v>1.4E-11</v>
      </c>
      <c r="K802" s="1" t="e">
        <f t="shared" si="97"/>
        <v>#NUM!</v>
      </c>
      <c r="L802" s="0" t="e">
        <f t="shared" si="91" ca="1"/>
        <v>#N/A</v>
      </c>
      <c r="M802" s="1" t="e">
        <f t="shared" si="92" ca="1"/>
        <v>#N/A</v>
      </c>
      <c r="N802" s="1"/>
      <c r="Q802" s="0">
        <v>4.92999999999996</v>
      </c>
      <c r="R802" s="1">
        <v>0.000688164000000002</v>
      </c>
      <c r="S802" s="1" t="e">
        <f t="shared" si="98"/>
        <v>#NUM!</v>
      </c>
      <c r="T802" s="1" t="e">
        <f t="shared" si="98"/>
        <v>#NUM!</v>
      </c>
      <c r="U802" s="0" t="e">
        <f t="shared" si="93" ca="1"/>
        <v>#N/A</v>
      </c>
      <c r="V802" s="1" t="e">
        <f t="shared" si="94" ca="1"/>
        <v>#N/A</v>
      </c>
    </row>
    <row r="803">
      <c r="A803" s="0" t="s">
        <v>637</v>
      </c>
      <c r="B803" s="1" t="s">
        <v>1211</v>
      </c>
      <c r="G803" s="1">
        <f t="shared" si="90"/>
        <v>0</v>
      </c>
      <c r="I803" s="0">
        <v>-2.97</v>
      </c>
      <c r="J803" s="1">
        <v>1.4E-11</v>
      </c>
      <c r="K803" s="1" t="e">
        <f t="shared" si="97"/>
        <v>#NUM!</v>
      </c>
      <c r="L803" s="0" t="e">
        <f t="shared" si="91" ca="1"/>
        <v>#N/A</v>
      </c>
      <c r="M803" s="1" t="e">
        <f t="shared" si="92" ca="1"/>
        <v>#N/A</v>
      </c>
      <c r="N803" s="1"/>
      <c r="O803" s="1"/>
      <c r="Q803" s="0">
        <v>4.93999999999996</v>
      </c>
      <c r="R803" s="1">
        <v>0.000690962000000002</v>
      </c>
      <c r="S803" s="1" t="e">
        <f t="shared" si="98"/>
        <v>#NUM!</v>
      </c>
      <c r="T803" s="1" t="e">
        <f t="shared" si="98"/>
        <v>#NUM!</v>
      </c>
      <c r="U803" s="0" t="e">
        <f t="shared" si="93" ca="1"/>
        <v>#N/A</v>
      </c>
      <c r="V803" s="1" t="e">
        <f t="shared" si="94" ca="1"/>
        <v>#N/A</v>
      </c>
    </row>
    <row r="804">
      <c r="A804" s="0" t="s">
        <v>635</v>
      </c>
      <c r="B804" s="1" t="s">
        <v>1212</v>
      </c>
      <c r="G804" s="1">
        <f ref="G804:G867" t="shared" si="99">B804/$K$3</f>
        <v>0</v>
      </c>
      <c r="I804" s="0">
        <v>-2.97</v>
      </c>
      <c r="J804" s="1">
        <v>1.4E-11</v>
      </c>
      <c r="K804" s="1" t="e">
        <f t="shared" si="97"/>
        <v>#NUM!</v>
      </c>
      <c r="L804" s="0" t="e">
        <f ref="L804:L867" t="shared" si="100" ca="1">$A804*V$4+V$1</f>
        <v>#N/A</v>
      </c>
      <c r="M804" s="1" t="e">
        <f ref="M804:M867" t="shared" si="101" ca="1">$A804*Y$1+Y$2</f>
        <v>#N/A</v>
      </c>
      <c r="N804" s="1"/>
      <c r="Q804" s="0">
        <v>4.94999999999996</v>
      </c>
      <c r="R804" s="1">
        <v>0.000693760000000002</v>
      </c>
      <c r="S804" s="1" t="e">
        <f t="shared" si="98"/>
        <v>#NUM!</v>
      </c>
      <c r="T804" s="1" t="e">
        <f t="shared" si="98"/>
        <v>#NUM!</v>
      </c>
      <c r="U804" s="0" t="e">
        <f ref="U804:U867" t="shared" si="102" ca="1">$A804*V$4+V$1</f>
        <v>#N/A</v>
      </c>
      <c r="V804" s="1" t="e">
        <f ref="V804:V867" t="shared" si="103" ca="1">$A804*Y$1+Y$2</f>
        <v>#N/A</v>
      </c>
    </row>
    <row r="805">
      <c r="A805" s="0" t="s">
        <v>633</v>
      </c>
      <c r="B805" s="1" t="s">
        <v>1213</v>
      </c>
      <c r="G805" s="1">
        <f t="shared" si="99"/>
        <v>0</v>
      </c>
      <c r="I805" s="0">
        <v>-2.97</v>
      </c>
      <c r="J805" s="1">
        <v>1.4E-11</v>
      </c>
      <c r="K805" s="1" t="e">
        <f t="shared" si="97"/>
        <v>#NUM!</v>
      </c>
      <c r="L805" s="0" t="e">
        <f t="shared" si="100" ca="1"/>
        <v>#N/A</v>
      </c>
      <c r="M805" s="1" t="e">
        <f t="shared" si="101" ca="1"/>
        <v>#N/A</v>
      </c>
      <c r="N805" s="1"/>
      <c r="O805" s="1"/>
      <c r="Q805" s="0">
        <v>4.95999999999996</v>
      </c>
      <c r="R805" s="1">
        <v>0.000696558000000002</v>
      </c>
      <c r="S805" s="1" t="e">
        <f t="shared" si="98"/>
        <v>#NUM!</v>
      </c>
      <c r="T805" s="1" t="e">
        <f t="shared" si="98"/>
        <v>#NUM!</v>
      </c>
      <c r="U805" s="0" t="e">
        <f t="shared" si="102" ca="1"/>
        <v>#N/A</v>
      </c>
      <c r="V805" s="1" t="e">
        <f t="shared" si="103" ca="1"/>
        <v>#N/A</v>
      </c>
    </row>
    <row r="806">
      <c r="A806" s="0" t="s">
        <v>631</v>
      </c>
      <c r="B806" s="1" t="s">
        <v>1214</v>
      </c>
      <c r="G806" s="1">
        <f t="shared" si="99"/>
        <v>0</v>
      </c>
      <c r="I806" s="0">
        <v>-2.97</v>
      </c>
      <c r="J806" s="1">
        <v>1.4E-11</v>
      </c>
      <c r="K806" s="1" t="e">
        <f t="shared" si="97"/>
        <v>#NUM!</v>
      </c>
      <c r="L806" s="0" t="e">
        <f t="shared" si="100" ca="1"/>
        <v>#N/A</v>
      </c>
      <c r="M806" s="1" t="e">
        <f t="shared" si="101" ca="1"/>
        <v>#N/A</v>
      </c>
      <c r="N806" s="1"/>
      <c r="Q806" s="0">
        <v>4.96999999999996</v>
      </c>
      <c r="R806" s="1">
        <v>0.000699356000000002</v>
      </c>
      <c r="S806" s="1" t="e">
        <f t="shared" si="98"/>
        <v>#NUM!</v>
      </c>
      <c r="T806" s="1" t="e">
        <f t="shared" si="98"/>
        <v>#NUM!</v>
      </c>
      <c r="U806" s="0" t="e">
        <f t="shared" si="102" ca="1"/>
        <v>#N/A</v>
      </c>
      <c r="V806" s="1" t="e">
        <f t="shared" si="103" ca="1"/>
        <v>#N/A</v>
      </c>
    </row>
    <row r="807">
      <c r="A807" s="0" t="s">
        <v>629</v>
      </c>
      <c r="B807" s="1" t="s">
        <v>1215</v>
      </c>
      <c r="G807" s="1">
        <f t="shared" si="99"/>
        <v>0</v>
      </c>
      <c r="I807" s="0">
        <v>-2.97</v>
      </c>
      <c r="J807" s="1">
        <v>1.4E-11</v>
      </c>
      <c r="K807" s="1" t="e">
        <f t="shared" si="97"/>
        <v>#NUM!</v>
      </c>
      <c r="L807" s="0" t="e">
        <f t="shared" si="100" ca="1"/>
        <v>#N/A</v>
      </c>
      <c r="M807" s="1" t="e">
        <f t="shared" si="101" ca="1"/>
        <v>#N/A</v>
      </c>
      <c r="N807" s="1"/>
      <c r="O807" s="1"/>
      <c r="Q807" s="0">
        <v>4.97999999999996</v>
      </c>
      <c r="R807" s="1">
        <v>0.000702154000000002</v>
      </c>
      <c r="S807" s="1" t="e">
        <f t="shared" si="98"/>
        <v>#NUM!</v>
      </c>
      <c r="T807" s="1" t="e">
        <f t="shared" si="98"/>
        <v>#NUM!</v>
      </c>
      <c r="U807" s="0" t="e">
        <f t="shared" si="102" ca="1"/>
        <v>#N/A</v>
      </c>
      <c r="V807" s="1" t="e">
        <f t="shared" si="103" ca="1"/>
        <v>#N/A</v>
      </c>
    </row>
    <row r="808">
      <c r="A808" s="0" t="s">
        <v>627</v>
      </c>
      <c r="B808" s="1" t="s">
        <v>1216</v>
      </c>
      <c r="G808" s="1">
        <f t="shared" si="99"/>
        <v>0</v>
      </c>
      <c r="I808" s="0">
        <v>-2.97</v>
      </c>
      <c r="J808" s="1">
        <v>1.4E-11</v>
      </c>
      <c r="K808" s="1" t="e">
        <f t="shared" si="97"/>
        <v>#NUM!</v>
      </c>
      <c r="L808" s="0" t="e">
        <f t="shared" si="100" ca="1"/>
        <v>#N/A</v>
      </c>
      <c r="M808" s="1" t="e">
        <f t="shared" si="101" ca="1"/>
        <v>#N/A</v>
      </c>
      <c r="N808" s="1"/>
      <c r="Q808" s="0">
        <v>4.98999999999995</v>
      </c>
      <c r="R808" s="1">
        <v>0.000704952000000002</v>
      </c>
      <c r="S808" s="1" t="e">
        <f t="shared" si="98"/>
        <v>#NUM!</v>
      </c>
      <c r="T808" s="1" t="e">
        <f t="shared" si="98"/>
        <v>#NUM!</v>
      </c>
      <c r="U808" s="0" t="e">
        <f t="shared" si="102" ca="1"/>
        <v>#N/A</v>
      </c>
      <c r="V808" s="1" t="e">
        <f t="shared" si="103" ca="1"/>
        <v>#N/A</v>
      </c>
    </row>
    <row r="809">
      <c r="A809" s="0" t="s">
        <v>625</v>
      </c>
      <c r="B809" s="1" t="s">
        <v>1217</v>
      </c>
      <c r="G809" s="1">
        <f t="shared" si="99"/>
        <v>0</v>
      </c>
      <c r="I809" s="0">
        <v>-2.97</v>
      </c>
      <c r="J809" s="1">
        <v>1.4E-11</v>
      </c>
      <c r="K809" s="1" t="e">
        <f t="shared" si="97"/>
        <v>#NUM!</v>
      </c>
      <c r="L809" s="0" t="e">
        <f t="shared" si="100" ca="1"/>
        <v>#N/A</v>
      </c>
      <c r="M809" s="1" t="e">
        <f t="shared" si="101" ca="1"/>
        <v>#N/A</v>
      </c>
      <c r="N809" s="1"/>
      <c r="O809" s="1"/>
      <c r="Q809" s="0">
        <v>4.99999999999995</v>
      </c>
      <c r="R809" s="1">
        <v>0.000707750000000002</v>
      </c>
      <c r="S809" s="1" t="e">
        <f t="shared" si="98"/>
        <v>#NUM!</v>
      </c>
      <c r="T809" s="1" t="e">
        <f t="shared" si="98"/>
        <v>#NUM!</v>
      </c>
      <c r="U809" s="0" t="e">
        <f t="shared" si="102" ca="1"/>
        <v>#N/A</v>
      </c>
      <c r="V809" s="1" t="e">
        <f t="shared" si="103" ca="1"/>
        <v>#N/A</v>
      </c>
    </row>
    <row r="810">
      <c r="A810" s="0" t="s">
        <v>623</v>
      </c>
      <c r="B810" s="1" t="s">
        <v>1218</v>
      </c>
      <c r="G810" s="1">
        <f t="shared" si="99"/>
        <v>0</v>
      </c>
      <c r="I810" s="0">
        <v>-2.97</v>
      </c>
      <c r="J810" s="1">
        <v>1.4E-11</v>
      </c>
      <c r="K810" s="1" t="e">
        <f t="shared" si="97"/>
        <v>#NUM!</v>
      </c>
      <c r="L810" s="0" t="e">
        <f t="shared" si="100" ca="1"/>
        <v>#N/A</v>
      </c>
      <c r="M810" s="1" t="e">
        <f t="shared" si="101" ca="1"/>
        <v>#N/A</v>
      </c>
      <c r="N810" s="1"/>
      <c r="Q810" s="0">
        <v>5.00999999999995</v>
      </c>
      <c r="R810" s="1">
        <v>0.000710548000000002</v>
      </c>
      <c r="S810" s="1" t="e">
        <f t="shared" si="98"/>
        <v>#NUM!</v>
      </c>
      <c r="T810" s="1" t="e">
        <f t="shared" si="98"/>
        <v>#NUM!</v>
      </c>
      <c r="U810" s="0" t="e">
        <f t="shared" si="102" ca="1"/>
        <v>#N/A</v>
      </c>
      <c r="V810" s="1" t="e">
        <f t="shared" si="103" ca="1"/>
        <v>#N/A</v>
      </c>
    </row>
    <row r="811">
      <c r="A811" s="0" t="s">
        <v>621</v>
      </c>
      <c r="B811" s="1" t="s">
        <v>94</v>
      </c>
      <c r="G811" s="1">
        <f t="shared" si="99"/>
        <v>0</v>
      </c>
      <c r="I811" s="0">
        <v>-2.97</v>
      </c>
      <c r="J811" s="1">
        <v>1.4E-11</v>
      </c>
      <c r="K811" s="1" t="e">
        <f t="shared" si="97"/>
        <v>#NUM!</v>
      </c>
      <c r="L811" s="0" t="e">
        <f t="shared" si="100" ca="1"/>
        <v>#N/A</v>
      </c>
      <c r="M811" s="1" t="e">
        <f t="shared" si="101" ca="1"/>
        <v>#N/A</v>
      </c>
      <c r="N811" s="1"/>
      <c r="O811" s="1"/>
      <c r="Q811" s="0">
        <v>5.01999999999995</v>
      </c>
      <c r="R811" s="1">
        <v>0.000713346000000002</v>
      </c>
      <c r="S811" s="1" t="e">
        <f t="shared" si="98"/>
        <v>#NUM!</v>
      </c>
      <c r="T811" s="1" t="e">
        <f t="shared" si="98"/>
        <v>#NUM!</v>
      </c>
      <c r="U811" s="0" t="e">
        <f t="shared" si="102" ca="1"/>
        <v>#N/A</v>
      </c>
      <c r="V811" s="1" t="e">
        <f t="shared" si="103" ca="1"/>
        <v>#N/A</v>
      </c>
    </row>
    <row r="812">
      <c r="A812" s="0" t="s">
        <v>88</v>
      </c>
      <c r="B812" s="1" t="s">
        <v>149</v>
      </c>
      <c r="G812" s="1">
        <f t="shared" si="99"/>
        <v>0</v>
      </c>
      <c r="I812" s="0">
        <v>-2.97</v>
      </c>
      <c r="J812" s="1">
        <v>1.4E-11</v>
      </c>
      <c r="K812" s="1" t="e">
        <f t="shared" si="97"/>
        <v>#NUM!</v>
      </c>
      <c r="L812" s="0" t="e">
        <f t="shared" si="100" ca="1"/>
        <v>#N/A</v>
      </c>
      <c r="M812" s="1" t="e">
        <f t="shared" si="101" ca="1"/>
        <v>#N/A</v>
      </c>
      <c r="N812" s="1"/>
      <c r="Q812" s="0">
        <v>5.02999999999995</v>
      </c>
      <c r="R812" s="1">
        <v>0.000716144000000002</v>
      </c>
      <c r="S812" s="1" t="e">
        <f ref="S812:T831" t="shared" si="104">LN($B812)</f>
        <v>#NUM!</v>
      </c>
      <c r="T812" s="1" t="e">
        <f t="shared" si="104"/>
        <v>#NUM!</v>
      </c>
      <c r="U812" s="0" t="e">
        <f t="shared" si="102" ca="1"/>
        <v>#N/A</v>
      </c>
      <c r="V812" s="1" t="e">
        <f t="shared" si="103" ca="1"/>
        <v>#N/A</v>
      </c>
    </row>
    <row r="813">
      <c r="A813" s="0" t="s">
        <v>619</v>
      </c>
      <c r="B813" s="1" t="s">
        <v>141</v>
      </c>
      <c r="G813" s="1">
        <f t="shared" si="99"/>
        <v>0</v>
      </c>
      <c r="I813" s="0">
        <v>-2.97</v>
      </c>
      <c r="J813" s="1">
        <v>1.4E-11</v>
      </c>
      <c r="K813" s="1" t="e">
        <f t="shared" si="97"/>
        <v>#NUM!</v>
      </c>
      <c r="L813" s="0" t="e">
        <f t="shared" si="100" ca="1"/>
        <v>#N/A</v>
      </c>
      <c r="M813" s="1" t="e">
        <f t="shared" si="101" ca="1"/>
        <v>#N/A</v>
      </c>
      <c r="N813" s="1"/>
      <c r="O813" s="1"/>
      <c r="Q813" s="0">
        <v>5.03999999999995</v>
      </c>
      <c r="R813" s="1">
        <v>0.000718942000000002</v>
      </c>
      <c r="S813" s="1" t="e">
        <f t="shared" si="104"/>
        <v>#NUM!</v>
      </c>
      <c r="T813" s="1" t="e">
        <f t="shared" si="104"/>
        <v>#NUM!</v>
      </c>
      <c r="U813" s="0" t="e">
        <f t="shared" si="102" ca="1"/>
        <v>#N/A</v>
      </c>
      <c r="V813" s="1" t="e">
        <f t="shared" si="103" ca="1"/>
        <v>#N/A</v>
      </c>
    </row>
    <row r="814">
      <c r="A814" s="0" t="s">
        <v>618</v>
      </c>
      <c r="B814" s="1" t="s">
        <v>1219</v>
      </c>
      <c r="G814" s="1">
        <f t="shared" si="99"/>
        <v>0</v>
      </c>
      <c r="I814" s="0">
        <v>-2.97</v>
      </c>
      <c r="J814" s="1">
        <v>1.4E-11</v>
      </c>
      <c r="K814" s="1" t="e">
        <f t="shared" si="97"/>
        <v>#NUM!</v>
      </c>
      <c r="L814" s="0" t="e">
        <f t="shared" si="100" ca="1"/>
        <v>#N/A</v>
      </c>
      <c r="M814" s="1" t="e">
        <f t="shared" si="101" ca="1"/>
        <v>#N/A</v>
      </c>
      <c r="N814" s="1"/>
      <c r="Q814" s="0">
        <v>5.04999999999995</v>
      </c>
      <c r="R814" s="1">
        <v>0.000721740000000002</v>
      </c>
      <c r="S814" s="1" t="e">
        <f t="shared" si="104"/>
        <v>#NUM!</v>
      </c>
      <c r="T814" s="1" t="e">
        <f t="shared" si="104"/>
        <v>#NUM!</v>
      </c>
      <c r="U814" s="0" t="e">
        <f t="shared" si="102" ca="1"/>
        <v>#N/A</v>
      </c>
      <c r="V814" s="1" t="e">
        <f t="shared" si="103" ca="1"/>
        <v>#N/A</v>
      </c>
    </row>
    <row r="815">
      <c r="A815" s="0" t="s">
        <v>617</v>
      </c>
      <c r="B815" s="1" t="s">
        <v>196</v>
      </c>
      <c r="G815" s="1">
        <f t="shared" si="99"/>
        <v>0</v>
      </c>
      <c r="I815" s="0">
        <v>-2.97</v>
      </c>
      <c r="J815" s="1">
        <v>1.4E-11</v>
      </c>
      <c r="K815" s="1" t="e">
        <f t="shared" si="97"/>
        <v>#NUM!</v>
      </c>
      <c r="L815" s="0" t="e">
        <f t="shared" si="100" ca="1"/>
        <v>#N/A</v>
      </c>
      <c r="M815" s="1" t="e">
        <f t="shared" si="101" ca="1"/>
        <v>#N/A</v>
      </c>
      <c r="N815" s="1"/>
      <c r="O815" s="1"/>
      <c r="Q815" s="0">
        <v>5.05999999999995</v>
      </c>
      <c r="R815" s="1">
        <v>0.000724538000000002</v>
      </c>
      <c r="S815" s="1" t="e">
        <f t="shared" si="104"/>
        <v>#NUM!</v>
      </c>
      <c r="T815" s="1" t="e">
        <f t="shared" si="104"/>
        <v>#NUM!</v>
      </c>
      <c r="U815" s="0" t="e">
        <f t="shared" si="102" ca="1"/>
        <v>#N/A</v>
      </c>
      <c r="V815" s="1" t="e">
        <f t="shared" si="103" ca="1"/>
        <v>#N/A</v>
      </c>
    </row>
    <row r="816">
      <c r="A816" s="0" t="s">
        <v>616</v>
      </c>
      <c r="B816" s="1" t="s">
        <v>143</v>
      </c>
      <c r="G816" s="1">
        <f t="shared" si="99"/>
        <v>0</v>
      </c>
      <c r="I816" s="0">
        <v>-2.97</v>
      </c>
      <c r="J816" s="1">
        <v>1.4E-11</v>
      </c>
      <c r="K816" s="1" t="e">
        <f t="shared" si="97"/>
        <v>#NUM!</v>
      </c>
      <c r="L816" s="0" t="e">
        <f t="shared" si="100" ca="1"/>
        <v>#N/A</v>
      </c>
      <c r="M816" s="1" t="e">
        <f t="shared" si="101" ca="1"/>
        <v>#N/A</v>
      </c>
      <c r="N816" s="1"/>
      <c r="Q816" s="0">
        <v>5.06999999999995</v>
      </c>
      <c r="R816" s="1">
        <v>0.000727336000000002</v>
      </c>
      <c r="S816" s="1" t="e">
        <f t="shared" si="104"/>
        <v>#NUM!</v>
      </c>
      <c r="T816" s="1" t="e">
        <f t="shared" si="104"/>
        <v>#NUM!</v>
      </c>
      <c r="U816" s="0" t="e">
        <f t="shared" si="102" ca="1"/>
        <v>#N/A</v>
      </c>
      <c r="V816" s="1" t="e">
        <f t="shared" si="103" ca="1"/>
        <v>#N/A</v>
      </c>
    </row>
    <row r="817">
      <c r="A817" s="0" t="s">
        <v>615</v>
      </c>
      <c r="B817" s="1" t="s">
        <v>106</v>
      </c>
      <c r="G817" s="1">
        <f t="shared" si="99"/>
        <v>0</v>
      </c>
      <c r="I817" s="0">
        <v>-2.97</v>
      </c>
      <c r="J817" s="1">
        <v>1.4E-11</v>
      </c>
      <c r="K817" s="1" t="e">
        <f t="shared" si="97"/>
        <v>#NUM!</v>
      </c>
      <c r="L817" s="0" t="e">
        <f t="shared" si="100" ca="1"/>
        <v>#N/A</v>
      </c>
      <c r="M817" s="1" t="e">
        <f t="shared" si="101" ca="1"/>
        <v>#N/A</v>
      </c>
      <c r="N817" s="1"/>
      <c r="O817" s="1"/>
      <c r="Q817" s="0">
        <v>5.07999999999995</v>
      </c>
      <c r="R817" s="1">
        <v>0.000730134000000002</v>
      </c>
      <c r="S817" s="1" t="e">
        <f t="shared" si="104"/>
        <v>#NUM!</v>
      </c>
      <c r="T817" s="1" t="e">
        <f t="shared" si="104"/>
        <v>#NUM!</v>
      </c>
      <c r="U817" s="0" t="e">
        <f t="shared" si="102" ca="1"/>
        <v>#N/A</v>
      </c>
      <c r="V817" s="1" t="e">
        <f t="shared" si="103" ca="1"/>
        <v>#N/A</v>
      </c>
    </row>
    <row r="818">
      <c r="A818" s="0" t="s">
        <v>613</v>
      </c>
      <c r="B818" s="1" t="s">
        <v>462</v>
      </c>
      <c r="G818" s="1">
        <f t="shared" si="99"/>
        <v>0</v>
      </c>
      <c r="I818" s="0">
        <v>-2.97</v>
      </c>
      <c r="J818" s="1">
        <v>1.4E-11</v>
      </c>
      <c r="K818" s="1" t="e">
        <f t="shared" si="97"/>
        <v>#NUM!</v>
      </c>
      <c r="L818" s="0" t="e">
        <f t="shared" si="100" ca="1"/>
        <v>#N/A</v>
      </c>
      <c r="M818" s="1" t="e">
        <f t="shared" si="101" ca="1"/>
        <v>#N/A</v>
      </c>
      <c r="N818" s="1"/>
      <c r="Q818" s="0">
        <v>5.08999999999995</v>
      </c>
      <c r="R818" s="1">
        <v>0.000732932000000002</v>
      </c>
      <c r="S818" s="1" t="e">
        <f t="shared" si="104"/>
        <v>#NUM!</v>
      </c>
      <c r="T818" s="1" t="e">
        <f t="shared" si="104"/>
        <v>#NUM!</v>
      </c>
      <c r="U818" s="0" t="e">
        <f t="shared" si="102" ca="1"/>
        <v>#N/A</v>
      </c>
      <c r="V818" s="1" t="e">
        <f t="shared" si="103" ca="1"/>
        <v>#N/A</v>
      </c>
    </row>
    <row r="819">
      <c r="A819" s="0" t="s">
        <v>612</v>
      </c>
      <c r="B819" s="1" t="s">
        <v>254</v>
      </c>
      <c r="G819" s="1">
        <f t="shared" si="99"/>
        <v>0</v>
      </c>
      <c r="I819" s="0">
        <v>-2.97</v>
      </c>
      <c r="J819" s="1">
        <v>1.4E-11</v>
      </c>
      <c r="K819" s="1" t="e">
        <f t="shared" si="97"/>
        <v>#NUM!</v>
      </c>
      <c r="L819" s="0" t="e">
        <f t="shared" si="100" ca="1"/>
        <v>#N/A</v>
      </c>
      <c r="M819" s="1" t="e">
        <f t="shared" si="101" ca="1"/>
        <v>#N/A</v>
      </c>
      <c r="N819" s="1"/>
      <c r="O819" s="1"/>
      <c r="Q819" s="0">
        <v>5.09999999999995</v>
      </c>
      <c r="R819" s="1">
        <v>0.000735730000000002</v>
      </c>
      <c r="S819" s="1" t="e">
        <f t="shared" si="104"/>
        <v>#NUM!</v>
      </c>
      <c r="T819" s="1" t="e">
        <f t="shared" si="104"/>
        <v>#NUM!</v>
      </c>
      <c r="U819" s="0" t="e">
        <f t="shared" si="102" ca="1"/>
        <v>#N/A</v>
      </c>
      <c r="V819" s="1" t="e">
        <f t="shared" si="103" ca="1"/>
        <v>#N/A</v>
      </c>
    </row>
    <row r="820">
      <c r="A820" s="0" t="s">
        <v>611</v>
      </c>
      <c r="B820" s="1" t="s">
        <v>342</v>
      </c>
      <c r="G820" s="1">
        <f t="shared" si="99"/>
        <v>0</v>
      </c>
      <c r="I820" s="0">
        <v>-2.97</v>
      </c>
      <c r="J820" s="1">
        <v>1.4E-11</v>
      </c>
      <c r="K820" s="1" t="e">
        <f t="shared" si="97"/>
        <v>#NUM!</v>
      </c>
      <c r="L820" s="0" t="e">
        <f t="shared" si="100" ca="1"/>
        <v>#N/A</v>
      </c>
      <c r="M820" s="1" t="e">
        <f t="shared" si="101" ca="1"/>
        <v>#N/A</v>
      </c>
      <c r="N820" s="1"/>
      <c r="Q820" s="0">
        <v>5.10999999999995</v>
      </c>
      <c r="R820" s="1">
        <v>0.000738528000000002</v>
      </c>
      <c r="S820" s="1" t="e">
        <f t="shared" si="104"/>
        <v>#NUM!</v>
      </c>
      <c r="T820" s="1" t="e">
        <f t="shared" si="104"/>
        <v>#NUM!</v>
      </c>
      <c r="U820" s="0" t="e">
        <f t="shared" si="102" ca="1"/>
        <v>#N/A</v>
      </c>
      <c r="V820" s="1" t="e">
        <f t="shared" si="103" ca="1"/>
        <v>#N/A</v>
      </c>
    </row>
    <row r="821">
      <c r="A821" s="0" t="s">
        <v>610</v>
      </c>
      <c r="B821" s="1" t="s">
        <v>100</v>
      </c>
      <c r="G821" s="1">
        <f t="shared" si="99"/>
        <v>0</v>
      </c>
      <c r="I821" s="0">
        <v>-2.97</v>
      </c>
      <c r="J821" s="1">
        <v>1.4E-11</v>
      </c>
      <c r="K821" s="1" t="e">
        <f t="shared" si="97"/>
        <v>#NUM!</v>
      </c>
      <c r="L821" s="0" t="e">
        <f t="shared" si="100" ca="1"/>
        <v>#N/A</v>
      </c>
      <c r="M821" s="1" t="e">
        <f t="shared" si="101" ca="1"/>
        <v>#N/A</v>
      </c>
      <c r="N821" s="1"/>
      <c r="O821" s="1"/>
      <c r="Q821" s="0">
        <v>5.11999999999995</v>
      </c>
      <c r="R821" s="1">
        <v>0.000741326000000002</v>
      </c>
      <c r="S821" s="1" t="e">
        <f t="shared" si="104"/>
        <v>#NUM!</v>
      </c>
      <c r="T821" s="1" t="e">
        <f t="shared" si="104"/>
        <v>#NUM!</v>
      </c>
      <c r="U821" s="0" t="e">
        <f t="shared" si="102" ca="1"/>
        <v>#N/A</v>
      </c>
      <c r="V821" s="1" t="e">
        <f t="shared" si="103" ca="1"/>
        <v>#N/A</v>
      </c>
    </row>
    <row r="822">
      <c r="A822" s="0" t="s">
        <v>609</v>
      </c>
      <c r="B822" s="1" t="s">
        <v>143</v>
      </c>
      <c r="G822" s="1">
        <f t="shared" si="99"/>
        <v>0</v>
      </c>
      <c r="I822" s="0">
        <v>-2.97</v>
      </c>
      <c r="J822" s="1">
        <v>1.4E-11</v>
      </c>
      <c r="K822" s="1" t="e">
        <f t="shared" si="97"/>
        <v>#NUM!</v>
      </c>
      <c r="L822" s="0" t="e">
        <f t="shared" si="100" ca="1"/>
        <v>#N/A</v>
      </c>
      <c r="M822" s="1" t="e">
        <f t="shared" si="101" ca="1"/>
        <v>#N/A</v>
      </c>
      <c r="N822" s="1"/>
      <c r="Q822" s="0">
        <v>5.12999999999995</v>
      </c>
      <c r="R822" s="1">
        <v>0.000744124000000002</v>
      </c>
      <c r="S822" s="1" t="e">
        <f t="shared" si="104"/>
        <v>#NUM!</v>
      </c>
      <c r="T822" s="1" t="e">
        <f t="shared" si="104"/>
        <v>#NUM!</v>
      </c>
      <c r="U822" s="0" t="e">
        <f t="shared" si="102" ca="1"/>
        <v>#N/A</v>
      </c>
      <c r="V822" s="1" t="e">
        <f t="shared" si="103" ca="1"/>
        <v>#N/A</v>
      </c>
    </row>
    <row r="823">
      <c r="A823" s="0" t="s">
        <v>608</v>
      </c>
      <c r="B823" s="1" t="s">
        <v>114</v>
      </c>
      <c r="G823" s="1">
        <f t="shared" si="99"/>
        <v>0</v>
      </c>
      <c r="I823" s="0">
        <v>-2.97</v>
      </c>
      <c r="J823" s="1">
        <v>1.4E-11</v>
      </c>
      <c r="K823" s="1" t="e">
        <f t="shared" si="97"/>
        <v>#NUM!</v>
      </c>
      <c r="L823" s="0" t="e">
        <f t="shared" si="100" ca="1"/>
        <v>#N/A</v>
      </c>
      <c r="M823" s="1" t="e">
        <f t="shared" si="101" ca="1"/>
        <v>#N/A</v>
      </c>
      <c r="N823" s="1"/>
      <c r="O823" s="1"/>
      <c r="Q823" s="0">
        <v>5.13999999999995</v>
      </c>
      <c r="R823" s="1">
        <v>0.000746922000000002</v>
      </c>
      <c r="S823" s="1" t="e">
        <f t="shared" si="104"/>
        <v>#NUM!</v>
      </c>
      <c r="T823" s="1" t="e">
        <f t="shared" si="104"/>
        <v>#NUM!</v>
      </c>
      <c r="U823" s="0" t="e">
        <f t="shared" si="102" ca="1"/>
        <v>#N/A</v>
      </c>
      <c r="V823" s="1" t="e">
        <f t="shared" si="103" ca="1"/>
        <v>#N/A</v>
      </c>
    </row>
    <row r="824">
      <c r="A824" s="0" t="s">
        <v>607</v>
      </c>
      <c r="B824" s="1" t="s">
        <v>114</v>
      </c>
      <c r="G824" s="1">
        <f t="shared" si="99"/>
        <v>0</v>
      </c>
      <c r="I824" s="0">
        <v>-2.97</v>
      </c>
      <c r="J824" s="1">
        <v>1.4E-11</v>
      </c>
      <c r="K824" s="1" t="e">
        <f t="shared" si="97"/>
        <v>#NUM!</v>
      </c>
      <c r="L824" s="0" t="e">
        <f t="shared" si="100" ca="1"/>
        <v>#N/A</v>
      </c>
      <c r="M824" s="1" t="e">
        <f t="shared" si="101" ca="1"/>
        <v>#N/A</v>
      </c>
      <c r="N824" s="1"/>
      <c r="Q824" s="0">
        <v>5.14999999999995</v>
      </c>
      <c r="R824" s="1">
        <v>0.000749720000000002</v>
      </c>
      <c r="S824" s="1" t="e">
        <f t="shared" si="104"/>
        <v>#NUM!</v>
      </c>
      <c r="T824" s="1" t="e">
        <f t="shared" si="104"/>
        <v>#NUM!</v>
      </c>
      <c r="U824" s="0" t="e">
        <f t="shared" si="102" ca="1"/>
        <v>#N/A</v>
      </c>
      <c r="V824" s="1" t="e">
        <f t="shared" si="103" ca="1"/>
        <v>#N/A</v>
      </c>
    </row>
    <row r="825">
      <c r="A825" s="0" t="s">
        <v>606</v>
      </c>
      <c r="B825" s="1" t="s">
        <v>179</v>
      </c>
      <c r="G825" s="1">
        <f t="shared" si="99"/>
        <v>0</v>
      </c>
      <c r="I825" s="0">
        <v>-2.97</v>
      </c>
      <c r="J825" s="1">
        <v>1.4E-11</v>
      </c>
      <c r="K825" s="1" t="e">
        <f t="shared" si="97"/>
        <v>#NUM!</v>
      </c>
      <c r="L825" s="0" t="e">
        <f t="shared" si="100" ca="1"/>
        <v>#N/A</v>
      </c>
      <c r="M825" s="1" t="e">
        <f t="shared" si="101" ca="1"/>
        <v>#N/A</v>
      </c>
      <c r="N825" s="1"/>
      <c r="O825" s="1"/>
      <c r="Q825" s="0">
        <v>5.15999999999995</v>
      </c>
      <c r="R825" s="1">
        <v>0.000752518000000002</v>
      </c>
      <c r="S825" s="1" t="e">
        <f t="shared" si="104"/>
        <v>#NUM!</v>
      </c>
      <c r="T825" s="1" t="e">
        <f t="shared" si="104"/>
        <v>#NUM!</v>
      </c>
      <c r="U825" s="0" t="e">
        <f t="shared" si="102" ca="1"/>
        <v>#N/A</v>
      </c>
      <c r="V825" s="1" t="e">
        <f t="shared" si="103" ca="1"/>
        <v>#N/A</v>
      </c>
    </row>
    <row r="826">
      <c r="A826" s="0" t="s">
        <v>605</v>
      </c>
      <c r="B826" s="1" t="s">
        <v>108</v>
      </c>
      <c r="G826" s="1">
        <f t="shared" si="99"/>
        <v>0</v>
      </c>
      <c r="I826" s="0">
        <v>-2.97</v>
      </c>
      <c r="J826" s="1">
        <v>1.4E-11</v>
      </c>
      <c r="K826" s="1" t="e">
        <f t="shared" si="97"/>
        <v>#NUM!</v>
      </c>
      <c r="L826" s="0" t="e">
        <f t="shared" si="100" ca="1"/>
        <v>#N/A</v>
      </c>
      <c r="M826" s="1" t="e">
        <f t="shared" si="101" ca="1"/>
        <v>#N/A</v>
      </c>
      <c r="N826" s="1"/>
      <c r="Q826" s="0">
        <v>5.16999999999995</v>
      </c>
      <c r="R826" s="1">
        <v>0.000755316000000002</v>
      </c>
      <c r="S826" s="1" t="e">
        <f t="shared" si="104"/>
        <v>#NUM!</v>
      </c>
      <c r="T826" s="1" t="e">
        <f t="shared" si="104"/>
        <v>#NUM!</v>
      </c>
      <c r="U826" s="0" t="e">
        <f t="shared" si="102" ca="1"/>
        <v>#N/A</v>
      </c>
      <c r="V826" s="1" t="e">
        <f t="shared" si="103" ca="1"/>
        <v>#N/A</v>
      </c>
    </row>
    <row r="827">
      <c r="A827" s="0" t="s">
        <v>604</v>
      </c>
      <c r="B827" s="1" t="s">
        <v>161</v>
      </c>
      <c r="G827" s="1">
        <f t="shared" si="99"/>
        <v>0</v>
      </c>
      <c r="I827" s="0">
        <v>-2.97</v>
      </c>
      <c r="J827" s="1">
        <v>1.4E-11</v>
      </c>
      <c r="K827" s="1" t="e">
        <f t="shared" si="97"/>
        <v>#NUM!</v>
      </c>
      <c r="L827" s="0" t="e">
        <f t="shared" si="100" ca="1"/>
        <v>#N/A</v>
      </c>
      <c r="M827" s="1" t="e">
        <f t="shared" si="101" ca="1"/>
        <v>#N/A</v>
      </c>
      <c r="N827" s="1"/>
      <c r="O827" s="1"/>
      <c r="Q827" s="0">
        <v>5.17999999999995</v>
      </c>
      <c r="R827" s="1">
        <v>0.000758114000000002</v>
      </c>
      <c r="S827" s="1" t="e">
        <f t="shared" si="104"/>
        <v>#NUM!</v>
      </c>
      <c r="T827" s="1" t="e">
        <f t="shared" si="104"/>
        <v>#NUM!</v>
      </c>
      <c r="U827" s="0" t="e">
        <f t="shared" si="102" ca="1"/>
        <v>#N/A</v>
      </c>
      <c r="V827" s="1" t="e">
        <f t="shared" si="103" ca="1"/>
        <v>#N/A</v>
      </c>
    </row>
    <row r="828">
      <c r="A828" s="0" t="s">
        <v>603</v>
      </c>
      <c r="B828" s="1" t="s">
        <v>207</v>
      </c>
      <c r="G828" s="1">
        <f t="shared" si="99"/>
        <v>0</v>
      </c>
      <c r="I828" s="0">
        <v>-2.97</v>
      </c>
      <c r="J828" s="1">
        <v>1.4E-11</v>
      </c>
      <c r="K828" s="1" t="e">
        <f t="shared" si="97"/>
        <v>#NUM!</v>
      </c>
      <c r="L828" s="0" t="e">
        <f t="shared" si="100" ca="1"/>
        <v>#N/A</v>
      </c>
      <c r="M828" s="1" t="e">
        <f t="shared" si="101" ca="1"/>
        <v>#N/A</v>
      </c>
      <c r="N828" s="1"/>
      <c r="Q828" s="0">
        <v>5.18999999999995</v>
      </c>
      <c r="R828" s="1">
        <v>0.000760912000000002</v>
      </c>
      <c r="S828" s="1" t="e">
        <f t="shared" si="104"/>
        <v>#NUM!</v>
      </c>
      <c r="T828" s="1" t="e">
        <f t="shared" si="104"/>
        <v>#NUM!</v>
      </c>
      <c r="U828" s="0" t="e">
        <f t="shared" si="102" ca="1"/>
        <v>#N/A</v>
      </c>
      <c r="V828" s="1" t="e">
        <f t="shared" si="103" ca="1"/>
        <v>#N/A</v>
      </c>
    </row>
    <row r="829">
      <c r="A829" s="0" t="s">
        <v>602</v>
      </c>
      <c r="B829" s="1" t="s">
        <v>396</v>
      </c>
      <c r="G829" s="1">
        <f t="shared" si="99"/>
        <v>0</v>
      </c>
      <c r="I829" s="0">
        <v>-2.97</v>
      </c>
      <c r="J829" s="1">
        <v>1.4E-11</v>
      </c>
      <c r="K829" s="1" t="e">
        <f t="shared" si="97"/>
        <v>#NUM!</v>
      </c>
      <c r="L829" s="0" t="e">
        <f t="shared" si="100" ca="1"/>
        <v>#N/A</v>
      </c>
      <c r="M829" s="1" t="e">
        <f t="shared" si="101" ca="1"/>
        <v>#N/A</v>
      </c>
      <c r="N829" s="1"/>
      <c r="O829" s="1"/>
      <c r="Q829" s="0">
        <v>5.19999999999995</v>
      </c>
      <c r="R829" s="1">
        <v>0.000763710000000002</v>
      </c>
      <c r="S829" s="1" t="e">
        <f t="shared" si="104"/>
        <v>#NUM!</v>
      </c>
      <c r="T829" s="1" t="e">
        <f t="shared" si="104"/>
        <v>#NUM!</v>
      </c>
      <c r="U829" s="0" t="e">
        <f t="shared" si="102" ca="1"/>
        <v>#N/A</v>
      </c>
      <c r="V829" s="1" t="e">
        <f t="shared" si="103" ca="1"/>
        <v>#N/A</v>
      </c>
    </row>
    <row r="830">
      <c r="A830" s="0" t="s">
        <v>601</v>
      </c>
      <c r="B830" s="1" t="s">
        <v>136</v>
      </c>
      <c r="G830" s="1">
        <f t="shared" si="99"/>
        <v>0</v>
      </c>
      <c r="I830" s="0">
        <v>-2.97</v>
      </c>
      <c r="J830" s="1">
        <v>1.4E-11</v>
      </c>
      <c r="K830" s="1" t="e">
        <f t="shared" si="97"/>
        <v>#NUM!</v>
      </c>
      <c r="L830" s="0" t="e">
        <f t="shared" si="100" ca="1"/>
        <v>#N/A</v>
      </c>
      <c r="M830" s="1" t="e">
        <f t="shared" si="101" ca="1"/>
        <v>#N/A</v>
      </c>
      <c r="N830" s="1"/>
      <c r="Q830" s="0">
        <v>5.20999999999995</v>
      </c>
      <c r="R830" s="1">
        <v>0.000766508000000002</v>
      </c>
      <c r="S830" s="1" t="e">
        <f t="shared" si="104"/>
        <v>#NUM!</v>
      </c>
      <c r="T830" s="1" t="e">
        <f t="shared" si="104"/>
        <v>#NUM!</v>
      </c>
      <c r="U830" s="0" t="e">
        <f t="shared" si="102" ca="1"/>
        <v>#N/A</v>
      </c>
      <c r="V830" s="1" t="e">
        <f t="shared" si="103" ca="1"/>
        <v>#N/A</v>
      </c>
    </row>
    <row r="831">
      <c r="A831" s="0" t="s">
        <v>600</v>
      </c>
      <c r="B831" s="1" t="s">
        <v>261</v>
      </c>
      <c r="G831" s="1">
        <f t="shared" si="99"/>
        <v>0</v>
      </c>
      <c r="I831" s="0">
        <v>-2.97</v>
      </c>
      <c r="J831" s="1">
        <v>1.4E-11</v>
      </c>
      <c r="K831" s="1" t="e">
        <f t="shared" si="97"/>
        <v>#NUM!</v>
      </c>
      <c r="L831" s="0" t="e">
        <f t="shared" si="100" ca="1"/>
        <v>#N/A</v>
      </c>
      <c r="M831" s="1" t="e">
        <f t="shared" si="101" ca="1"/>
        <v>#N/A</v>
      </c>
      <c r="N831" s="1"/>
      <c r="O831" s="1"/>
      <c r="Q831" s="0">
        <v>5.21999999999995</v>
      </c>
      <c r="R831" s="1">
        <v>0.000769306000000002</v>
      </c>
      <c r="S831" s="1" t="e">
        <f t="shared" si="104"/>
        <v>#NUM!</v>
      </c>
      <c r="T831" s="1" t="e">
        <f t="shared" si="104"/>
        <v>#NUM!</v>
      </c>
      <c r="U831" s="0" t="e">
        <f t="shared" si="102" ca="1"/>
        <v>#N/A</v>
      </c>
      <c r="V831" s="1" t="e">
        <f t="shared" si="103" ca="1"/>
        <v>#N/A</v>
      </c>
    </row>
    <row r="832">
      <c r="A832" s="0" t="s">
        <v>599</v>
      </c>
      <c r="B832" s="1" t="s">
        <v>207</v>
      </c>
      <c r="G832" s="1">
        <f t="shared" si="99"/>
        <v>0</v>
      </c>
      <c r="I832" s="0">
        <v>-2.97</v>
      </c>
      <c r="J832" s="1">
        <v>1.4E-11</v>
      </c>
      <c r="K832" s="1" t="e">
        <f t="shared" si="97"/>
        <v>#NUM!</v>
      </c>
      <c r="L832" s="0" t="e">
        <f t="shared" si="100" ca="1"/>
        <v>#N/A</v>
      </c>
      <c r="M832" s="1" t="e">
        <f t="shared" si="101" ca="1"/>
        <v>#N/A</v>
      </c>
      <c r="N832" s="1"/>
      <c r="Q832" s="0">
        <v>5.22999999999995</v>
      </c>
      <c r="R832" s="1">
        <v>0.000772104000000002</v>
      </c>
      <c r="S832" s="1" t="e">
        <f ref="S832:T851" t="shared" si="105">LN($B832)</f>
        <v>#NUM!</v>
      </c>
      <c r="T832" s="1" t="e">
        <f t="shared" si="105"/>
        <v>#NUM!</v>
      </c>
      <c r="U832" s="0" t="e">
        <f t="shared" si="102" ca="1"/>
        <v>#N/A</v>
      </c>
      <c r="V832" s="1" t="e">
        <f t="shared" si="103" ca="1"/>
        <v>#N/A</v>
      </c>
    </row>
    <row r="833">
      <c r="A833" s="0" t="s">
        <v>598</v>
      </c>
      <c r="B833" s="1" t="s">
        <v>207</v>
      </c>
      <c r="G833" s="1">
        <f t="shared" si="99"/>
        <v>0</v>
      </c>
      <c r="I833" s="0">
        <v>-2.97</v>
      </c>
      <c r="J833" s="1">
        <v>1.4E-11</v>
      </c>
      <c r="K833" s="1" t="e">
        <f t="shared" si="97"/>
        <v>#NUM!</v>
      </c>
      <c r="L833" s="0" t="e">
        <f t="shared" si="100" ca="1"/>
        <v>#N/A</v>
      </c>
      <c r="M833" s="1" t="e">
        <f t="shared" si="101" ca="1"/>
        <v>#N/A</v>
      </c>
      <c r="N833" s="1"/>
      <c r="O833" s="1"/>
      <c r="Q833" s="0">
        <v>5.23999999999995</v>
      </c>
      <c r="R833" s="1">
        <v>0.000774902000000002</v>
      </c>
      <c r="S833" s="1" t="e">
        <f t="shared" si="105"/>
        <v>#NUM!</v>
      </c>
      <c r="T833" s="1" t="e">
        <f t="shared" si="105"/>
        <v>#NUM!</v>
      </c>
      <c r="U833" s="0" t="e">
        <f t="shared" si="102" ca="1"/>
        <v>#N/A</v>
      </c>
      <c r="V833" s="1" t="e">
        <f t="shared" si="103" ca="1"/>
        <v>#N/A</v>
      </c>
    </row>
    <row r="834">
      <c r="A834" s="0" t="s">
        <v>597</v>
      </c>
      <c r="B834" s="1" t="s">
        <v>100</v>
      </c>
      <c r="G834" s="1">
        <f t="shared" si="99"/>
        <v>0</v>
      </c>
      <c r="I834" s="0">
        <v>-2.97</v>
      </c>
      <c r="J834" s="1">
        <v>1.4E-11</v>
      </c>
      <c r="K834" s="1" t="e">
        <f t="shared" si="97"/>
        <v>#NUM!</v>
      </c>
      <c r="L834" s="0" t="e">
        <f t="shared" si="100" ca="1"/>
        <v>#N/A</v>
      </c>
      <c r="M834" s="1" t="e">
        <f t="shared" si="101" ca="1"/>
        <v>#N/A</v>
      </c>
      <c r="N834" s="1"/>
      <c r="Q834" s="0">
        <v>5.24999999999995</v>
      </c>
      <c r="R834" s="1">
        <v>0.000777700000000002</v>
      </c>
      <c r="S834" s="1" t="e">
        <f t="shared" si="105"/>
        <v>#NUM!</v>
      </c>
      <c r="T834" s="1" t="e">
        <f t="shared" si="105"/>
        <v>#NUM!</v>
      </c>
      <c r="U834" s="0" t="e">
        <f t="shared" si="102" ca="1"/>
        <v>#N/A</v>
      </c>
      <c r="V834" s="1" t="e">
        <f t="shared" si="103" ca="1"/>
        <v>#N/A</v>
      </c>
    </row>
    <row r="835">
      <c r="A835" s="0" t="s">
        <v>596</v>
      </c>
      <c r="B835" s="1" t="s">
        <v>145</v>
      </c>
      <c r="G835" s="1">
        <f t="shared" si="99"/>
        <v>0</v>
      </c>
      <c r="I835" s="0">
        <v>-2.97</v>
      </c>
      <c r="J835" s="1">
        <v>1.4E-11</v>
      </c>
      <c r="K835" s="1" t="e">
        <f t="shared" si="97"/>
        <v>#NUM!</v>
      </c>
      <c r="L835" s="0" t="e">
        <f t="shared" si="100" ca="1"/>
        <v>#N/A</v>
      </c>
      <c r="M835" s="1" t="e">
        <f t="shared" si="101" ca="1"/>
        <v>#N/A</v>
      </c>
      <c r="N835" s="1"/>
      <c r="O835" s="1"/>
      <c r="Q835" s="0">
        <v>5.25999999999995</v>
      </c>
      <c r="R835" s="1">
        <v>0.000780498000000002</v>
      </c>
      <c r="S835" s="1" t="e">
        <f t="shared" si="105"/>
        <v>#NUM!</v>
      </c>
      <c r="T835" s="1" t="e">
        <f t="shared" si="105"/>
        <v>#NUM!</v>
      </c>
      <c r="U835" s="0" t="e">
        <f t="shared" si="102" ca="1"/>
        <v>#N/A</v>
      </c>
      <c r="V835" s="1" t="e">
        <f t="shared" si="103" ca="1"/>
        <v>#N/A</v>
      </c>
    </row>
    <row r="836">
      <c r="A836" s="0" t="s">
        <v>595</v>
      </c>
      <c r="B836" s="1" t="s">
        <v>167</v>
      </c>
      <c r="G836" s="1">
        <f t="shared" si="99"/>
        <v>0</v>
      </c>
      <c r="I836" s="0">
        <v>-2.97</v>
      </c>
      <c r="J836" s="1">
        <v>1.4E-11</v>
      </c>
      <c r="K836" s="1" t="e">
        <f t="shared" si="97"/>
        <v>#NUM!</v>
      </c>
      <c r="L836" s="0" t="e">
        <f t="shared" si="100" ca="1"/>
        <v>#N/A</v>
      </c>
      <c r="M836" s="1" t="e">
        <f t="shared" si="101" ca="1"/>
        <v>#N/A</v>
      </c>
      <c r="N836" s="1"/>
      <c r="Q836" s="0">
        <v>5.26999999999995</v>
      </c>
      <c r="R836" s="1">
        <v>0.000783296000000002</v>
      </c>
      <c r="S836" s="1" t="e">
        <f t="shared" si="105"/>
        <v>#NUM!</v>
      </c>
      <c r="T836" s="1" t="e">
        <f t="shared" si="105"/>
        <v>#NUM!</v>
      </c>
      <c r="U836" s="0" t="e">
        <f t="shared" si="102" ca="1"/>
        <v>#N/A</v>
      </c>
      <c r="V836" s="1" t="e">
        <f t="shared" si="103" ca="1"/>
        <v>#N/A</v>
      </c>
    </row>
    <row r="837">
      <c r="A837" s="0" t="s">
        <v>594</v>
      </c>
      <c r="B837" s="1" t="s">
        <v>240</v>
      </c>
      <c r="G837" s="1">
        <f t="shared" si="99"/>
        <v>0</v>
      </c>
      <c r="I837" s="0">
        <v>-2.97</v>
      </c>
      <c r="J837" s="1">
        <v>1.4E-11</v>
      </c>
      <c r="K837" s="1" t="e">
        <f t="shared" si="97"/>
        <v>#NUM!</v>
      </c>
      <c r="L837" s="0" t="e">
        <f t="shared" si="100" ca="1"/>
        <v>#N/A</v>
      </c>
      <c r="M837" s="1" t="e">
        <f t="shared" si="101" ca="1"/>
        <v>#N/A</v>
      </c>
      <c r="N837" s="1"/>
      <c r="O837" s="1"/>
      <c r="Q837" s="0">
        <v>5.27999999999995</v>
      </c>
      <c r="R837" s="1">
        <v>0.000786094000000002</v>
      </c>
      <c r="S837" s="1" t="e">
        <f t="shared" si="105"/>
        <v>#NUM!</v>
      </c>
      <c r="T837" s="1" t="e">
        <f t="shared" si="105"/>
        <v>#NUM!</v>
      </c>
      <c r="U837" s="0" t="e">
        <f t="shared" si="102" ca="1"/>
        <v>#N/A</v>
      </c>
      <c r="V837" s="1" t="e">
        <f t="shared" si="103" ca="1"/>
        <v>#N/A</v>
      </c>
    </row>
    <row r="838">
      <c r="A838" s="0" t="s">
        <v>593</v>
      </c>
      <c r="B838" s="1" t="s">
        <v>165</v>
      </c>
      <c r="G838" s="1">
        <f t="shared" si="99"/>
        <v>0</v>
      </c>
      <c r="I838" s="0">
        <v>-2.97</v>
      </c>
      <c r="J838" s="1">
        <v>1.4E-11</v>
      </c>
      <c r="K838" s="1" t="e">
        <f t="shared" si="97"/>
        <v>#NUM!</v>
      </c>
      <c r="L838" s="0" t="e">
        <f t="shared" si="100" ca="1"/>
        <v>#N/A</v>
      </c>
      <c r="M838" s="1" t="e">
        <f t="shared" si="101" ca="1"/>
        <v>#N/A</v>
      </c>
      <c r="N838" s="1"/>
      <c r="Q838" s="0">
        <v>5.28999999999995</v>
      </c>
      <c r="R838" s="1">
        <v>0.000788892000000002</v>
      </c>
      <c r="S838" s="1" t="e">
        <f t="shared" si="105"/>
        <v>#NUM!</v>
      </c>
      <c r="T838" s="1" t="e">
        <f t="shared" si="105"/>
        <v>#NUM!</v>
      </c>
      <c r="U838" s="0" t="e">
        <f t="shared" si="102" ca="1"/>
        <v>#N/A</v>
      </c>
      <c r="V838" s="1" t="e">
        <f t="shared" si="103" ca="1"/>
        <v>#N/A</v>
      </c>
    </row>
    <row r="839">
      <c r="A839" s="0" t="s">
        <v>592</v>
      </c>
      <c r="B839" s="1" t="s">
        <v>145</v>
      </c>
      <c r="G839" s="1">
        <f t="shared" si="99"/>
        <v>0</v>
      </c>
      <c r="I839" s="0">
        <v>-2.97</v>
      </c>
      <c r="J839" s="1">
        <v>1.4E-11</v>
      </c>
      <c r="K839" s="1" t="e">
        <f t="shared" si="97"/>
        <v>#NUM!</v>
      </c>
      <c r="L839" s="0" t="e">
        <f t="shared" si="100" ca="1"/>
        <v>#N/A</v>
      </c>
      <c r="M839" s="1" t="e">
        <f t="shared" si="101" ca="1"/>
        <v>#N/A</v>
      </c>
      <c r="N839" s="1"/>
      <c r="O839" s="1"/>
      <c r="Q839" s="0">
        <v>5.29999999999995</v>
      </c>
      <c r="R839" s="1">
        <v>0.000791690000000002</v>
      </c>
      <c r="S839" s="1" t="e">
        <f t="shared" si="105"/>
        <v>#NUM!</v>
      </c>
      <c r="T839" s="1" t="e">
        <f t="shared" si="105"/>
        <v>#NUM!</v>
      </c>
      <c r="U839" s="0" t="e">
        <f t="shared" si="102" ca="1"/>
        <v>#N/A</v>
      </c>
      <c r="V839" s="1" t="e">
        <f t="shared" si="103" ca="1"/>
        <v>#N/A</v>
      </c>
    </row>
    <row r="840">
      <c r="A840" s="0" t="s">
        <v>591</v>
      </c>
      <c r="B840" s="1" t="s">
        <v>119</v>
      </c>
      <c r="G840" s="1">
        <f t="shared" si="99"/>
        <v>0</v>
      </c>
      <c r="I840" s="0">
        <v>-2.97</v>
      </c>
      <c r="J840" s="1">
        <v>1.4E-11</v>
      </c>
      <c r="K840" s="1" t="e">
        <f t="shared" si="97"/>
        <v>#NUM!</v>
      </c>
      <c r="L840" s="0" t="e">
        <f t="shared" si="100" ca="1"/>
        <v>#N/A</v>
      </c>
      <c r="M840" s="1" t="e">
        <f t="shared" si="101" ca="1"/>
        <v>#N/A</v>
      </c>
      <c r="N840" s="1"/>
      <c r="Q840" s="0">
        <v>5.30999999999995</v>
      </c>
      <c r="R840" s="1">
        <v>0.000794488000000002</v>
      </c>
      <c r="S840" s="1" t="e">
        <f t="shared" si="105"/>
        <v>#NUM!</v>
      </c>
      <c r="T840" s="1" t="e">
        <f t="shared" si="105"/>
        <v>#NUM!</v>
      </c>
      <c r="U840" s="0" t="e">
        <f t="shared" si="102" ca="1"/>
        <v>#N/A</v>
      </c>
      <c r="V840" s="1" t="e">
        <f t="shared" si="103" ca="1"/>
        <v>#N/A</v>
      </c>
    </row>
    <row r="841">
      <c r="A841" s="0" t="s">
        <v>590</v>
      </c>
      <c r="B841" s="1" t="s">
        <v>183</v>
      </c>
      <c r="G841" s="1">
        <f t="shared" si="99"/>
        <v>0</v>
      </c>
      <c r="I841" s="0">
        <v>-2.97</v>
      </c>
      <c r="J841" s="1">
        <v>1.4E-11</v>
      </c>
      <c r="K841" s="1" t="e">
        <f t="shared" si="97"/>
        <v>#NUM!</v>
      </c>
      <c r="L841" s="0" t="e">
        <f t="shared" si="100" ca="1"/>
        <v>#N/A</v>
      </c>
      <c r="M841" s="1" t="e">
        <f t="shared" si="101" ca="1"/>
        <v>#N/A</v>
      </c>
      <c r="N841" s="1"/>
      <c r="O841" s="1"/>
      <c r="Q841" s="0">
        <v>5.31999999999995</v>
      </c>
      <c r="R841" s="1">
        <v>0.000797286000000002</v>
      </c>
      <c r="S841" s="1" t="e">
        <f t="shared" si="105"/>
        <v>#NUM!</v>
      </c>
      <c r="T841" s="1" t="e">
        <f t="shared" si="105"/>
        <v>#NUM!</v>
      </c>
      <c r="U841" s="0" t="e">
        <f t="shared" si="102" ca="1"/>
        <v>#N/A</v>
      </c>
      <c r="V841" s="1" t="e">
        <f t="shared" si="103" ca="1"/>
        <v>#N/A</v>
      </c>
    </row>
    <row r="842">
      <c r="A842" s="0" t="s">
        <v>589</v>
      </c>
      <c r="B842" s="1" t="s">
        <v>183</v>
      </c>
      <c r="G842" s="1">
        <f t="shared" si="99"/>
        <v>0</v>
      </c>
      <c r="I842" s="0">
        <v>-2.97</v>
      </c>
      <c r="J842" s="1">
        <v>1.4E-11</v>
      </c>
      <c r="K842" s="1" t="e">
        <f t="shared" si="97"/>
        <v>#NUM!</v>
      </c>
      <c r="L842" s="0" t="e">
        <f t="shared" si="100" ca="1"/>
        <v>#N/A</v>
      </c>
      <c r="M842" s="1" t="e">
        <f t="shared" si="101" ca="1"/>
        <v>#N/A</v>
      </c>
      <c r="N842" s="1"/>
      <c r="Q842" s="0">
        <v>5.32999999999995</v>
      </c>
      <c r="R842" s="1">
        <v>0.000800084000000002</v>
      </c>
      <c r="S842" s="1" t="e">
        <f t="shared" si="105"/>
        <v>#NUM!</v>
      </c>
      <c r="T842" s="1" t="e">
        <f t="shared" si="105"/>
        <v>#NUM!</v>
      </c>
      <c r="U842" s="0" t="e">
        <f t="shared" si="102" ca="1"/>
        <v>#N/A</v>
      </c>
      <c r="V842" s="1" t="e">
        <f t="shared" si="103" ca="1"/>
        <v>#N/A</v>
      </c>
    </row>
    <row r="843">
      <c r="A843" s="0" t="s">
        <v>588</v>
      </c>
      <c r="B843" s="1" t="s">
        <v>1220</v>
      </c>
      <c r="G843" s="1">
        <f t="shared" si="99"/>
        <v>0</v>
      </c>
      <c r="I843" s="0">
        <v>-2.97</v>
      </c>
      <c r="J843" s="1">
        <v>1.4E-11</v>
      </c>
      <c r="K843" s="1" t="e">
        <f ref="K843:K906" t="shared" si="106">LN($G843)</f>
        <v>#NUM!</v>
      </c>
      <c r="L843" s="0" t="e">
        <f t="shared" si="100" ca="1"/>
        <v>#N/A</v>
      </c>
      <c r="M843" s="1" t="e">
        <f t="shared" si="101" ca="1"/>
        <v>#N/A</v>
      </c>
      <c r="N843" s="1"/>
      <c r="O843" s="1"/>
      <c r="Q843" s="0">
        <v>5.33999999999995</v>
      </c>
      <c r="R843" s="1">
        <v>0.000802882000000002</v>
      </c>
      <c r="S843" s="1" t="e">
        <f t="shared" si="105"/>
        <v>#NUM!</v>
      </c>
      <c r="T843" s="1" t="e">
        <f t="shared" si="105"/>
        <v>#NUM!</v>
      </c>
      <c r="U843" s="0" t="e">
        <f t="shared" si="102" ca="1"/>
        <v>#N/A</v>
      </c>
      <c r="V843" s="1" t="e">
        <f t="shared" si="103" ca="1"/>
        <v>#N/A</v>
      </c>
    </row>
    <row r="844">
      <c r="A844" s="0" t="s">
        <v>587</v>
      </c>
      <c r="B844" s="1" t="s">
        <v>155</v>
      </c>
      <c r="G844" s="1">
        <f t="shared" si="99"/>
        <v>0</v>
      </c>
      <c r="I844" s="0">
        <v>-2.97</v>
      </c>
      <c r="J844" s="1">
        <v>1.4E-11</v>
      </c>
      <c r="K844" s="1" t="e">
        <f t="shared" si="106"/>
        <v>#NUM!</v>
      </c>
      <c r="L844" s="0" t="e">
        <f t="shared" si="100" ca="1"/>
        <v>#N/A</v>
      </c>
      <c r="M844" s="1" t="e">
        <f t="shared" si="101" ca="1"/>
        <v>#N/A</v>
      </c>
      <c r="N844" s="1"/>
      <c r="Q844" s="0">
        <v>5.34999999999995</v>
      </c>
      <c r="R844" s="1">
        <v>0.000805680000000002</v>
      </c>
      <c r="S844" s="1" t="e">
        <f t="shared" si="105"/>
        <v>#NUM!</v>
      </c>
      <c r="T844" s="1" t="e">
        <f t="shared" si="105"/>
        <v>#NUM!</v>
      </c>
      <c r="U844" s="0" t="e">
        <f t="shared" si="102" ca="1"/>
        <v>#N/A</v>
      </c>
      <c r="V844" s="1" t="e">
        <f t="shared" si="103" ca="1"/>
        <v>#N/A</v>
      </c>
    </row>
    <row r="845">
      <c r="A845" s="0" t="s">
        <v>586</v>
      </c>
      <c r="B845" s="1" t="s">
        <v>275</v>
      </c>
      <c r="G845" s="1">
        <f t="shared" si="99"/>
        <v>0</v>
      </c>
      <c r="I845" s="0">
        <v>-2.97</v>
      </c>
      <c r="J845" s="1">
        <v>1.4E-11</v>
      </c>
      <c r="K845" s="1" t="e">
        <f t="shared" si="106"/>
        <v>#NUM!</v>
      </c>
      <c r="L845" s="0" t="e">
        <f t="shared" si="100" ca="1"/>
        <v>#N/A</v>
      </c>
      <c r="M845" s="1" t="e">
        <f t="shared" si="101" ca="1"/>
        <v>#N/A</v>
      </c>
      <c r="N845" s="1"/>
      <c r="O845" s="1"/>
      <c r="Q845" s="0">
        <v>5.35999999999995</v>
      </c>
      <c r="R845" s="1">
        <v>0.000808478000000002</v>
      </c>
      <c r="S845" s="1" t="e">
        <f t="shared" si="105"/>
        <v>#NUM!</v>
      </c>
      <c r="T845" s="1" t="e">
        <f t="shared" si="105"/>
        <v>#NUM!</v>
      </c>
      <c r="U845" s="0" t="e">
        <f t="shared" si="102" ca="1"/>
        <v>#N/A</v>
      </c>
      <c r="V845" s="1" t="e">
        <f t="shared" si="103" ca="1"/>
        <v>#N/A</v>
      </c>
    </row>
    <row r="846">
      <c r="A846" s="0" t="s">
        <v>585</v>
      </c>
      <c r="B846" s="1" t="s">
        <v>261</v>
      </c>
      <c r="G846" s="1">
        <f t="shared" si="99"/>
        <v>0</v>
      </c>
      <c r="I846" s="0">
        <v>-2.97</v>
      </c>
      <c r="J846" s="1">
        <v>1.4E-11</v>
      </c>
      <c r="K846" s="1" t="e">
        <f t="shared" si="106"/>
        <v>#NUM!</v>
      </c>
      <c r="L846" s="0" t="e">
        <f t="shared" si="100" ca="1"/>
        <v>#N/A</v>
      </c>
      <c r="M846" s="1" t="e">
        <f t="shared" si="101" ca="1"/>
        <v>#N/A</v>
      </c>
      <c r="N846" s="1"/>
      <c r="Q846" s="0">
        <v>5.36999999999995</v>
      </c>
      <c r="R846" s="1">
        <v>0.000811276000000002</v>
      </c>
      <c r="S846" s="1" t="e">
        <f t="shared" si="105"/>
        <v>#NUM!</v>
      </c>
      <c r="T846" s="1" t="e">
        <f t="shared" si="105"/>
        <v>#NUM!</v>
      </c>
      <c r="U846" s="0" t="e">
        <f t="shared" si="102" ca="1"/>
        <v>#N/A</v>
      </c>
      <c r="V846" s="1" t="e">
        <f t="shared" si="103" ca="1"/>
        <v>#N/A</v>
      </c>
    </row>
    <row r="847">
      <c r="A847" s="0" t="s">
        <v>584</v>
      </c>
      <c r="B847" s="1" t="s">
        <v>377</v>
      </c>
      <c r="G847" s="1">
        <f t="shared" si="99"/>
        <v>0</v>
      </c>
      <c r="I847" s="0">
        <v>-2.97</v>
      </c>
      <c r="J847" s="1">
        <v>1.4E-11</v>
      </c>
      <c r="K847" s="1" t="e">
        <f t="shared" si="106"/>
        <v>#NUM!</v>
      </c>
      <c r="L847" s="0" t="e">
        <f t="shared" si="100" ca="1"/>
        <v>#N/A</v>
      </c>
      <c r="M847" s="1" t="e">
        <f t="shared" si="101" ca="1"/>
        <v>#N/A</v>
      </c>
      <c r="N847" s="1"/>
      <c r="O847" s="1"/>
      <c r="Q847" s="0">
        <v>5.37999999999995</v>
      </c>
      <c r="R847" s="1">
        <v>0.000814074000000002</v>
      </c>
      <c r="S847" s="1" t="e">
        <f t="shared" si="105"/>
        <v>#NUM!</v>
      </c>
      <c r="T847" s="1" t="e">
        <f t="shared" si="105"/>
        <v>#NUM!</v>
      </c>
      <c r="U847" s="0" t="e">
        <f t="shared" si="102" ca="1"/>
        <v>#N/A</v>
      </c>
      <c r="V847" s="1" t="e">
        <f t="shared" si="103" ca="1"/>
        <v>#N/A</v>
      </c>
    </row>
    <row r="848">
      <c r="A848" s="0" t="s">
        <v>583</v>
      </c>
      <c r="B848" s="1" t="s">
        <v>145</v>
      </c>
      <c r="G848" s="1">
        <f t="shared" si="99"/>
        <v>0</v>
      </c>
      <c r="I848" s="0">
        <v>-2.97</v>
      </c>
      <c r="J848" s="1">
        <v>1.4E-11</v>
      </c>
      <c r="K848" s="1" t="e">
        <f t="shared" si="106"/>
        <v>#NUM!</v>
      </c>
      <c r="L848" s="0" t="e">
        <f t="shared" si="100" ca="1"/>
        <v>#N/A</v>
      </c>
      <c r="M848" s="1" t="e">
        <f t="shared" si="101" ca="1"/>
        <v>#N/A</v>
      </c>
      <c r="N848" s="1"/>
      <c r="Q848" s="0">
        <v>5.38999999999995</v>
      </c>
      <c r="R848" s="1">
        <v>0.000816872000000002</v>
      </c>
      <c r="S848" s="1" t="e">
        <f t="shared" si="105"/>
        <v>#NUM!</v>
      </c>
      <c r="T848" s="1" t="e">
        <f t="shared" si="105"/>
        <v>#NUM!</v>
      </c>
      <c r="U848" s="0" t="e">
        <f t="shared" si="102" ca="1"/>
        <v>#N/A</v>
      </c>
      <c r="V848" s="1" t="e">
        <f t="shared" si="103" ca="1"/>
        <v>#N/A</v>
      </c>
    </row>
    <row r="849">
      <c r="A849" s="0" t="s">
        <v>582</v>
      </c>
      <c r="B849" s="1" t="s">
        <v>106</v>
      </c>
      <c r="G849" s="1">
        <f t="shared" si="99"/>
        <v>0</v>
      </c>
      <c r="I849" s="0">
        <v>-2.97</v>
      </c>
      <c r="J849" s="1">
        <v>1.4E-11</v>
      </c>
      <c r="K849" s="1" t="e">
        <f t="shared" si="106"/>
        <v>#NUM!</v>
      </c>
      <c r="L849" s="0" t="e">
        <f t="shared" si="100" ca="1"/>
        <v>#N/A</v>
      </c>
      <c r="M849" s="1" t="e">
        <f t="shared" si="101" ca="1"/>
        <v>#N/A</v>
      </c>
      <c r="N849" s="1"/>
      <c r="O849" s="1"/>
      <c r="Q849" s="0">
        <v>5.39999999999995</v>
      </c>
      <c r="R849" s="1">
        <v>0.000819670000000002</v>
      </c>
      <c r="S849" s="1" t="e">
        <f t="shared" si="105"/>
        <v>#NUM!</v>
      </c>
      <c r="T849" s="1" t="e">
        <f t="shared" si="105"/>
        <v>#NUM!</v>
      </c>
      <c r="U849" s="0" t="e">
        <f t="shared" si="102" ca="1"/>
        <v>#N/A</v>
      </c>
      <c r="V849" s="1" t="e">
        <f t="shared" si="103" ca="1"/>
        <v>#N/A</v>
      </c>
    </row>
    <row r="850">
      <c r="A850" s="0" t="s">
        <v>581</v>
      </c>
      <c r="B850" s="1" t="s">
        <v>416</v>
      </c>
      <c r="G850" s="1">
        <f t="shared" si="99"/>
        <v>0</v>
      </c>
      <c r="I850" s="0">
        <v>-2.97</v>
      </c>
      <c r="J850" s="1">
        <v>1.4E-11</v>
      </c>
      <c r="K850" s="1" t="e">
        <f t="shared" si="106"/>
        <v>#NUM!</v>
      </c>
      <c r="L850" s="0" t="e">
        <f t="shared" si="100" ca="1"/>
        <v>#N/A</v>
      </c>
      <c r="M850" s="1" t="e">
        <f t="shared" si="101" ca="1"/>
        <v>#N/A</v>
      </c>
      <c r="N850" s="1"/>
      <c r="Q850" s="0">
        <v>5.40999999999995</v>
      </c>
      <c r="R850" s="1">
        <v>0.000822468000000002</v>
      </c>
      <c r="S850" s="1" t="e">
        <f t="shared" si="105"/>
        <v>#NUM!</v>
      </c>
      <c r="T850" s="1" t="e">
        <f t="shared" si="105"/>
        <v>#NUM!</v>
      </c>
      <c r="U850" s="0" t="e">
        <f t="shared" si="102" ca="1"/>
        <v>#N/A</v>
      </c>
      <c r="V850" s="1" t="e">
        <f t="shared" si="103" ca="1"/>
        <v>#N/A</v>
      </c>
    </row>
    <row r="851">
      <c r="A851" s="0" t="s">
        <v>580</v>
      </c>
      <c r="B851" s="1" t="s">
        <v>464</v>
      </c>
      <c r="G851" s="1">
        <f t="shared" si="99"/>
        <v>0</v>
      </c>
      <c r="I851" s="0">
        <v>-2.97</v>
      </c>
      <c r="J851" s="1">
        <v>1.4E-11</v>
      </c>
      <c r="K851" s="1" t="e">
        <f t="shared" si="106"/>
        <v>#NUM!</v>
      </c>
      <c r="L851" s="0" t="e">
        <f t="shared" si="100" ca="1"/>
        <v>#N/A</v>
      </c>
      <c r="M851" s="1" t="e">
        <f t="shared" si="101" ca="1"/>
        <v>#N/A</v>
      </c>
      <c r="N851" s="1"/>
      <c r="O851" s="1"/>
      <c r="Q851" s="0">
        <v>5.41999999999995</v>
      </c>
      <c r="R851" s="1">
        <v>0.000825266000000002</v>
      </c>
      <c r="S851" s="1" t="e">
        <f t="shared" si="105"/>
        <v>#NUM!</v>
      </c>
      <c r="T851" s="1" t="e">
        <f t="shared" si="105"/>
        <v>#NUM!</v>
      </c>
      <c r="U851" s="0" t="e">
        <f t="shared" si="102" ca="1"/>
        <v>#N/A</v>
      </c>
      <c r="V851" s="1" t="e">
        <f t="shared" si="103" ca="1"/>
        <v>#N/A</v>
      </c>
    </row>
    <row r="852">
      <c r="A852" s="0" t="s">
        <v>579</v>
      </c>
      <c r="B852" s="1" t="s">
        <v>364</v>
      </c>
      <c r="G852" s="1">
        <f t="shared" si="99"/>
        <v>0</v>
      </c>
      <c r="I852" s="0">
        <v>-2.97</v>
      </c>
      <c r="J852" s="1">
        <v>1.4E-11</v>
      </c>
      <c r="K852" s="1" t="e">
        <f t="shared" si="106"/>
        <v>#NUM!</v>
      </c>
      <c r="L852" s="0" t="e">
        <f t="shared" si="100" ca="1"/>
        <v>#N/A</v>
      </c>
      <c r="M852" s="1" t="e">
        <f t="shared" si="101" ca="1"/>
        <v>#N/A</v>
      </c>
      <c r="N852" s="1"/>
      <c r="Q852" s="0">
        <v>5.42999999999995</v>
      </c>
      <c r="R852" s="1">
        <v>0.000828064000000002</v>
      </c>
      <c r="S852" s="1" t="e">
        <f ref="S852:T871" t="shared" si="107">LN($B852)</f>
        <v>#NUM!</v>
      </c>
      <c r="T852" s="1" t="e">
        <f t="shared" si="107"/>
        <v>#NUM!</v>
      </c>
      <c r="U852" s="0" t="e">
        <f t="shared" si="102" ca="1"/>
        <v>#N/A</v>
      </c>
      <c r="V852" s="1" t="e">
        <f t="shared" si="103" ca="1"/>
        <v>#N/A</v>
      </c>
    </row>
    <row r="853">
      <c r="A853" s="0" t="s">
        <v>578</v>
      </c>
      <c r="B853" s="1" t="s">
        <v>217</v>
      </c>
      <c r="G853" s="1">
        <f t="shared" si="99"/>
        <v>0</v>
      </c>
      <c r="I853" s="0">
        <v>-2.97</v>
      </c>
      <c r="J853" s="1">
        <v>1.4E-11</v>
      </c>
      <c r="K853" s="1" t="e">
        <f t="shared" si="106"/>
        <v>#NUM!</v>
      </c>
      <c r="L853" s="0" t="e">
        <f t="shared" si="100" ca="1"/>
        <v>#N/A</v>
      </c>
      <c r="M853" s="1" t="e">
        <f t="shared" si="101" ca="1"/>
        <v>#N/A</v>
      </c>
      <c r="N853" s="1"/>
      <c r="O853" s="1"/>
      <c r="Q853" s="0">
        <v>5.43999999999995</v>
      </c>
      <c r="R853" s="1">
        <v>0.000830862000000002</v>
      </c>
      <c r="S853" s="1" t="e">
        <f t="shared" si="107"/>
        <v>#NUM!</v>
      </c>
      <c r="T853" s="1" t="e">
        <f t="shared" si="107"/>
        <v>#NUM!</v>
      </c>
      <c r="U853" s="0" t="e">
        <f t="shared" si="102" ca="1"/>
        <v>#N/A</v>
      </c>
      <c r="V853" s="1" t="e">
        <f t="shared" si="103" ca="1"/>
        <v>#N/A</v>
      </c>
    </row>
    <row r="854">
      <c r="A854" s="0" t="s">
        <v>577</v>
      </c>
      <c r="B854" s="1" t="s">
        <v>491</v>
      </c>
      <c r="G854" s="1">
        <f t="shared" si="99"/>
        <v>0</v>
      </c>
      <c r="I854" s="0">
        <v>-2.97</v>
      </c>
      <c r="J854" s="1">
        <v>1.4E-11</v>
      </c>
      <c r="K854" s="1" t="e">
        <f t="shared" si="106"/>
        <v>#NUM!</v>
      </c>
      <c r="L854" s="0" t="e">
        <f t="shared" si="100" ca="1"/>
        <v>#N/A</v>
      </c>
      <c r="M854" s="1" t="e">
        <f t="shared" si="101" ca="1"/>
        <v>#N/A</v>
      </c>
      <c r="N854" s="1"/>
      <c r="Q854" s="0">
        <v>5.44999999999995</v>
      </c>
      <c r="R854" s="1">
        <v>0.000833660000000002</v>
      </c>
      <c r="S854" s="1" t="e">
        <f t="shared" si="107"/>
        <v>#NUM!</v>
      </c>
      <c r="T854" s="1" t="e">
        <f t="shared" si="107"/>
        <v>#NUM!</v>
      </c>
      <c r="U854" s="0" t="e">
        <f t="shared" si="102" ca="1"/>
        <v>#N/A</v>
      </c>
      <c r="V854" s="1" t="e">
        <f t="shared" si="103" ca="1"/>
        <v>#N/A</v>
      </c>
    </row>
    <row r="855">
      <c r="A855" s="0" t="s">
        <v>576</v>
      </c>
      <c r="B855" s="1" t="s">
        <v>215</v>
      </c>
      <c r="G855" s="1">
        <f t="shared" si="99"/>
        <v>0</v>
      </c>
      <c r="I855" s="0">
        <v>-2.97</v>
      </c>
      <c r="J855" s="1">
        <v>1.4E-11</v>
      </c>
      <c r="K855" s="1" t="e">
        <f t="shared" si="106"/>
        <v>#NUM!</v>
      </c>
      <c r="L855" s="0" t="e">
        <f t="shared" si="100" ca="1"/>
        <v>#N/A</v>
      </c>
      <c r="M855" s="1" t="e">
        <f t="shared" si="101" ca="1"/>
        <v>#N/A</v>
      </c>
      <c r="N855" s="1"/>
      <c r="O855" s="1"/>
      <c r="Q855" s="0">
        <v>5.45999999999994</v>
      </c>
      <c r="R855" s="1">
        <v>0.000836458000000002</v>
      </c>
      <c r="S855" s="1" t="e">
        <f t="shared" si="107"/>
        <v>#NUM!</v>
      </c>
      <c r="T855" s="1" t="e">
        <f t="shared" si="107"/>
        <v>#NUM!</v>
      </c>
      <c r="U855" s="0" t="e">
        <f t="shared" si="102" ca="1"/>
        <v>#N/A</v>
      </c>
      <c r="V855" s="1" t="e">
        <f t="shared" si="103" ca="1"/>
        <v>#N/A</v>
      </c>
    </row>
    <row r="856">
      <c r="A856" s="0" t="s">
        <v>575</v>
      </c>
      <c r="B856" s="1" t="s">
        <v>437</v>
      </c>
      <c r="G856" s="1">
        <f t="shared" si="99"/>
        <v>0</v>
      </c>
      <c r="I856" s="0">
        <v>-2.97</v>
      </c>
      <c r="J856" s="1">
        <v>1.4E-11</v>
      </c>
      <c r="K856" s="1" t="e">
        <f t="shared" si="106"/>
        <v>#NUM!</v>
      </c>
      <c r="L856" s="0" t="e">
        <f t="shared" si="100" ca="1"/>
        <v>#N/A</v>
      </c>
      <c r="M856" s="1" t="e">
        <f t="shared" si="101" ca="1"/>
        <v>#N/A</v>
      </c>
      <c r="N856" s="1"/>
      <c r="Q856" s="0">
        <v>5.46999999999994</v>
      </c>
      <c r="R856" s="1">
        <v>0.000839256000000002</v>
      </c>
      <c r="S856" s="1" t="e">
        <f t="shared" si="107"/>
        <v>#NUM!</v>
      </c>
      <c r="T856" s="1" t="e">
        <f t="shared" si="107"/>
        <v>#NUM!</v>
      </c>
      <c r="U856" s="0" t="e">
        <f t="shared" si="102" ca="1"/>
        <v>#N/A</v>
      </c>
      <c r="V856" s="1" t="e">
        <f t="shared" si="103" ca="1"/>
        <v>#N/A</v>
      </c>
    </row>
    <row r="857">
      <c r="A857" s="0" t="s">
        <v>574</v>
      </c>
      <c r="B857" s="1" t="s">
        <v>303</v>
      </c>
      <c r="G857" s="1">
        <f t="shared" si="99"/>
        <v>0</v>
      </c>
      <c r="I857" s="0">
        <v>-2.97</v>
      </c>
      <c r="J857" s="1">
        <v>1.4E-11</v>
      </c>
      <c r="K857" s="1" t="e">
        <f t="shared" si="106"/>
        <v>#NUM!</v>
      </c>
      <c r="L857" s="0" t="e">
        <f t="shared" si="100" ca="1"/>
        <v>#N/A</v>
      </c>
      <c r="M857" s="1" t="e">
        <f t="shared" si="101" ca="1"/>
        <v>#N/A</v>
      </c>
      <c r="N857" s="1"/>
      <c r="O857" s="1"/>
      <c r="Q857" s="0">
        <v>5.47999999999994</v>
      </c>
      <c r="R857" s="1">
        <v>0.000842054000000002</v>
      </c>
      <c r="S857" s="1" t="e">
        <f t="shared" si="107"/>
        <v>#NUM!</v>
      </c>
      <c r="T857" s="1" t="e">
        <f t="shared" si="107"/>
        <v>#NUM!</v>
      </c>
      <c r="U857" s="0" t="e">
        <f t="shared" si="102" ca="1"/>
        <v>#N/A</v>
      </c>
      <c r="V857" s="1" t="e">
        <f t="shared" si="103" ca="1"/>
        <v>#N/A</v>
      </c>
    </row>
    <row r="858">
      <c r="A858" s="0" t="s">
        <v>573</v>
      </c>
      <c r="B858" s="1" t="s">
        <v>416</v>
      </c>
      <c r="G858" s="1">
        <f t="shared" si="99"/>
        <v>0</v>
      </c>
      <c r="I858" s="0">
        <v>-2.97</v>
      </c>
      <c r="J858" s="1">
        <v>1.4E-11</v>
      </c>
      <c r="K858" s="1" t="e">
        <f t="shared" si="106"/>
        <v>#NUM!</v>
      </c>
      <c r="L858" s="0" t="e">
        <f t="shared" si="100" ca="1"/>
        <v>#N/A</v>
      </c>
      <c r="M858" s="1" t="e">
        <f t="shared" si="101" ca="1"/>
        <v>#N/A</v>
      </c>
      <c r="N858" s="1"/>
      <c r="Q858" s="0">
        <v>5.48999999999994</v>
      </c>
      <c r="R858" s="1">
        <v>0.000844852000000002</v>
      </c>
      <c r="S858" s="1" t="e">
        <f t="shared" si="107"/>
        <v>#NUM!</v>
      </c>
      <c r="T858" s="1" t="e">
        <f t="shared" si="107"/>
        <v>#NUM!</v>
      </c>
      <c r="U858" s="0" t="e">
        <f t="shared" si="102" ca="1"/>
        <v>#N/A</v>
      </c>
      <c r="V858" s="1" t="e">
        <f t="shared" si="103" ca="1"/>
        <v>#N/A</v>
      </c>
    </row>
    <row r="859">
      <c r="A859" s="0" t="s">
        <v>572</v>
      </c>
      <c r="B859" s="1" t="s">
        <v>522</v>
      </c>
      <c r="G859" s="1">
        <f t="shared" si="99"/>
        <v>0</v>
      </c>
      <c r="I859" s="0">
        <v>-2.97</v>
      </c>
      <c r="J859" s="1">
        <v>1.4E-11</v>
      </c>
      <c r="K859" s="1" t="e">
        <f t="shared" si="106"/>
        <v>#NUM!</v>
      </c>
      <c r="L859" s="0" t="e">
        <f t="shared" si="100" ca="1"/>
        <v>#N/A</v>
      </c>
      <c r="M859" s="1" t="e">
        <f t="shared" si="101" ca="1"/>
        <v>#N/A</v>
      </c>
      <c r="N859" s="1"/>
      <c r="O859" s="1"/>
      <c r="Q859" s="0">
        <v>5.49999999999994</v>
      </c>
      <c r="R859" s="1">
        <v>0.000847650000000002</v>
      </c>
      <c r="S859" s="1" t="e">
        <f t="shared" si="107"/>
        <v>#NUM!</v>
      </c>
      <c r="T859" s="1" t="e">
        <f t="shared" si="107"/>
        <v>#NUM!</v>
      </c>
      <c r="U859" s="0" t="e">
        <f t="shared" si="102" ca="1"/>
        <v>#N/A</v>
      </c>
      <c r="V859" s="1" t="e">
        <f t="shared" si="103" ca="1"/>
        <v>#N/A</v>
      </c>
    </row>
    <row r="860">
      <c r="A860" s="0" t="s">
        <v>571</v>
      </c>
      <c r="B860" s="1" t="s">
        <v>165</v>
      </c>
      <c r="G860" s="1">
        <f t="shared" si="99"/>
        <v>0</v>
      </c>
      <c r="I860" s="0">
        <v>-2.97</v>
      </c>
      <c r="J860" s="1">
        <v>1.4E-11</v>
      </c>
      <c r="K860" s="1" t="e">
        <f t="shared" si="106"/>
        <v>#NUM!</v>
      </c>
      <c r="L860" s="0" t="e">
        <f t="shared" si="100" ca="1"/>
        <v>#N/A</v>
      </c>
      <c r="M860" s="1" t="e">
        <f t="shared" si="101" ca="1"/>
        <v>#N/A</v>
      </c>
      <c r="N860" s="1"/>
      <c r="Q860" s="0">
        <v>5.50999999999994</v>
      </c>
      <c r="R860" s="1">
        <v>0.000850448000000002</v>
      </c>
      <c r="S860" s="1" t="e">
        <f t="shared" si="107"/>
        <v>#NUM!</v>
      </c>
      <c r="T860" s="1" t="e">
        <f t="shared" si="107"/>
        <v>#NUM!</v>
      </c>
      <c r="U860" s="0" t="e">
        <f t="shared" si="102" ca="1"/>
        <v>#N/A</v>
      </c>
      <c r="V860" s="1" t="e">
        <f t="shared" si="103" ca="1"/>
        <v>#N/A</v>
      </c>
    </row>
    <row r="861">
      <c r="A861" s="0" t="s">
        <v>570</v>
      </c>
      <c r="B861" s="1" t="s">
        <v>165</v>
      </c>
      <c r="G861" s="1">
        <f t="shared" si="99"/>
        <v>0</v>
      </c>
      <c r="I861" s="0">
        <v>-2.97</v>
      </c>
      <c r="J861" s="1">
        <v>1.4E-11</v>
      </c>
      <c r="K861" s="1" t="e">
        <f t="shared" si="106"/>
        <v>#NUM!</v>
      </c>
      <c r="L861" s="0" t="e">
        <f t="shared" si="100" ca="1"/>
        <v>#N/A</v>
      </c>
      <c r="M861" s="1" t="e">
        <f t="shared" si="101" ca="1"/>
        <v>#N/A</v>
      </c>
      <c r="N861" s="1"/>
      <c r="O861" s="1"/>
      <c r="Q861" s="0">
        <v>5.51999999999994</v>
      </c>
      <c r="R861" s="1">
        <v>0.000853246000000003</v>
      </c>
      <c r="S861" s="1" t="e">
        <f t="shared" si="107"/>
        <v>#NUM!</v>
      </c>
      <c r="T861" s="1" t="e">
        <f t="shared" si="107"/>
        <v>#NUM!</v>
      </c>
      <c r="U861" s="0" t="e">
        <f t="shared" si="102" ca="1"/>
        <v>#N/A</v>
      </c>
      <c r="V861" s="1" t="e">
        <f t="shared" si="103" ca="1"/>
        <v>#N/A</v>
      </c>
    </row>
    <row r="862">
      <c r="A862" s="0" t="s">
        <v>569</v>
      </c>
      <c r="B862" s="1" t="s">
        <v>217</v>
      </c>
      <c r="G862" s="1">
        <f t="shared" si="99"/>
        <v>0</v>
      </c>
      <c r="I862" s="0">
        <v>-2.97</v>
      </c>
      <c r="J862" s="1">
        <v>1.4E-11</v>
      </c>
      <c r="K862" s="1" t="e">
        <f t="shared" si="106"/>
        <v>#NUM!</v>
      </c>
      <c r="L862" s="0" t="e">
        <f t="shared" si="100" ca="1"/>
        <v>#N/A</v>
      </c>
      <c r="M862" s="1" t="e">
        <f t="shared" si="101" ca="1"/>
        <v>#N/A</v>
      </c>
      <c r="N862" s="1"/>
      <c r="Q862" s="0">
        <v>5.52999999999994</v>
      </c>
      <c r="R862" s="1">
        <v>0.000856044000000003</v>
      </c>
      <c r="S862" s="1" t="e">
        <f t="shared" si="107"/>
        <v>#NUM!</v>
      </c>
      <c r="T862" s="1" t="e">
        <f t="shared" si="107"/>
        <v>#NUM!</v>
      </c>
      <c r="U862" s="0" t="e">
        <f t="shared" si="102" ca="1"/>
        <v>#N/A</v>
      </c>
      <c r="V862" s="1" t="e">
        <f t="shared" si="103" ca="1"/>
        <v>#N/A</v>
      </c>
    </row>
    <row r="863">
      <c r="A863" s="0" t="s">
        <v>568</v>
      </c>
      <c r="B863" s="1" t="s">
        <v>240</v>
      </c>
      <c r="G863" s="1">
        <f t="shared" si="99"/>
        <v>0</v>
      </c>
      <c r="I863" s="0">
        <v>-2.97</v>
      </c>
      <c r="J863" s="1">
        <v>1.4E-11</v>
      </c>
      <c r="K863" s="1" t="e">
        <f t="shared" si="106"/>
        <v>#NUM!</v>
      </c>
      <c r="L863" s="0" t="e">
        <f t="shared" si="100" ca="1"/>
        <v>#N/A</v>
      </c>
      <c r="M863" s="1" t="e">
        <f t="shared" si="101" ca="1"/>
        <v>#N/A</v>
      </c>
      <c r="N863" s="1"/>
      <c r="O863" s="1"/>
      <c r="Q863" s="0">
        <v>5.53999999999994</v>
      </c>
      <c r="R863" s="1">
        <v>0.000858842000000002</v>
      </c>
      <c r="S863" s="1" t="e">
        <f t="shared" si="107"/>
        <v>#NUM!</v>
      </c>
      <c r="T863" s="1" t="e">
        <f t="shared" si="107"/>
        <v>#NUM!</v>
      </c>
      <c r="U863" s="0" t="e">
        <f t="shared" si="102" ca="1"/>
        <v>#N/A</v>
      </c>
      <c r="V863" s="1" t="e">
        <f t="shared" si="103" ca="1"/>
        <v>#N/A</v>
      </c>
    </row>
    <row r="864">
      <c r="A864" s="0" t="s">
        <v>567</v>
      </c>
      <c r="B864" s="1" t="s">
        <v>243</v>
      </c>
      <c r="G864" s="1">
        <f t="shared" si="99"/>
        <v>0</v>
      </c>
      <c r="I864" s="0">
        <v>-2.97</v>
      </c>
      <c r="J864" s="1">
        <v>1.4E-11</v>
      </c>
      <c r="K864" s="1" t="e">
        <f t="shared" si="106"/>
        <v>#NUM!</v>
      </c>
      <c r="L864" s="0" t="e">
        <f t="shared" si="100" ca="1"/>
        <v>#N/A</v>
      </c>
      <c r="M864" s="1" t="e">
        <f t="shared" si="101" ca="1"/>
        <v>#N/A</v>
      </c>
      <c r="N864" s="1"/>
      <c r="Q864" s="0">
        <v>5.54999999999994</v>
      </c>
      <c r="R864" s="1">
        <v>0.000861640000000003</v>
      </c>
      <c r="S864" s="1" t="e">
        <f t="shared" si="107"/>
        <v>#NUM!</v>
      </c>
      <c r="T864" s="1" t="e">
        <f t="shared" si="107"/>
        <v>#NUM!</v>
      </c>
      <c r="U864" s="0" t="e">
        <f t="shared" si="102" ca="1"/>
        <v>#N/A</v>
      </c>
      <c r="V864" s="1" t="e">
        <f t="shared" si="103" ca="1"/>
        <v>#N/A</v>
      </c>
    </row>
    <row r="865">
      <c r="A865" s="0" t="s">
        <v>566</v>
      </c>
      <c r="B865" s="1" t="s">
        <v>147</v>
      </c>
      <c r="G865" s="1">
        <f t="shared" si="99"/>
        <v>0</v>
      </c>
      <c r="I865" s="0">
        <v>-2.97</v>
      </c>
      <c r="J865" s="1">
        <v>1.4E-11</v>
      </c>
      <c r="K865" s="1" t="e">
        <f t="shared" si="106"/>
        <v>#NUM!</v>
      </c>
      <c r="L865" s="0" t="e">
        <f t="shared" si="100" ca="1"/>
        <v>#N/A</v>
      </c>
      <c r="M865" s="1" t="e">
        <f t="shared" si="101" ca="1"/>
        <v>#N/A</v>
      </c>
      <c r="N865" s="1"/>
      <c r="O865" s="1"/>
      <c r="Q865" s="0">
        <v>5.55999999999994</v>
      </c>
      <c r="R865" s="1">
        <v>0.000864438000000003</v>
      </c>
      <c r="S865" s="1" t="e">
        <f t="shared" si="107"/>
        <v>#NUM!</v>
      </c>
      <c r="T865" s="1" t="e">
        <f t="shared" si="107"/>
        <v>#NUM!</v>
      </c>
      <c r="U865" s="0" t="e">
        <f t="shared" si="102" ca="1"/>
        <v>#N/A</v>
      </c>
      <c r="V865" s="1" t="e">
        <f t="shared" si="103" ca="1"/>
        <v>#N/A</v>
      </c>
    </row>
    <row r="866">
      <c r="A866" s="0" t="s">
        <v>565</v>
      </c>
      <c r="B866" s="1" t="s">
        <v>145</v>
      </c>
      <c r="G866" s="1">
        <f t="shared" si="99"/>
        <v>0</v>
      </c>
      <c r="I866" s="0">
        <v>-2.97</v>
      </c>
      <c r="J866" s="1">
        <v>1.4E-11</v>
      </c>
      <c r="K866" s="1" t="e">
        <f t="shared" si="106"/>
        <v>#NUM!</v>
      </c>
      <c r="L866" s="0" t="e">
        <f t="shared" si="100" ca="1"/>
        <v>#N/A</v>
      </c>
      <c r="M866" s="1" t="e">
        <f t="shared" si="101" ca="1"/>
        <v>#N/A</v>
      </c>
      <c r="N866" s="1"/>
      <c r="Q866" s="0">
        <v>5.56999999999994</v>
      </c>
      <c r="R866" s="1">
        <v>0.000867236000000003</v>
      </c>
      <c r="S866" s="1" t="e">
        <f t="shared" si="107"/>
        <v>#NUM!</v>
      </c>
      <c r="T866" s="1" t="e">
        <f t="shared" si="107"/>
        <v>#NUM!</v>
      </c>
      <c r="U866" s="0" t="e">
        <f t="shared" si="102" ca="1"/>
        <v>#N/A</v>
      </c>
      <c r="V866" s="1" t="e">
        <f t="shared" si="103" ca="1"/>
        <v>#N/A</v>
      </c>
    </row>
    <row r="867">
      <c r="A867" s="0" t="s">
        <v>564</v>
      </c>
      <c r="B867" s="1" t="s">
        <v>226</v>
      </c>
      <c r="G867" s="1">
        <f t="shared" si="99"/>
        <v>0</v>
      </c>
      <c r="I867" s="0">
        <v>-2.97</v>
      </c>
      <c r="J867" s="1">
        <v>1.4E-11</v>
      </c>
      <c r="K867" s="1" t="e">
        <f t="shared" si="106"/>
        <v>#NUM!</v>
      </c>
      <c r="L867" s="0" t="e">
        <f t="shared" si="100" ca="1"/>
        <v>#N/A</v>
      </c>
      <c r="M867" s="1" t="e">
        <f t="shared" si="101" ca="1"/>
        <v>#N/A</v>
      </c>
      <c r="N867" s="1"/>
      <c r="O867" s="1"/>
      <c r="Q867" s="0">
        <v>5.57999999999994</v>
      </c>
      <c r="R867" s="1">
        <v>0.000870034000000003</v>
      </c>
      <c r="S867" s="1" t="e">
        <f t="shared" si="107"/>
        <v>#NUM!</v>
      </c>
      <c r="T867" s="1" t="e">
        <f t="shared" si="107"/>
        <v>#NUM!</v>
      </c>
      <c r="U867" s="0" t="e">
        <f t="shared" si="102" ca="1"/>
        <v>#N/A</v>
      </c>
      <c r="V867" s="1" t="e">
        <f t="shared" si="103" ca="1"/>
        <v>#N/A</v>
      </c>
    </row>
    <row r="868">
      <c r="A868" s="0" t="s">
        <v>563</v>
      </c>
      <c r="B868" s="1" t="s">
        <v>136</v>
      </c>
      <c r="G868" s="1">
        <f ref="G868:G931" t="shared" si="108">B868/$K$3</f>
        <v>0</v>
      </c>
      <c r="I868" s="0">
        <v>-2.97</v>
      </c>
      <c r="J868" s="1">
        <v>1.4E-11</v>
      </c>
      <c r="K868" s="1" t="e">
        <f t="shared" si="106"/>
        <v>#NUM!</v>
      </c>
      <c r="L868" s="0" t="e">
        <f ref="L868:L931" t="shared" si="109" ca="1">$A868*V$4+V$1</f>
        <v>#N/A</v>
      </c>
      <c r="M868" s="1" t="e">
        <f ref="M868:M931" t="shared" si="110" ca="1">$A868*Y$1+Y$2</f>
        <v>#N/A</v>
      </c>
      <c r="N868" s="1"/>
      <c r="Q868" s="0">
        <v>5.58999999999994</v>
      </c>
      <c r="R868" s="1">
        <v>0.000872832000000003</v>
      </c>
      <c r="S868" s="1" t="e">
        <f t="shared" si="107"/>
        <v>#NUM!</v>
      </c>
      <c r="T868" s="1" t="e">
        <f t="shared" si="107"/>
        <v>#NUM!</v>
      </c>
      <c r="U868" s="0" t="e">
        <f ref="U868:U931" t="shared" si="111" ca="1">$A868*V$4+V$1</f>
        <v>#N/A</v>
      </c>
      <c r="V868" s="1" t="e">
        <f ref="V868:V931" t="shared" si="112" ca="1">$A868*Y$1+Y$2</f>
        <v>#N/A</v>
      </c>
    </row>
    <row r="869">
      <c r="A869" s="0" t="s">
        <v>562</v>
      </c>
      <c r="B869" s="1" t="s">
        <v>219</v>
      </c>
      <c r="G869" s="1">
        <f t="shared" si="108"/>
        <v>0</v>
      </c>
      <c r="I869" s="0">
        <v>-2.97</v>
      </c>
      <c r="J869" s="1">
        <v>1.4E-11</v>
      </c>
      <c r="K869" s="1" t="e">
        <f t="shared" si="106"/>
        <v>#NUM!</v>
      </c>
      <c r="L869" s="0" t="e">
        <f t="shared" si="109" ca="1"/>
        <v>#N/A</v>
      </c>
      <c r="M869" s="1" t="e">
        <f t="shared" si="110" ca="1"/>
        <v>#N/A</v>
      </c>
      <c r="N869" s="1"/>
      <c r="O869" s="1"/>
      <c r="Q869" s="0">
        <v>5.59999999999994</v>
      </c>
      <c r="R869" s="1">
        <v>0.000875630000000003</v>
      </c>
      <c r="S869" s="1" t="e">
        <f t="shared" si="107"/>
        <v>#NUM!</v>
      </c>
      <c r="T869" s="1" t="e">
        <f t="shared" si="107"/>
        <v>#NUM!</v>
      </c>
      <c r="U869" s="0" t="e">
        <f t="shared" si="111" ca="1"/>
        <v>#N/A</v>
      </c>
      <c r="V869" s="1" t="e">
        <f t="shared" si="112" ca="1"/>
        <v>#N/A</v>
      </c>
    </row>
    <row r="870">
      <c r="A870" s="0" t="s">
        <v>561</v>
      </c>
      <c r="B870" s="1" t="s">
        <v>1221</v>
      </c>
      <c r="G870" s="1">
        <f t="shared" si="108"/>
        <v>0</v>
      </c>
      <c r="I870" s="0">
        <v>-2.97</v>
      </c>
      <c r="J870" s="1">
        <v>1.4E-11</v>
      </c>
      <c r="K870" s="1" t="e">
        <f t="shared" si="106"/>
        <v>#NUM!</v>
      </c>
      <c r="L870" s="0" t="e">
        <f t="shared" si="109" ca="1"/>
        <v>#N/A</v>
      </c>
      <c r="M870" s="1" t="e">
        <f t="shared" si="110" ca="1"/>
        <v>#N/A</v>
      </c>
      <c r="N870" s="1"/>
      <c r="Q870" s="0">
        <v>5.60999999999994</v>
      </c>
      <c r="R870" s="1">
        <v>0.000878428000000003</v>
      </c>
      <c r="S870" s="1" t="e">
        <f t="shared" si="107"/>
        <v>#NUM!</v>
      </c>
      <c r="T870" s="1" t="e">
        <f t="shared" si="107"/>
        <v>#NUM!</v>
      </c>
      <c r="U870" s="0" t="e">
        <f t="shared" si="111" ca="1"/>
        <v>#N/A</v>
      </c>
      <c r="V870" s="1" t="e">
        <f t="shared" si="112" ca="1"/>
        <v>#N/A</v>
      </c>
    </row>
    <row r="871">
      <c r="A871" s="0" t="s">
        <v>560</v>
      </c>
      <c r="B871" s="1" t="s">
        <v>503</v>
      </c>
      <c r="G871" s="1">
        <f t="shared" si="108"/>
        <v>0</v>
      </c>
      <c r="I871" s="0">
        <v>-2.97</v>
      </c>
      <c r="J871" s="1">
        <v>1.4E-11</v>
      </c>
      <c r="K871" s="1" t="e">
        <f t="shared" si="106"/>
        <v>#NUM!</v>
      </c>
      <c r="L871" s="0" t="e">
        <f t="shared" si="109" ca="1"/>
        <v>#N/A</v>
      </c>
      <c r="M871" s="1" t="e">
        <f t="shared" si="110" ca="1"/>
        <v>#N/A</v>
      </c>
      <c r="N871" s="1"/>
      <c r="O871" s="1"/>
      <c r="Q871" s="0">
        <v>5.61999999999994</v>
      </c>
      <c r="R871" s="1">
        <v>0.000881226000000003</v>
      </c>
      <c r="S871" s="1" t="e">
        <f t="shared" si="107"/>
        <v>#NUM!</v>
      </c>
      <c r="T871" s="1" t="e">
        <f t="shared" si="107"/>
        <v>#NUM!</v>
      </c>
      <c r="U871" s="0" t="e">
        <f t="shared" si="111" ca="1"/>
        <v>#N/A</v>
      </c>
      <c r="V871" s="1" t="e">
        <f t="shared" si="112" ca="1"/>
        <v>#N/A</v>
      </c>
    </row>
    <row r="872">
      <c r="A872" s="0" t="s">
        <v>559</v>
      </c>
      <c r="B872" s="1" t="s">
        <v>267</v>
      </c>
      <c r="G872" s="1">
        <f t="shared" si="108"/>
        <v>0</v>
      </c>
      <c r="I872" s="0">
        <v>-2.97</v>
      </c>
      <c r="J872" s="1">
        <v>1.4E-11</v>
      </c>
      <c r="K872" s="1" t="e">
        <f t="shared" si="106"/>
        <v>#NUM!</v>
      </c>
      <c r="L872" s="0" t="e">
        <f t="shared" si="109" ca="1"/>
        <v>#N/A</v>
      </c>
      <c r="M872" s="1" t="e">
        <f t="shared" si="110" ca="1"/>
        <v>#N/A</v>
      </c>
      <c r="N872" s="1"/>
      <c r="Q872" s="0">
        <v>5.62999999999994</v>
      </c>
      <c r="R872" s="1">
        <v>0.000884024000000003</v>
      </c>
      <c r="S872" s="1" t="e">
        <f ref="S872:T891" t="shared" si="113">LN($B872)</f>
        <v>#NUM!</v>
      </c>
      <c r="T872" s="1" t="e">
        <f t="shared" si="113"/>
        <v>#NUM!</v>
      </c>
      <c r="U872" s="0" t="e">
        <f t="shared" si="111" ca="1"/>
        <v>#N/A</v>
      </c>
      <c r="V872" s="1" t="e">
        <f t="shared" si="112" ca="1"/>
        <v>#N/A</v>
      </c>
    </row>
    <row r="873">
      <c r="A873" s="0" t="s">
        <v>557</v>
      </c>
      <c r="B873" s="1" t="s">
        <v>373</v>
      </c>
      <c r="G873" s="1">
        <f t="shared" si="108"/>
        <v>0</v>
      </c>
      <c r="I873" s="0">
        <v>-2.97</v>
      </c>
      <c r="J873" s="1">
        <v>1.4E-11</v>
      </c>
      <c r="K873" s="1" t="e">
        <f t="shared" si="106"/>
        <v>#NUM!</v>
      </c>
      <c r="L873" s="0" t="e">
        <f t="shared" si="109" ca="1"/>
        <v>#N/A</v>
      </c>
      <c r="M873" s="1" t="e">
        <f t="shared" si="110" ca="1"/>
        <v>#N/A</v>
      </c>
      <c r="N873" s="1"/>
      <c r="O873" s="1"/>
      <c r="Q873" s="0">
        <v>5.63999999999994</v>
      </c>
      <c r="R873" s="1">
        <v>0.000886822000000003</v>
      </c>
      <c r="S873" s="1" t="e">
        <f t="shared" si="113"/>
        <v>#NUM!</v>
      </c>
      <c r="T873" s="1" t="e">
        <f t="shared" si="113"/>
        <v>#NUM!</v>
      </c>
      <c r="U873" s="0" t="e">
        <f t="shared" si="111" ca="1"/>
        <v>#N/A</v>
      </c>
      <c r="V873" s="1" t="e">
        <f t="shared" si="112" ca="1"/>
        <v>#N/A</v>
      </c>
    </row>
    <row r="874">
      <c r="A874" s="0" t="s">
        <v>556</v>
      </c>
      <c r="B874" s="1" t="s">
        <v>361</v>
      </c>
      <c r="G874" s="1">
        <f t="shared" si="108"/>
        <v>0</v>
      </c>
      <c r="I874" s="0">
        <v>-2.97</v>
      </c>
      <c r="J874" s="1">
        <v>1.4E-11</v>
      </c>
      <c r="K874" s="1" t="e">
        <f t="shared" si="106"/>
        <v>#NUM!</v>
      </c>
      <c r="L874" s="0" t="e">
        <f t="shared" si="109" ca="1"/>
        <v>#N/A</v>
      </c>
      <c r="M874" s="1" t="e">
        <f t="shared" si="110" ca="1"/>
        <v>#N/A</v>
      </c>
      <c r="N874" s="1"/>
      <c r="Q874" s="0">
        <v>5.64999999999994</v>
      </c>
      <c r="R874" s="1">
        <v>0.000889620000000003</v>
      </c>
      <c r="S874" s="1" t="e">
        <f t="shared" si="113"/>
        <v>#NUM!</v>
      </c>
      <c r="T874" s="1" t="e">
        <f t="shared" si="113"/>
        <v>#NUM!</v>
      </c>
      <c r="U874" s="0" t="e">
        <f t="shared" si="111" ca="1"/>
        <v>#N/A</v>
      </c>
      <c r="V874" s="1" t="e">
        <f t="shared" si="112" ca="1"/>
        <v>#N/A</v>
      </c>
    </row>
    <row r="875">
      <c r="A875" s="0" t="s">
        <v>555</v>
      </c>
      <c r="B875" s="1" t="s">
        <v>143</v>
      </c>
      <c r="G875" s="1">
        <f t="shared" si="108"/>
        <v>0</v>
      </c>
      <c r="I875" s="0">
        <v>-2.97</v>
      </c>
      <c r="J875" s="1">
        <v>1.4E-11</v>
      </c>
      <c r="K875" s="1" t="e">
        <f t="shared" si="106"/>
        <v>#NUM!</v>
      </c>
      <c r="L875" s="0" t="e">
        <f t="shared" si="109" ca="1"/>
        <v>#N/A</v>
      </c>
      <c r="M875" s="1" t="e">
        <f t="shared" si="110" ca="1"/>
        <v>#N/A</v>
      </c>
      <c r="N875" s="1"/>
      <c r="O875" s="1"/>
      <c r="Q875" s="0">
        <v>5.65999999999994</v>
      </c>
      <c r="R875" s="1">
        <v>0.000892418000000003</v>
      </c>
      <c r="S875" s="1" t="e">
        <f t="shared" si="113"/>
        <v>#NUM!</v>
      </c>
      <c r="T875" s="1" t="e">
        <f t="shared" si="113"/>
        <v>#NUM!</v>
      </c>
      <c r="U875" s="0" t="e">
        <f t="shared" si="111" ca="1"/>
        <v>#N/A</v>
      </c>
      <c r="V875" s="1" t="e">
        <f t="shared" si="112" ca="1"/>
        <v>#N/A</v>
      </c>
    </row>
    <row r="876">
      <c r="A876" s="0" t="s">
        <v>554</v>
      </c>
      <c r="B876" s="1" t="s">
        <v>261</v>
      </c>
      <c r="G876" s="1">
        <f t="shared" si="108"/>
        <v>0</v>
      </c>
      <c r="I876" s="0">
        <v>-2.97</v>
      </c>
      <c r="J876" s="1">
        <v>1.4E-11</v>
      </c>
      <c r="K876" s="1" t="e">
        <f t="shared" si="106"/>
        <v>#NUM!</v>
      </c>
      <c r="L876" s="0" t="e">
        <f t="shared" si="109" ca="1"/>
        <v>#N/A</v>
      </c>
      <c r="M876" s="1" t="e">
        <f t="shared" si="110" ca="1"/>
        <v>#N/A</v>
      </c>
      <c r="N876" s="1"/>
      <c r="Q876" s="0">
        <v>5.66999999999994</v>
      </c>
      <c r="R876" s="1">
        <v>0.000895216000000003</v>
      </c>
      <c r="S876" s="1" t="e">
        <f t="shared" si="113"/>
        <v>#NUM!</v>
      </c>
      <c r="T876" s="1" t="e">
        <f t="shared" si="113"/>
        <v>#NUM!</v>
      </c>
      <c r="U876" s="0" t="e">
        <f t="shared" si="111" ca="1"/>
        <v>#N/A</v>
      </c>
      <c r="V876" s="1" t="e">
        <f t="shared" si="112" ca="1"/>
        <v>#N/A</v>
      </c>
    </row>
    <row r="877">
      <c r="A877" s="0" t="s">
        <v>553</v>
      </c>
      <c r="B877" s="1" t="s">
        <v>174</v>
      </c>
      <c r="G877" s="1">
        <f t="shared" si="108"/>
        <v>0</v>
      </c>
      <c r="I877" s="0">
        <v>-2.97</v>
      </c>
      <c r="J877" s="1">
        <v>1.4E-11</v>
      </c>
      <c r="K877" s="1" t="e">
        <f t="shared" si="106"/>
        <v>#NUM!</v>
      </c>
      <c r="L877" s="0" t="e">
        <f t="shared" si="109" ca="1"/>
        <v>#N/A</v>
      </c>
      <c r="M877" s="1" t="e">
        <f t="shared" si="110" ca="1"/>
        <v>#N/A</v>
      </c>
      <c r="N877" s="1"/>
      <c r="O877" s="1"/>
      <c r="Q877" s="0">
        <v>5.67999999999994</v>
      </c>
      <c r="R877" s="1">
        <v>0.000898014000000003</v>
      </c>
      <c r="S877" s="1" t="e">
        <f t="shared" si="113"/>
        <v>#NUM!</v>
      </c>
      <c r="T877" s="1" t="e">
        <f t="shared" si="113"/>
        <v>#NUM!</v>
      </c>
      <c r="U877" s="0" t="e">
        <f t="shared" si="111" ca="1"/>
        <v>#N/A</v>
      </c>
      <c r="V877" s="1" t="e">
        <f t="shared" si="112" ca="1"/>
        <v>#N/A</v>
      </c>
    </row>
    <row r="878">
      <c r="A878" s="0" t="s">
        <v>552</v>
      </c>
      <c r="B878" s="1" t="s">
        <v>151</v>
      </c>
      <c r="G878" s="1">
        <f t="shared" si="108"/>
        <v>0</v>
      </c>
      <c r="I878" s="0">
        <v>-2.97</v>
      </c>
      <c r="J878" s="1">
        <v>1.4E-11</v>
      </c>
      <c r="K878" s="1" t="e">
        <f t="shared" si="106"/>
        <v>#NUM!</v>
      </c>
      <c r="L878" s="0" t="e">
        <f t="shared" si="109" ca="1"/>
        <v>#N/A</v>
      </c>
      <c r="M878" s="1" t="e">
        <f t="shared" si="110" ca="1"/>
        <v>#N/A</v>
      </c>
      <c r="N878" s="1"/>
      <c r="Q878" s="0">
        <v>5.68999999999994</v>
      </c>
      <c r="R878" s="1">
        <v>0.000900812000000003</v>
      </c>
      <c r="S878" s="1" t="e">
        <f t="shared" si="113"/>
        <v>#NUM!</v>
      </c>
      <c r="T878" s="1" t="e">
        <f t="shared" si="113"/>
        <v>#NUM!</v>
      </c>
      <c r="U878" s="0" t="e">
        <f t="shared" si="111" ca="1"/>
        <v>#N/A</v>
      </c>
      <c r="V878" s="1" t="e">
        <f t="shared" si="112" ca="1"/>
        <v>#N/A</v>
      </c>
    </row>
    <row r="879">
      <c r="A879" s="0" t="s">
        <v>551</v>
      </c>
      <c r="B879" s="1" t="s">
        <v>342</v>
      </c>
      <c r="G879" s="1">
        <f t="shared" si="108"/>
        <v>0</v>
      </c>
      <c r="I879" s="0">
        <v>-2.97</v>
      </c>
      <c r="J879" s="1">
        <v>1.4E-11</v>
      </c>
      <c r="K879" s="1" t="e">
        <f t="shared" si="106"/>
        <v>#NUM!</v>
      </c>
      <c r="L879" s="0" t="e">
        <f t="shared" si="109" ca="1"/>
        <v>#N/A</v>
      </c>
      <c r="M879" s="1" t="e">
        <f t="shared" si="110" ca="1"/>
        <v>#N/A</v>
      </c>
      <c r="N879" s="1"/>
      <c r="O879" s="1"/>
      <c r="Q879" s="0">
        <v>5.69999999999994</v>
      </c>
      <c r="R879" s="1">
        <v>0.000903610000000003</v>
      </c>
      <c r="S879" s="1" t="e">
        <f t="shared" si="113"/>
        <v>#NUM!</v>
      </c>
      <c r="T879" s="1" t="e">
        <f t="shared" si="113"/>
        <v>#NUM!</v>
      </c>
      <c r="U879" s="0" t="e">
        <f t="shared" si="111" ca="1"/>
        <v>#N/A</v>
      </c>
      <c r="V879" s="1" t="e">
        <f t="shared" si="112" ca="1"/>
        <v>#N/A</v>
      </c>
    </row>
    <row r="880">
      <c r="A880" s="0" t="s">
        <v>550</v>
      </c>
      <c r="B880" s="1" t="s">
        <v>1222</v>
      </c>
      <c r="G880" s="1">
        <f t="shared" si="108"/>
        <v>0</v>
      </c>
      <c r="I880" s="0">
        <v>-2.97</v>
      </c>
      <c r="J880" s="1">
        <v>1.4E-11</v>
      </c>
      <c r="K880" s="1" t="e">
        <f t="shared" si="106"/>
        <v>#NUM!</v>
      </c>
      <c r="L880" s="0" t="e">
        <f t="shared" si="109" ca="1"/>
        <v>#N/A</v>
      </c>
      <c r="M880" s="1" t="e">
        <f t="shared" si="110" ca="1"/>
        <v>#N/A</v>
      </c>
      <c r="N880" s="1"/>
      <c r="Q880" s="0">
        <v>5.70999999999994</v>
      </c>
      <c r="R880" s="1">
        <v>0.000906408000000003</v>
      </c>
      <c r="S880" s="1" t="e">
        <f t="shared" si="113"/>
        <v>#NUM!</v>
      </c>
      <c r="T880" s="1" t="e">
        <f t="shared" si="113"/>
        <v>#NUM!</v>
      </c>
      <c r="U880" s="0" t="e">
        <f t="shared" si="111" ca="1"/>
        <v>#N/A</v>
      </c>
      <c r="V880" s="1" t="e">
        <f t="shared" si="112" ca="1"/>
        <v>#N/A</v>
      </c>
    </row>
    <row r="881">
      <c r="A881" s="0" t="s">
        <v>549</v>
      </c>
      <c r="B881" s="1" t="s">
        <v>337</v>
      </c>
      <c r="G881" s="1">
        <f t="shared" si="108"/>
        <v>0</v>
      </c>
      <c r="I881" s="0">
        <v>-2.97</v>
      </c>
      <c r="J881" s="1">
        <v>1.4E-11</v>
      </c>
      <c r="K881" s="1" t="e">
        <f t="shared" si="106"/>
        <v>#NUM!</v>
      </c>
      <c r="L881" s="0" t="e">
        <f t="shared" si="109" ca="1"/>
        <v>#N/A</v>
      </c>
      <c r="M881" s="1" t="e">
        <f t="shared" si="110" ca="1"/>
        <v>#N/A</v>
      </c>
      <c r="N881" s="1"/>
      <c r="O881" s="1"/>
      <c r="Q881" s="0">
        <v>5.71999999999994</v>
      </c>
      <c r="R881" s="1">
        <v>0.000909206000000003</v>
      </c>
      <c r="S881" s="1" t="e">
        <f t="shared" si="113"/>
        <v>#NUM!</v>
      </c>
      <c r="T881" s="1" t="e">
        <f t="shared" si="113"/>
        <v>#NUM!</v>
      </c>
      <c r="U881" s="0" t="e">
        <f t="shared" si="111" ca="1"/>
        <v>#N/A</v>
      </c>
      <c r="V881" s="1" t="e">
        <f t="shared" si="112" ca="1"/>
        <v>#N/A</v>
      </c>
    </row>
    <row r="882">
      <c r="A882" s="0" t="s">
        <v>548</v>
      </c>
      <c r="B882" s="1" t="s">
        <v>205</v>
      </c>
      <c r="G882" s="1">
        <f t="shared" si="108"/>
        <v>0</v>
      </c>
      <c r="I882" s="0">
        <v>-2.97</v>
      </c>
      <c r="J882" s="1">
        <v>1.4E-11</v>
      </c>
      <c r="K882" s="1" t="e">
        <f t="shared" si="106"/>
        <v>#NUM!</v>
      </c>
      <c r="L882" s="0" t="e">
        <f t="shared" si="109" ca="1"/>
        <v>#N/A</v>
      </c>
      <c r="M882" s="1" t="e">
        <f t="shared" si="110" ca="1"/>
        <v>#N/A</v>
      </c>
      <c r="N882" s="1"/>
      <c r="Q882" s="0">
        <v>5.72999999999994</v>
      </c>
      <c r="R882" s="1">
        <v>0.000912004000000003</v>
      </c>
      <c r="S882" s="1" t="e">
        <f t="shared" si="113"/>
        <v>#NUM!</v>
      </c>
      <c r="T882" s="1" t="e">
        <f t="shared" si="113"/>
        <v>#NUM!</v>
      </c>
      <c r="U882" s="0" t="e">
        <f t="shared" si="111" ca="1"/>
        <v>#N/A</v>
      </c>
      <c r="V882" s="1" t="e">
        <f t="shared" si="112" ca="1"/>
        <v>#N/A</v>
      </c>
    </row>
    <row r="883">
      <c r="A883" s="0" t="s">
        <v>547</v>
      </c>
      <c r="B883" s="1" t="s">
        <v>219</v>
      </c>
      <c r="G883" s="1">
        <f t="shared" si="108"/>
        <v>0</v>
      </c>
      <c r="I883" s="0">
        <v>-2.97</v>
      </c>
      <c r="J883" s="1">
        <v>1.4E-11</v>
      </c>
      <c r="K883" s="1" t="e">
        <f t="shared" si="106"/>
        <v>#NUM!</v>
      </c>
      <c r="L883" s="0" t="e">
        <f t="shared" si="109" ca="1"/>
        <v>#N/A</v>
      </c>
      <c r="M883" s="1" t="e">
        <f t="shared" si="110" ca="1"/>
        <v>#N/A</v>
      </c>
      <c r="N883" s="1"/>
      <c r="O883" s="1"/>
      <c r="Q883" s="0">
        <v>5.73999999999994</v>
      </c>
      <c r="R883" s="1">
        <v>0.000914802000000003</v>
      </c>
      <c r="S883" s="1" t="e">
        <f t="shared" si="113"/>
        <v>#NUM!</v>
      </c>
      <c r="T883" s="1" t="e">
        <f t="shared" si="113"/>
        <v>#NUM!</v>
      </c>
      <c r="U883" s="0" t="e">
        <f t="shared" si="111" ca="1"/>
        <v>#N/A</v>
      </c>
      <c r="V883" s="1" t="e">
        <f t="shared" si="112" ca="1"/>
        <v>#N/A</v>
      </c>
    </row>
    <row r="884">
      <c r="A884" s="0" t="s">
        <v>546</v>
      </c>
      <c r="B884" s="1" t="s">
        <v>332</v>
      </c>
      <c r="G884" s="1">
        <f t="shared" si="108"/>
        <v>0</v>
      </c>
      <c r="I884" s="0">
        <v>-2.97</v>
      </c>
      <c r="J884" s="1">
        <v>1.4E-11</v>
      </c>
      <c r="K884" s="1" t="e">
        <f t="shared" si="106"/>
        <v>#NUM!</v>
      </c>
      <c r="L884" s="0" t="e">
        <f t="shared" si="109" ca="1"/>
        <v>#N/A</v>
      </c>
      <c r="M884" s="1" t="e">
        <f t="shared" si="110" ca="1"/>
        <v>#N/A</v>
      </c>
      <c r="N884" s="1"/>
      <c r="Q884" s="0">
        <v>5.74999999999994</v>
      </c>
      <c r="R884" s="1">
        <v>0.000917600000000003</v>
      </c>
      <c r="S884" s="1" t="e">
        <f t="shared" si="113"/>
        <v>#NUM!</v>
      </c>
      <c r="T884" s="1" t="e">
        <f t="shared" si="113"/>
        <v>#NUM!</v>
      </c>
      <c r="U884" s="0" t="e">
        <f t="shared" si="111" ca="1"/>
        <v>#N/A</v>
      </c>
      <c r="V884" s="1" t="e">
        <f t="shared" si="112" ca="1"/>
        <v>#N/A</v>
      </c>
    </row>
    <row r="885">
      <c r="A885" s="0" t="s">
        <v>545</v>
      </c>
      <c r="B885" s="1" t="s">
        <v>126</v>
      </c>
      <c r="G885" s="1">
        <f t="shared" si="108"/>
        <v>0</v>
      </c>
      <c r="I885" s="0">
        <v>-2.97</v>
      </c>
      <c r="J885" s="1">
        <v>1.4E-11</v>
      </c>
      <c r="K885" s="1" t="e">
        <f t="shared" si="106"/>
        <v>#NUM!</v>
      </c>
      <c r="L885" s="0" t="e">
        <f t="shared" si="109" ca="1"/>
        <v>#N/A</v>
      </c>
      <c r="M885" s="1" t="e">
        <f t="shared" si="110" ca="1"/>
        <v>#N/A</v>
      </c>
      <c r="N885" s="1"/>
      <c r="O885" s="1"/>
      <c r="Q885" s="0">
        <v>5.75999999999994</v>
      </c>
      <c r="R885" s="1">
        <v>0.000920398000000003</v>
      </c>
      <c r="S885" s="1" t="e">
        <f t="shared" si="113"/>
        <v>#NUM!</v>
      </c>
      <c r="T885" s="1" t="e">
        <f t="shared" si="113"/>
        <v>#NUM!</v>
      </c>
      <c r="U885" s="0" t="e">
        <f t="shared" si="111" ca="1"/>
        <v>#N/A</v>
      </c>
      <c r="V885" s="1" t="e">
        <f t="shared" si="112" ca="1"/>
        <v>#N/A</v>
      </c>
    </row>
    <row r="886">
      <c r="A886" s="0" t="s">
        <v>544</v>
      </c>
      <c r="B886" s="1" t="s">
        <v>145</v>
      </c>
      <c r="G886" s="1">
        <f t="shared" si="108"/>
        <v>0</v>
      </c>
      <c r="I886" s="0">
        <v>-2.97</v>
      </c>
      <c r="J886" s="1">
        <v>1.4E-11</v>
      </c>
      <c r="K886" s="1" t="e">
        <f t="shared" si="106"/>
        <v>#NUM!</v>
      </c>
      <c r="L886" s="0" t="e">
        <f t="shared" si="109" ca="1"/>
        <v>#N/A</v>
      </c>
      <c r="M886" s="1" t="e">
        <f t="shared" si="110" ca="1"/>
        <v>#N/A</v>
      </c>
      <c r="N886" s="1"/>
      <c r="Q886" s="0">
        <v>5.76999999999994</v>
      </c>
      <c r="R886" s="1">
        <v>0.000923196000000003</v>
      </c>
      <c r="S886" s="1" t="e">
        <f t="shared" si="113"/>
        <v>#NUM!</v>
      </c>
      <c r="T886" s="1" t="e">
        <f t="shared" si="113"/>
        <v>#NUM!</v>
      </c>
      <c r="U886" s="0" t="e">
        <f t="shared" si="111" ca="1"/>
        <v>#N/A</v>
      </c>
      <c r="V886" s="1" t="e">
        <f t="shared" si="112" ca="1"/>
        <v>#N/A</v>
      </c>
    </row>
    <row r="887">
      <c r="A887" s="0" t="s">
        <v>543</v>
      </c>
      <c r="B887" s="1" t="s">
        <v>207</v>
      </c>
      <c r="G887" s="1">
        <f t="shared" si="108"/>
        <v>0</v>
      </c>
      <c r="I887" s="0">
        <v>-2.97</v>
      </c>
      <c r="J887" s="1">
        <v>1.4E-11</v>
      </c>
      <c r="K887" s="1" t="e">
        <f t="shared" si="106"/>
        <v>#NUM!</v>
      </c>
      <c r="L887" s="0" t="e">
        <f t="shared" si="109" ca="1"/>
        <v>#N/A</v>
      </c>
      <c r="M887" s="1" t="e">
        <f t="shared" si="110" ca="1"/>
        <v>#N/A</v>
      </c>
      <c r="N887" s="1"/>
      <c r="O887" s="1"/>
      <c r="Q887" s="0">
        <v>5.77999999999994</v>
      </c>
      <c r="R887" s="1">
        <v>0.000925994000000003</v>
      </c>
      <c r="S887" s="1" t="e">
        <f t="shared" si="113"/>
        <v>#NUM!</v>
      </c>
      <c r="T887" s="1" t="e">
        <f t="shared" si="113"/>
        <v>#NUM!</v>
      </c>
      <c r="U887" s="0" t="e">
        <f t="shared" si="111" ca="1"/>
        <v>#N/A</v>
      </c>
      <c r="V887" s="1" t="e">
        <f t="shared" si="112" ca="1"/>
        <v>#N/A</v>
      </c>
    </row>
    <row r="888">
      <c r="A888" s="0" t="s">
        <v>542</v>
      </c>
      <c r="B888" s="1" t="s">
        <v>201</v>
      </c>
      <c r="G888" s="1">
        <f t="shared" si="108"/>
        <v>0</v>
      </c>
      <c r="I888" s="0">
        <v>-2.97</v>
      </c>
      <c r="J888" s="1">
        <v>1.4E-11</v>
      </c>
      <c r="K888" s="1" t="e">
        <f t="shared" si="106"/>
        <v>#NUM!</v>
      </c>
      <c r="L888" s="0" t="e">
        <f t="shared" si="109" ca="1"/>
        <v>#N/A</v>
      </c>
      <c r="M888" s="1" t="e">
        <f t="shared" si="110" ca="1"/>
        <v>#N/A</v>
      </c>
      <c r="N888" s="1"/>
      <c r="Q888" s="0">
        <v>5.78999999999994</v>
      </c>
      <c r="R888" s="1">
        <v>0.000928792000000003</v>
      </c>
      <c r="S888" s="1" t="e">
        <f t="shared" si="113"/>
        <v>#NUM!</v>
      </c>
      <c r="T888" s="1" t="e">
        <f t="shared" si="113"/>
        <v>#NUM!</v>
      </c>
      <c r="U888" s="0" t="e">
        <f t="shared" si="111" ca="1"/>
        <v>#N/A</v>
      </c>
      <c r="V888" s="1" t="e">
        <f t="shared" si="112" ca="1"/>
        <v>#N/A</v>
      </c>
    </row>
    <row r="889">
      <c r="A889" s="0" t="s">
        <v>541</v>
      </c>
      <c r="B889" s="1" t="s">
        <v>1223</v>
      </c>
      <c r="G889" s="1">
        <f t="shared" si="108"/>
        <v>0</v>
      </c>
      <c r="I889" s="0">
        <v>-2.97</v>
      </c>
      <c r="J889" s="1">
        <v>1.4E-11</v>
      </c>
      <c r="K889" s="1" t="e">
        <f t="shared" si="106"/>
        <v>#NUM!</v>
      </c>
      <c r="L889" s="0" t="e">
        <f t="shared" si="109" ca="1"/>
        <v>#N/A</v>
      </c>
      <c r="M889" s="1" t="e">
        <f t="shared" si="110" ca="1"/>
        <v>#N/A</v>
      </c>
      <c r="N889" s="1"/>
      <c r="O889" s="1"/>
      <c r="Q889" s="0">
        <v>5.79999999999994</v>
      </c>
      <c r="R889" s="1">
        <v>0.000931590000000003</v>
      </c>
      <c r="S889" s="1" t="e">
        <f t="shared" si="113"/>
        <v>#NUM!</v>
      </c>
      <c r="T889" s="1" t="e">
        <f t="shared" si="113"/>
        <v>#NUM!</v>
      </c>
      <c r="U889" s="0" t="e">
        <f t="shared" si="111" ca="1"/>
        <v>#N/A</v>
      </c>
      <c r="V889" s="1" t="e">
        <f t="shared" si="112" ca="1"/>
        <v>#N/A</v>
      </c>
    </row>
    <row r="890">
      <c r="A890" s="0" t="s">
        <v>540</v>
      </c>
      <c r="B890" s="1" t="s">
        <v>370</v>
      </c>
      <c r="G890" s="1">
        <f t="shared" si="108"/>
        <v>0</v>
      </c>
      <c r="I890" s="0">
        <v>-2.97</v>
      </c>
      <c r="J890" s="1">
        <v>1.4E-11</v>
      </c>
      <c r="K890" s="1" t="e">
        <f t="shared" si="106"/>
        <v>#NUM!</v>
      </c>
      <c r="L890" s="0" t="e">
        <f t="shared" si="109" ca="1"/>
        <v>#N/A</v>
      </c>
      <c r="M890" s="1" t="e">
        <f t="shared" si="110" ca="1"/>
        <v>#N/A</v>
      </c>
      <c r="N890" s="1"/>
      <c r="Q890" s="0">
        <v>5.80999999999994</v>
      </c>
      <c r="R890" s="1">
        <v>0.000934388000000003</v>
      </c>
      <c r="S890" s="1" t="e">
        <f t="shared" si="113"/>
        <v>#NUM!</v>
      </c>
      <c r="T890" s="1" t="e">
        <f t="shared" si="113"/>
        <v>#NUM!</v>
      </c>
      <c r="U890" s="0" t="e">
        <f t="shared" si="111" ca="1"/>
        <v>#N/A</v>
      </c>
      <c r="V890" s="1" t="e">
        <f t="shared" si="112" ca="1"/>
        <v>#N/A</v>
      </c>
    </row>
    <row r="891">
      <c r="A891" s="0" t="s">
        <v>539</v>
      </c>
      <c r="B891" s="1" t="s">
        <v>522</v>
      </c>
      <c r="G891" s="1">
        <f t="shared" si="108"/>
        <v>0</v>
      </c>
      <c r="I891" s="0">
        <v>-2.97</v>
      </c>
      <c r="J891" s="1">
        <v>1.4E-11</v>
      </c>
      <c r="K891" s="1" t="e">
        <f t="shared" si="106"/>
        <v>#NUM!</v>
      </c>
      <c r="L891" s="0" t="e">
        <f t="shared" si="109" ca="1"/>
        <v>#N/A</v>
      </c>
      <c r="M891" s="1" t="e">
        <f t="shared" si="110" ca="1"/>
        <v>#N/A</v>
      </c>
      <c r="N891" s="1"/>
      <c r="O891" s="1"/>
      <c r="Q891" s="0">
        <v>5.81999999999994</v>
      </c>
      <c r="R891" s="1">
        <v>0.000937186000000003</v>
      </c>
      <c r="S891" s="1" t="e">
        <f t="shared" si="113"/>
        <v>#NUM!</v>
      </c>
      <c r="T891" s="1" t="e">
        <f t="shared" si="113"/>
        <v>#NUM!</v>
      </c>
      <c r="U891" s="0" t="e">
        <f t="shared" si="111" ca="1"/>
        <v>#N/A</v>
      </c>
      <c r="V891" s="1" t="e">
        <f t="shared" si="112" ca="1"/>
        <v>#N/A</v>
      </c>
    </row>
    <row r="892">
      <c r="A892" s="0" t="s">
        <v>537</v>
      </c>
      <c r="B892" s="1" t="s">
        <v>136</v>
      </c>
      <c r="G892" s="1">
        <f t="shared" si="108"/>
        <v>0</v>
      </c>
      <c r="I892" s="0">
        <v>-2.97</v>
      </c>
      <c r="J892" s="1">
        <v>1.4E-11</v>
      </c>
      <c r="K892" s="1" t="e">
        <f t="shared" si="106"/>
        <v>#NUM!</v>
      </c>
      <c r="L892" s="0" t="e">
        <f t="shared" si="109" ca="1"/>
        <v>#N/A</v>
      </c>
      <c r="M892" s="1" t="e">
        <f t="shared" si="110" ca="1"/>
        <v>#N/A</v>
      </c>
      <c r="N892" s="1"/>
      <c r="Q892" s="0">
        <v>5.82999999999994</v>
      </c>
      <c r="R892" s="1">
        <v>0.000939984000000003</v>
      </c>
      <c r="S892" s="1" t="e">
        <f ref="S892:T911" t="shared" si="114">LN($B892)</f>
        <v>#NUM!</v>
      </c>
      <c r="T892" s="1" t="e">
        <f t="shared" si="114"/>
        <v>#NUM!</v>
      </c>
      <c r="U892" s="0" t="e">
        <f t="shared" si="111" ca="1"/>
        <v>#N/A</v>
      </c>
      <c r="V892" s="1" t="e">
        <f t="shared" si="112" ca="1"/>
        <v>#N/A</v>
      </c>
    </row>
    <row r="893">
      <c r="A893" s="0" t="s">
        <v>535</v>
      </c>
      <c r="B893" s="1" t="s">
        <v>396</v>
      </c>
      <c r="G893" s="1">
        <f t="shared" si="108"/>
        <v>0</v>
      </c>
      <c r="I893" s="0">
        <v>-2.97</v>
      </c>
      <c r="J893" s="1">
        <v>1.4E-11</v>
      </c>
      <c r="K893" s="1" t="e">
        <f t="shared" si="106"/>
        <v>#NUM!</v>
      </c>
      <c r="L893" s="0" t="e">
        <f t="shared" si="109" ca="1"/>
        <v>#N/A</v>
      </c>
      <c r="M893" s="1" t="e">
        <f t="shared" si="110" ca="1"/>
        <v>#N/A</v>
      </c>
      <c r="N893" s="1"/>
      <c r="O893" s="1"/>
      <c r="Q893" s="0">
        <v>5.83999999999994</v>
      </c>
      <c r="R893" s="1">
        <v>0.000942782000000003</v>
      </c>
      <c r="S893" s="1" t="e">
        <f t="shared" si="114"/>
        <v>#NUM!</v>
      </c>
      <c r="T893" s="1" t="e">
        <f t="shared" si="114"/>
        <v>#NUM!</v>
      </c>
      <c r="U893" s="0" t="e">
        <f t="shared" si="111" ca="1"/>
        <v>#N/A</v>
      </c>
      <c r="V893" s="1" t="e">
        <f t="shared" si="112" ca="1"/>
        <v>#N/A</v>
      </c>
    </row>
    <row r="894">
      <c r="A894" s="0" t="s">
        <v>533</v>
      </c>
      <c r="B894" s="1" t="s">
        <v>346</v>
      </c>
      <c r="G894" s="1">
        <f t="shared" si="108"/>
        <v>0</v>
      </c>
      <c r="I894" s="0">
        <v>-2.97</v>
      </c>
      <c r="J894" s="1">
        <v>1.4E-11</v>
      </c>
      <c r="K894" s="1" t="e">
        <f t="shared" si="106"/>
        <v>#NUM!</v>
      </c>
      <c r="L894" s="0" t="e">
        <f t="shared" si="109" ca="1"/>
        <v>#N/A</v>
      </c>
      <c r="M894" s="1" t="e">
        <f t="shared" si="110" ca="1"/>
        <v>#N/A</v>
      </c>
      <c r="N894" s="1"/>
      <c r="Q894" s="0">
        <v>5.84999999999994</v>
      </c>
      <c r="R894" s="1">
        <v>0.000945580000000003</v>
      </c>
      <c r="S894" s="1" t="e">
        <f t="shared" si="114"/>
        <v>#NUM!</v>
      </c>
      <c r="T894" s="1" t="e">
        <f t="shared" si="114"/>
        <v>#NUM!</v>
      </c>
      <c r="U894" s="0" t="e">
        <f t="shared" si="111" ca="1"/>
        <v>#N/A</v>
      </c>
      <c r="V894" s="1" t="e">
        <f t="shared" si="112" ca="1"/>
        <v>#N/A</v>
      </c>
    </row>
    <row r="895">
      <c r="A895" s="0" t="s">
        <v>532</v>
      </c>
      <c r="B895" s="1" t="s">
        <v>256</v>
      </c>
      <c r="G895" s="1">
        <f t="shared" si="108"/>
        <v>0</v>
      </c>
      <c r="I895" s="0">
        <v>-2.97</v>
      </c>
      <c r="J895" s="1">
        <v>1.4E-11</v>
      </c>
      <c r="K895" s="1" t="e">
        <f t="shared" si="106"/>
        <v>#NUM!</v>
      </c>
      <c r="L895" s="0" t="e">
        <f t="shared" si="109" ca="1"/>
        <v>#N/A</v>
      </c>
      <c r="M895" s="1" t="e">
        <f t="shared" si="110" ca="1"/>
        <v>#N/A</v>
      </c>
      <c r="N895" s="1"/>
      <c r="O895" s="1"/>
      <c r="Q895" s="0">
        <v>5.85999999999994</v>
      </c>
      <c r="R895" s="1">
        <v>0.000948378000000003</v>
      </c>
      <c r="S895" s="1" t="e">
        <f t="shared" si="114"/>
        <v>#NUM!</v>
      </c>
      <c r="T895" s="1" t="e">
        <f t="shared" si="114"/>
        <v>#NUM!</v>
      </c>
      <c r="U895" s="0" t="e">
        <f t="shared" si="111" ca="1"/>
        <v>#N/A</v>
      </c>
      <c r="V895" s="1" t="e">
        <f t="shared" si="112" ca="1"/>
        <v>#N/A</v>
      </c>
    </row>
    <row r="896">
      <c r="A896" s="0" t="s">
        <v>531</v>
      </c>
      <c r="B896" s="1" t="s">
        <v>267</v>
      </c>
      <c r="G896" s="1">
        <f t="shared" si="108"/>
        <v>0</v>
      </c>
      <c r="I896" s="0">
        <v>-2.97</v>
      </c>
      <c r="J896" s="1">
        <v>1.4E-11</v>
      </c>
      <c r="K896" s="1" t="e">
        <f t="shared" si="106"/>
        <v>#NUM!</v>
      </c>
      <c r="L896" s="0" t="e">
        <f t="shared" si="109" ca="1"/>
        <v>#N/A</v>
      </c>
      <c r="M896" s="1" t="e">
        <f t="shared" si="110" ca="1"/>
        <v>#N/A</v>
      </c>
      <c r="N896" s="1"/>
      <c r="Q896" s="0">
        <v>5.86999999999994</v>
      </c>
      <c r="R896" s="1">
        <v>0.000951176000000003</v>
      </c>
      <c r="S896" s="1" t="e">
        <f t="shared" si="114"/>
        <v>#NUM!</v>
      </c>
      <c r="T896" s="1" t="e">
        <f t="shared" si="114"/>
        <v>#NUM!</v>
      </c>
      <c r="U896" s="0" t="e">
        <f t="shared" si="111" ca="1"/>
        <v>#N/A</v>
      </c>
      <c r="V896" s="1" t="e">
        <f t="shared" si="112" ca="1"/>
        <v>#N/A</v>
      </c>
    </row>
    <row r="897">
      <c r="A897" s="0" t="s">
        <v>529</v>
      </c>
      <c r="B897" s="1" t="s">
        <v>98</v>
      </c>
      <c r="G897" s="1">
        <f t="shared" si="108"/>
        <v>0</v>
      </c>
      <c r="I897" s="0">
        <v>-2.97</v>
      </c>
      <c r="J897" s="1">
        <v>1.4E-11</v>
      </c>
      <c r="K897" s="1" t="e">
        <f t="shared" si="106"/>
        <v>#NUM!</v>
      </c>
      <c r="L897" s="0" t="e">
        <f t="shared" si="109" ca="1"/>
        <v>#N/A</v>
      </c>
      <c r="M897" s="1" t="e">
        <f t="shared" si="110" ca="1"/>
        <v>#N/A</v>
      </c>
      <c r="N897" s="1"/>
      <c r="O897" s="1"/>
      <c r="Q897" s="0">
        <v>5.87999999999994</v>
      </c>
      <c r="R897" s="1">
        <v>0.000953974000000003</v>
      </c>
      <c r="S897" s="1" t="e">
        <f t="shared" si="114"/>
        <v>#NUM!</v>
      </c>
      <c r="T897" s="1" t="e">
        <f t="shared" si="114"/>
        <v>#NUM!</v>
      </c>
      <c r="U897" s="0" t="e">
        <f t="shared" si="111" ca="1"/>
        <v>#N/A</v>
      </c>
      <c r="V897" s="1" t="e">
        <f t="shared" si="112" ca="1"/>
        <v>#N/A</v>
      </c>
    </row>
    <row r="898">
      <c r="A898" s="0" t="s">
        <v>528</v>
      </c>
      <c r="B898" s="1" t="s">
        <v>433</v>
      </c>
      <c r="G898" s="1">
        <f t="shared" si="108"/>
        <v>0</v>
      </c>
      <c r="I898" s="0">
        <v>-2.97</v>
      </c>
      <c r="J898" s="1">
        <v>1.4E-11</v>
      </c>
      <c r="K898" s="1" t="e">
        <f t="shared" si="106"/>
        <v>#NUM!</v>
      </c>
      <c r="L898" s="0" t="e">
        <f t="shared" si="109" ca="1"/>
        <v>#N/A</v>
      </c>
      <c r="M898" s="1" t="e">
        <f t="shared" si="110" ca="1"/>
        <v>#N/A</v>
      </c>
      <c r="N898" s="1"/>
      <c r="Q898" s="0">
        <v>5.88999999999994</v>
      </c>
      <c r="R898" s="1">
        <v>0.000956772000000003</v>
      </c>
      <c r="S898" s="1" t="e">
        <f t="shared" si="114"/>
        <v>#NUM!</v>
      </c>
      <c r="T898" s="1" t="e">
        <f t="shared" si="114"/>
        <v>#NUM!</v>
      </c>
      <c r="U898" s="0" t="e">
        <f t="shared" si="111" ca="1"/>
        <v>#N/A</v>
      </c>
      <c r="V898" s="1" t="e">
        <f t="shared" si="112" ca="1"/>
        <v>#N/A</v>
      </c>
    </row>
    <row r="899">
      <c r="A899" s="0" t="s">
        <v>527</v>
      </c>
      <c r="B899" s="1" t="s">
        <v>493</v>
      </c>
      <c r="G899" s="1">
        <f t="shared" si="108"/>
        <v>0</v>
      </c>
      <c r="I899" s="0">
        <v>-2.97</v>
      </c>
      <c r="J899" s="1">
        <v>1.4E-11</v>
      </c>
      <c r="K899" s="1" t="e">
        <f t="shared" si="106"/>
        <v>#NUM!</v>
      </c>
      <c r="L899" s="0" t="e">
        <f t="shared" si="109" ca="1"/>
        <v>#N/A</v>
      </c>
      <c r="M899" s="1" t="e">
        <f t="shared" si="110" ca="1"/>
        <v>#N/A</v>
      </c>
      <c r="N899" s="1"/>
      <c r="O899" s="1"/>
      <c r="Q899" s="0">
        <v>5.89999999999994</v>
      </c>
      <c r="R899" s="1">
        <v>0.000959570000000003</v>
      </c>
      <c r="S899" s="1" t="e">
        <f t="shared" si="114"/>
        <v>#NUM!</v>
      </c>
      <c r="T899" s="1" t="e">
        <f t="shared" si="114"/>
        <v>#NUM!</v>
      </c>
      <c r="U899" s="0" t="e">
        <f t="shared" si="111" ca="1"/>
        <v>#N/A</v>
      </c>
      <c r="V899" s="1" t="e">
        <f t="shared" si="112" ca="1"/>
        <v>#N/A</v>
      </c>
    </row>
    <row r="900">
      <c r="A900" s="0" t="s">
        <v>526</v>
      </c>
      <c r="B900" s="1" t="s">
        <v>114</v>
      </c>
      <c r="G900" s="1">
        <f t="shared" si="108"/>
        <v>0</v>
      </c>
      <c r="I900" s="0">
        <v>-2.97</v>
      </c>
      <c r="J900" s="1">
        <v>1.4E-11</v>
      </c>
      <c r="K900" s="1" t="e">
        <f t="shared" si="106"/>
        <v>#NUM!</v>
      </c>
      <c r="L900" s="0" t="e">
        <f t="shared" si="109" ca="1"/>
        <v>#N/A</v>
      </c>
      <c r="M900" s="1" t="e">
        <f t="shared" si="110" ca="1"/>
        <v>#N/A</v>
      </c>
      <c r="N900" s="1"/>
      <c r="Q900" s="0">
        <v>5.90999999999994</v>
      </c>
      <c r="R900" s="1">
        <v>0.000962368000000003</v>
      </c>
      <c r="S900" s="1" t="e">
        <f t="shared" si="114"/>
        <v>#NUM!</v>
      </c>
      <c r="T900" s="1" t="e">
        <f t="shared" si="114"/>
        <v>#NUM!</v>
      </c>
      <c r="U900" s="0" t="e">
        <f t="shared" si="111" ca="1"/>
        <v>#N/A</v>
      </c>
      <c r="V900" s="1" t="e">
        <f t="shared" si="112" ca="1"/>
        <v>#N/A</v>
      </c>
    </row>
    <row r="901">
      <c r="A901" s="0" t="s">
        <v>525</v>
      </c>
      <c r="B901" s="1" t="s">
        <v>141</v>
      </c>
      <c r="G901" s="1">
        <f t="shared" si="108"/>
        <v>0</v>
      </c>
      <c r="I901" s="0">
        <v>-2.97</v>
      </c>
      <c r="J901" s="1">
        <v>1.4E-11</v>
      </c>
      <c r="K901" s="1" t="e">
        <f t="shared" si="106"/>
        <v>#NUM!</v>
      </c>
      <c r="L901" s="0" t="e">
        <f t="shared" si="109" ca="1"/>
        <v>#N/A</v>
      </c>
      <c r="M901" s="1" t="e">
        <f t="shared" si="110" ca="1"/>
        <v>#N/A</v>
      </c>
      <c r="N901" s="1"/>
      <c r="O901" s="1"/>
      <c r="Q901" s="0">
        <v>5.91999999999993</v>
      </c>
      <c r="R901" s="1">
        <v>0.000965166000000003</v>
      </c>
      <c r="S901" s="1" t="e">
        <f t="shared" si="114"/>
        <v>#NUM!</v>
      </c>
      <c r="T901" s="1" t="e">
        <f t="shared" si="114"/>
        <v>#NUM!</v>
      </c>
      <c r="U901" s="0" t="e">
        <f t="shared" si="111" ca="1"/>
        <v>#N/A</v>
      </c>
      <c r="V901" s="1" t="e">
        <f t="shared" si="112" ca="1"/>
        <v>#N/A</v>
      </c>
    </row>
    <row r="902">
      <c r="A902" s="0" t="s">
        <v>524</v>
      </c>
      <c r="B902" s="1" t="s">
        <v>94</v>
      </c>
      <c r="G902" s="1">
        <f t="shared" si="108"/>
        <v>0</v>
      </c>
      <c r="I902" s="0">
        <v>-2.97</v>
      </c>
      <c r="J902" s="1">
        <v>1.4E-11</v>
      </c>
      <c r="K902" s="1" t="e">
        <f t="shared" si="106"/>
        <v>#NUM!</v>
      </c>
      <c r="L902" s="0" t="e">
        <f t="shared" si="109" ca="1"/>
        <v>#N/A</v>
      </c>
      <c r="M902" s="1" t="e">
        <f t="shared" si="110" ca="1"/>
        <v>#N/A</v>
      </c>
      <c r="N902" s="1"/>
      <c r="Q902" s="0">
        <v>5.92999999999993</v>
      </c>
      <c r="R902" s="1">
        <v>0.000967964000000003</v>
      </c>
      <c r="S902" s="1" t="e">
        <f t="shared" si="114"/>
        <v>#NUM!</v>
      </c>
      <c r="T902" s="1" t="e">
        <f t="shared" si="114"/>
        <v>#NUM!</v>
      </c>
      <c r="U902" s="0" t="e">
        <f t="shared" si="111" ca="1"/>
        <v>#N/A</v>
      </c>
      <c r="V902" s="1" t="e">
        <f t="shared" si="112" ca="1"/>
        <v>#N/A</v>
      </c>
    </row>
    <row r="903">
      <c r="A903" s="0" t="s">
        <v>523</v>
      </c>
      <c r="B903" s="1" t="s">
        <v>522</v>
      </c>
      <c r="G903" s="1">
        <f t="shared" si="108"/>
        <v>0</v>
      </c>
      <c r="I903" s="0">
        <v>-2.97</v>
      </c>
      <c r="J903" s="1">
        <v>1.4E-11</v>
      </c>
      <c r="K903" s="1" t="e">
        <f t="shared" si="106"/>
        <v>#NUM!</v>
      </c>
      <c r="L903" s="0" t="e">
        <f t="shared" si="109" ca="1"/>
        <v>#N/A</v>
      </c>
      <c r="M903" s="1" t="e">
        <f t="shared" si="110" ca="1"/>
        <v>#N/A</v>
      </c>
      <c r="N903" s="1"/>
      <c r="O903" s="1"/>
      <c r="Q903" s="0">
        <v>5.93999999999993</v>
      </c>
      <c r="R903" s="1">
        <v>0.000970762000000003</v>
      </c>
      <c r="S903" s="1" t="e">
        <f t="shared" si="114"/>
        <v>#NUM!</v>
      </c>
      <c r="T903" s="1" t="e">
        <f t="shared" si="114"/>
        <v>#NUM!</v>
      </c>
      <c r="U903" s="0" t="e">
        <f t="shared" si="111" ca="1"/>
        <v>#N/A</v>
      </c>
      <c r="V903" s="1" t="e">
        <f t="shared" si="112" ca="1"/>
        <v>#N/A</v>
      </c>
    </row>
    <row r="904">
      <c r="A904" s="0" t="s">
        <v>521</v>
      </c>
      <c r="B904" s="1" t="s">
        <v>1224</v>
      </c>
      <c r="G904" s="1">
        <f t="shared" si="108"/>
        <v>0</v>
      </c>
      <c r="I904" s="0">
        <v>-2.97</v>
      </c>
      <c r="J904" s="1">
        <v>1.4E-11</v>
      </c>
      <c r="K904" s="1" t="e">
        <f t="shared" si="106"/>
        <v>#NUM!</v>
      </c>
      <c r="L904" s="0" t="e">
        <f t="shared" si="109" ca="1"/>
        <v>#N/A</v>
      </c>
      <c r="M904" s="1" t="e">
        <f t="shared" si="110" ca="1"/>
        <v>#N/A</v>
      </c>
      <c r="N904" s="1"/>
      <c r="Q904" s="0">
        <v>5.94999999999993</v>
      </c>
      <c r="R904" s="1">
        <v>0.000973560000000003</v>
      </c>
      <c r="S904" s="1" t="e">
        <f t="shared" si="114"/>
        <v>#NUM!</v>
      </c>
      <c r="T904" s="1" t="e">
        <f t="shared" si="114"/>
        <v>#NUM!</v>
      </c>
      <c r="U904" s="0" t="e">
        <f t="shared" si="111" ca="1"/>
        <v>#N/A</v>
      </c>
      <c r="V904" s="1" t="e">
        <f t="shared" si="112" ca="1"/>
        <v>#N/A</v>
      </c>
    </row>
    <row r="905">
      <c r="A905" s="0" t="s">
        <v>520</v>
      </c>
      <c r="B905" s="1" t="s">
        <v>207</v>
      </c>
      <c r="G905" s="1">
        <f t="shared" si="108"/>
        <v>0</v>
      </c>
      <c r="I905" s="0">
        <v>-2.97</v>
      </c>
      <c r="J905" s="1">
        <v>1.4E-11</v>
      </c>
      <c r="K905" s="1" t="e">
        <f t="shared" si="106"/>
        <v>#NUM!</v>
      </c>
      <c r="L905" s="0" t="e">
        <f t="shared" si="109" ca="1"/>
        <v>#N/A</v>
      </c>
      <c r="M905" s="1" t="e">
        <f t="shared" si="110" ca="1"/>
        <v>#N/A</v>
      </c>
      <c r="N905" s="1"/>
      <c r="O905" s="1"/>
      <c r="Q905" s="0">
        <v>5.95999999999993</v>
      </c>
      <c r="R905" s="1">
        <v>0.000976358000000003</v>
      </c>
      <c r="S905" s="1" t="e">
        <f t="shared" si="114"/>
        <v>#NUM!</v>
      </c>
      <c r="T905" s="1" t="e">
        <f t="shared" si="114"/>
        <v>#NUM!</v>
      </c>
      <c r="U905" s="0" t="e">
        <f t="shared" si="111" ca="1"/>
        <v>#N/A</v>
      </c>
      <c r="V905" s="1" t="e">
        <f t="shared" si="112" ca="1"/>
        <v>#N/A</v>
      </c>
    </row>
    <row r="906">
      <c r="A906" s="0" t="s">
        <v>519</v>
      </c>
      <c r="B906" s="1" t="s">
        <v>126</v>
      </c>
      <c r="G906" s="1">
        <f t="shared" si="108"/>
        <v>0</v>
      </c>
      <c r="I906" s="0">
        <v>-2.97</v>
      </c>
      <c r="J906" s="1">
        <v>1.4E-11</v>
      </c>
      <c r="K906" s="1" t="e">
        <f t="shared" si="106"/>
        <v>#NUM!</v>
      </c>
      <c r="L906" s="0" t="e">
        <f t="shared" si="109" ca="1"/>
        <v>#N/A</v>
      </c>
      <c r="M906" s="1" t="e">
        <f t="shared" si="110" ca="1"/>
        <v>#N/A</v>
      </c>
      <c r="N906" s="1"/>
      <c r="Q906" s="0">
        <v>5.96999999999993</v>
      </c>
      <c r="R906" s="1">
        <v>0.000979156000000003</v>
      </c>
      <c r="S906" s="1" t="e">
        <f t="shared" si="114"/>
        <v>#NUM!</v>
      </c>
      <c r="T906" s="1" t="e">
        <f t="shared" si="114"/>
        <v>#NUM!</v>
      </c>
      <c r="U906" s="0" t="e">
        <f t="shared" si="111" ca="1"/>
        <v>#N/A</v>
      </c>
      <c r="V906" s="1" t="e">
        <f t="shared" si="112" ca="1"/>
        <v>#N/A</v>
      </c>
    </row>
    <row r="907">
      <c r="A907" s="0" t="s">
        <v>518</v>
      </c>
      <c r="B907" s="1" t="s">
        <v>229</v>
      </c>
      <c r="G907" s="1">
        <f t="shared" si="108"/>
        <v>0</v>
      </c>
      <c r="I907" s="0">
        <v>-2.97</v>
      </c>
      <c r="J907" s="1">
        <v>1.4E-11</v>
      </c>
      <c r="K907" s="1" t="e">
        <f ref="K907:K970" t="shared" si="115">LN($G907)</f>
        <v>#NUM!</v>
      </c>
      <c r="L907" s="0" t="e">
        <f t="shared" si="109" ca="1"/>
        <v>#N/A</v>
      </c>
      <c r="M907" s="1" t="e">
        <f t="shared" si="110" ca="1"/>
        <v>#N/A</v>
      </c>
      <c r="N907" s="1"/>
      <c r="O907" s="1"/>
      <c r="Q907" s="0">
        <v>5.97999999999993</v>
      </c>
      <c r="R907" s="1">
        <v>0.000981954000000003</v>
      </c>
      <c r="S907" s="1" t="e">
        <f t="shared" si="114"/>
        <v>#NUM!</v>
      </c>
      <c r="T907" s="1" t="e">
        <f t="shared" si="114"/>
        <v>#NUM!</v>
      </c>
      <c r="U907" s="0" t="e">
        <f t="shared" si="111" ca="1"/>
        <v>#N/A</v>
      </c>
      <c r="V907" s="1" t="e">
        <f t="shared" si="112" ca="1"/>
        <v>#N/A</v>
      </c>
    </row>
    <row r="908">
      <c r="A908" s="0" t="s">
        <v>517</v>
      </c>
      <c r="B908" s="1" t="s">
        <v>201</v>
      </c>
      <c r="G908" s="1">
        <f t="shared" si="108"/>
        <v>0</v>
      </c>
      <c r="I908" s="0">
        <v>-2.97</v>
      </c>
      <c r="J908" s="1">
        <v>1.4E-11</v>
      </c>
      <c r="K908" s="1" t="e">
        <f t="shared" si="115"/>
        <v>#NUM!</v>
      </c>
      <c r="L908" s="0" t="e">
        <f t="shared" si="109" ca="1"/>
        <v>#N/A</v>
      </c>
      <c r="M908" s="1" t="e">
        <f t="shared" si="110" ca="1"/>
        <v>#N/A</v>
      </c>
      <c r="N908" s="1"/>
      <c r="Q908" s="0">
        <v>5.98999999999993</v>
      </c>
      <c r="R908" s="1">
        <v>0.000984752000000003</v>
      </c>
      <c r="S908" s="1" t="e">
        <f t="shared" si="114"/>
        <v>#NUM!</v>
      </c>
      <c r="T908" s="1" t="e">
        <f t="shared" si="114"/>
        <v>#NUM!</v>
      </c>
      <c r="U908" s="0" t="e">
        <f t="shared" si="111" ca="1"/>
        <v>#N/A</v>
      </c>
      <c r="V908" s="1" t="e">
        <f t="shared" si="112" ca="1"/>
        <v>#N/A</v>
      </c>
    </row>
    <row r="909">
      <c r="A909" s="0" t="s">
        <v>516</v>
      </c>
      <c r="B909" s="1" t="s">
        <v>1225</v>
      </c>
      <c r="G909" s="1">
        <f t="shared" si="108"/>
        <v>0</v>
      </c>
      <c r="I909" s="0">
        <v>-2.97</v>
      </c>
      <c r="J909" s="1">
        <v>1.4E-11</v>
      </c>
      <c r="K909" s="1" t="e">
        <f t="shared" si="115"/>
        <v>#NUM!</v>
      </c>
      <c r="L909" s="0" t="e">
        <f t="shared" si="109" ca="1"/>
        <v>#N/A</v>
      </c>
      <c r="M909" s="1" t="e">
        <f t="shared" si="110" ca="1"/>
        <v>#N/A</v>
      </c>
      <c r="N909" s="1"/>
      <c r="O909" s="1"/>
      <c r="Q909" s="0">
        <v>5.99999999999993</v>
      </c>
      <c r="R909" s="1">
        <v>0.000987550000000003</v>
      </c>
      <c r="S909" s="1" t="e">
        <f t="shared" si="114"/>
        <v>#NUM!</v>
      </c>
      <c r="T909" s="1" t="e">
        <f t="shared" si="114"/>
        <v>#NUM!</v>
      </c>
      <c r="U909" s="0" t="e">
        <f t="shared" si="111" ca="1"/>
        <v>#N/A</v>
      </c>
      <c r="V909" s="1" t="e">
        <f t="shared" si="112" ca="1"/>
        <v>#N/A</v>
      </c>
    </row>
    <row r="910">
      <c r="A910" s="0" t="s">
        <v>515</v>
      </c>
      <c r="B910" s="1" t="s">
        <v>361</v>
      </c>
      <c r="G910" s="1">
        <f t="shared" si="108"/>
        <v>0</v>
      </c>
      <c r="I910" s="0">
        <v>-2.97</v>
      </c>
      <c r="J910" s="1">
        <v>1.4E-11</v>
      </c>
      <c r="K910" s="1" t="e">
        <f t="shared" si="115"/>
        <v>#NUM!</v>
      </c>
      <c r="L910" s="0" t="e">
        <f t="shared" si="109" ca="1"/>
        <v>#N/A</v>
      </c>
      <c r="M910" s="1" t="e">
        <f t="shared" si="110" ca="1"/>
        <v>#N/A</v>
      </c>
      <c r="N910" s="1"/>
      <c r="Q910" s="0">
        <v>6.00999999999993</v>
      </c>
      <c r="R910" s="1">
        <v>0.000990348000000003</v>
      </c>
      <c r="S910" s="1" t="e">
        <f t="shared" si="114"/>
        <v>#NUM!</v>
      </c>
      <c r="T910" s="1" t="e">
        <f t="shared" si="114"/>
        <v>#NUM!</v>
      </c>
      <c r="U910" s="0" t="e">
        <f t="shared" si="111" ca="1"/>
        <v>#N/A</v>
      </c>
      <c r="V910" s="1" t="e">
        <f t="shared" si="112" ca="1"/>
        <v>#N/A</v>
      </c>
    </row>
    <row r="911">
      <c r="A911" s="0" t="s">
        <v>514</v>
      </c>
      <c r="B911" s="1" t="s">
        <v>167</v>
      </c>
      <c r="G911" s="1">
        <f t="shared" si="108"/>
        <v>0</v>
      </c>
      <c r="I911" s="0">
        <v>-2.97</v>
      </c>
      <c r="J911" s="1">
        <v>1.4E-11</v>
      </c>
      <c r="K911" s="1" t="e">
        <f t="shared" si="115"/>
        <v>#NUM!</v>
      </c>
      <c r="L911" s="0" t="e">
        <f t="shared" si="109" ca="1"/>
        <v>#N/A</v>
      </c>
      <c r="M911" s="1" t="e">
        <f t="shared" si="110" ca="1"/>
        <v>#N/A</v>
      </c>
      <c r="N911" s="1"/>
      <c r="O911" s="1"/>
      <c r="Q911" s="0">
        <v>6.01999999999993</v>
      </c>
      <c r="R911" s="1">
        <v>0.000993146000000003</v>
      </c>
      <c r="S911" s="1" t="e">
        <f t="shared" si="114"/>
        <v>#NUM!</v>
      </c>
      <c r="T911" s="1" t="e">
        <f t="shared" si="114"/>
        <v>#NUM!</v>
      </c>
      <c r="U911" s="0" t="e">
        <f t="shared" si="111" ca="1"/>
        <v>#N/A</v>
      </c>
      <c r="V911" s="1" t="e">
        <f t="shared" si="112" ca="1"/>
        <v>#N/A</v>
      </c>
    </row>
    <row r="912">
      <c r="A912" s="0" t="s">
        <v>513</v>
      </c>
      <c r="B912" s="1" t="s">
        <v>342</v>
      </c>
      <c r="G912" s="1">
        <f t="shared" si="108"/>
        <v>0</v>
      </c>
      <c r="I912" s="0">
        <v>-2.97</v>
      </c>
      <c r="J912" s="1">
        <v>1.4E-11</v>
      </c>
      <c r="K912" s="1" t="e">
        <f t="shared" si="115"/>
        <v>#NUM!</v>
      </c>
      <c r="L912" s="0" t="e">
        <f t="shared" si="109" ca="1"/>
        <v>#N/A</v>
      </c>
      <c r="M912" s="1" t="e">
        <f t="shared" si="110" ca="1"/>
        <v>#N/A</v>
      </c>
      <c r="N912" s="1"/>
      <c r="Q912" s="0">
        <v>6.02999999999993</v>
      </c>
      <c r="R912" s="1">
        <v>0.000995944000000003</v>
      </c>
      <c r="S912" s="1" t="e">
        <f ref="S912:T931" t="shared" si="116">LN($B912)</f>
        <v>#NUM!</v>
      </c>
      <c r="T912" s="1" t="e">
        <f t="shared" si="116"/>
        <v>#NUM!</v>
      </c>
      <c r="U912" s="0" t="e">
        <f t="shared" si="111" ca="1"/>
        <v>#N/A</v>
      </c>
      <c r="V912" s="1" t="e">
        <f t="shared" si="112" ca="1"/>
        <v>#N/A</v>
      </c>
    </row>
    <row r="913">
      <c r="A913" s="0" t="s">
        <v>512</v>
      </c>
      <c r="B913" s="1" t="s">
        <v>172</v>
      </c>
      <c r="G913" s="1">
        <f t="shared" si="108"/>
        <v>0</v>
      </c>
      <c r="I913" s="0">
        <v>-2.97</v>
      </c>
      <c r="J913" s="1">
        <v>1.4E-11</v>
      </c>
      <c r="K913" s="1" t="e">
        <f t="shared" si="115"/>
        <v>#NUM!</v>
      </c>
      <c r="L913" s="0" t="e">
        <f t="shared" si="109" ca="1"/>
        <v>#N/A</v>
      </c>
      <c r="M913" s="1" t="e">
        <f t="shared" si="110" ca="1"/>
        <v>#N/A</v>
      </c>
      <c r="N913" s="1"/>
      <c r="O913" s="1"/>
      <c r="Q913" s="0">
        <v>6.03999999999993</v>
      </c>
      <c r="R913" s="1">
        <v>0.000998742000000003</v>
      </c>
      <c r="S913" s="1" t="e">
        <f t="shared" si="116"/>
        <v>#NUM!</v>
      </c>
      <c r="T913" s="1" t="e">
        <f t="shared" si="116"/>
        <v>#NUM!</v>
      </c>
      <c r="U913" s="0" t="e">
        <f t="shared" si="111" ca="1"/>
        <v>#N/A</v>
      </c>
      <c r="V913" s="1" t="e">
        <f t="shared" si="112" ca="1"/>
        <v>#N/A</v>
      </c>
    </row>
    <row r="914">
      <c r="A914" s="0" t="s">
        <v>511</v>
      </c>
      <c r="B914" s="1" t="s">
        <v>183</v>
      </c>
      <c r="G914" s="1">
        <f t="shared" si="108"/>
        <v>0</v>
      </c>
      <c r="I914" s="0">
        <v>-2.97</v>
      </c>
      <c r="J914" s="1">
        <v>1.4E-11</v>
      </c>
      <c r="K914" s="1" t="e">
        <f t="shared" si="115"/>
        <v>#NUM!</v>
      </c>
      <c r="L914" s="0" t="e">
        <f t="shared" si="109" ca="1"/>
        <v>#N/A</v>
      </c>
      <c r="M914" s="1" t="e">
        <f t="shared" si="110" ca="1"/>
        <v>#N/A</v>
      </c>
      <c r="N914" s="1"/>
      <c r="Q914" s="0">
        <v>6.04999999999993</v>
      </c>
      <c r="R914" s="1">
        <v>0.00100154</v>
      </c>
      <c r="S914" s="1" t="e">
        <f t="shared" si="116"/>
        <v>#NUM!</v>
      </c>
      <c r="T914" s="1" t="e">
        <f t="shared" si="116"/>
        <v>#NUM!</v>
      </c>
      <c r="U914" s="0" t="e">
        <f t="shared" si="111" ca="1"/>
        <v>#N/A</v>
      </c>
      <c r="V914" s="1" t="e">
        <f t="shared" si="112" ca="1"/>
        <v>#N/A</v>
      </c>
    </row>
    <row r="915">
      <c r="A915" s="0" t="s">
        <v>510</v>
      </c>
      <c r="B915" s="1" t="s">
        <v>326</v>
      </c>
      <c r="G915" s="1">
        <f t="shared" si="108"/>
        <v>0</v>
      </c>
      <c r="I915" s="0">
        <v>-2.97</v>
      </c>
      <c r="J915" s="1">
        <v>1.4E-11</v>
      </c>
      <c r="K915" s="1" t="e">
        <f t="shared" si="115"/>
        <v>#NUM!</v>
      </c>
      <c r="L915" s="0" t="e">
        <f t="shared" si="109" ca="1"/>
        <v>#N/A</v>
      </c>
      <c r="M915" s="1" t="e">
        <f t="shared" si="110" ca="1"/>
        <v>#N/A</v>
      </c>
      <c r="N915" s="1"/>
      <c r="O915" s="1"/>
      <c r="Q915" s="0">
        <v>6.05999999999993</v>
      </c>
      <c r="R915" s="1">
        <v>0.001004338</v>
      </c>
      <c r="S915" s="1" t="e">
        <f t="shared" si="116"/>
        <v>#NUM!</v>
      </c>
      <c r="T915" s="1" t="e">
        <f t="shared" si="116"/>
        <v>#NUM!</v>
      </c>
      <c r="U915" s="0" t="e">
        <f t="shared" si="111" ca="1"/>
        <v>#N/A</v>
      </c>
      <c r="V915" s="1" t="e">
        <f t="shared" si="112" ca="1"/>
        <v>#N/A</v>
      </c>
    </row>
    <row r="916">
      <c r="A916" s="0" t="s">
        <v>509</v>
      </c>
      <c r="B916" s="1" t="s">
        <v>183</v>
      </c>
      <c r="G916" s="1">
        <f t="shared" si="108"/>
        <v>0</v>
      </c>
      <c r="I916" s="0">
        <v>-2.97</v>
      </c>
      <c r="J916" s="1">
        <v>1.4E-11</v>
      </c>
      <c r="K916" s="1" t="e">
        <f t="shared" si="115"/>
        <v>#NUM!</v>
      </c>
      <c r="L916" s="0" t="e">
        <f t="shared" si="109" ca="1"/>
        <v>#N/A</v>
      </c>
      <c r="M916" s="1" t="e">
        <f t="shared" si="110" ca="1"/>
        <v>#N/A</v>
      </c>
      <c r="N916" s="1"/>
      <c r="Q916" s="0">
        <v>6.06999999999993</v>
      </c>
      <c r="R916" s="1">
        <v>0.001007136</v>
      </c>
      <c r="S916" s="1" t="e">
        <f t="shared" si="116"/>
        <v>#NUM!</v>
      </c>
      <c r="T916" s="1" t="e">
        <f t="shared" si="116"/>
        <v>#NUM!</v>
      </c>
      <c r="U916" s="0" t="e">
        <f t="shared" si="111" ca="1"/>
        <v>#N/A</v>
      </c>
      <c r="V916" s="1" t="e">
        <f t="shared" si="112" ca="1"/>
        <v>#N/A</v>
      </c>
    </row>
    <row r="917">
      <c r="A917" s="0" t="s">
        <v>508</v>
      </c>
      <c r="B917" s="1" t="s">
        <v>199</v>
      </c>
      <c r="G917" s="1">
        <f t="shared" si="108"/>
        <v>0</v>
      </c>
      <c r="I917" s="0">
        <v>-2.97</v>
      </c>
      <c r="J917" s="1">
        <v>1.4E-11</v>
      </c>
      <c r="K917" s="1" t="e">
        <f t="shared" si="115"/>
        <v>#NUM!</v>
      </c>
      <c r="L917" s="0" t="e">
        <f t="shared" si="109" ca="1"/>
        <v>#N/A</v>
      </c>
      <c r="M917" s="1" t="e">
        <f t="shared" si="110" ca="1"/>
        <v>#N/A</v>
      </c>
      <c r="N917" s="1"/>
      <c r="O917" s="1"/>
      <c r="Q917" s="0">
        <v>6.07999999999993</v>
      </c>
      <c r="R917" s="1">
        <v>0.001009934</v>
      </c>
      <c r="S917" s="1" t="e">
        <f t="shared" si="116"/>
        <v>#NUM!</v>
      </c>
      <c r="T917" s="1" t="e">
        <f t="shared" si="116"/>
        <v>#NUM!</v>
      </c>
      <c r="U917" s="0" t="e">
        <f t="shared" si="111" ca="1"/>
        <v>#N/A</v>
      </c>
      <c r="V917" s="1" t="e">
        <f t="shared" si="112" ca="1"/>
        <v>#N/A</v>
      </c>
    </row>
    <row r="918">
      <c r="A918" s="0" t="s">
        <v>507</v>
      </c>
      <c r="B918" s="1" t="s">
        <v>280</v>
      </c>
      <c r="G918" s="1">
        <f t="shared" si="108"/>
        <v>0</v>
      </c>
      <c r="I918" s="0">
        <v>-2.97</v>
      </c>
      <c r="J918" s="1">
        <v>1.4E-11</v>
      </c>
      <c r="K918" s="1" t="e">
        <f t="shared" si="115"/>
        <v>#NUM!</v>
      </c>
      <c r="L918" s="0" t="e">
        <f t="shared" si="109" ca="1"/>
        <v>#N/A</v>
      </c>
      <c r="M918" s="1" t="e">
        <f t="shared" si="110" ca="1"/>
        <v>#N/A</v>
      </c>
      <c r="N918" s="1"/>
      <c r="Q918" s="0">
        <v>6.08999999999993</v>
      </c>
      <c r="R918" s="1">
        <v>0.001012732</v>
      </c>
      <c r="S918" s="1" t="e">
        <f t="shared" si="116"/>
        <v>#NUM!</v>
      </c>
      <c r="T918" s="1" t="e">
        <f t="shared" si="116"/>
        <v>#NUM!</v>
      </c>
      <c r="U918" s="0" t="e">
        <f t="shared" si="111" ca="1"/>
        <v>#N/A</v>
      </c>
      <c r="V918" s="1" t="e">
        <f t="shared" si="112" ca="1"/>
        <v>#N/A</v>
      </c>
    </row>
    <row r="919">
      <c r="A919" s="0" t="s">
        <v>506</v>
      </c>
      <c r="B919" s="1" t="s">
        <v>464</v>
      </c>
      <c r="G919" s="1">
        <f t="shared" si="108"/>
        <v>0</v>
      </c>
      <c r="I919" s="0">
        <v>-2.97</v>
      </c>
      <c r="J919" s="1">
        <v>1.4E-11</v>
      </c>
      <c r="K919" s="1" t="e">
        <f t="shared" si="115"/>
        <v>#NUM!</v>
      </c>
      <c r="L919" s="0" t="e">
        <f t="shared" si="109" ca="1"/>
        <v>#N/A</v>
      </c>
      <c r="M919" s="1" t="e">
        <f t="shared" si="110" ca="1"/>
        <v>#N/A</v>
      </c>
      <c r="N919" s="1"/>
      <c r="O919" s="1"/>
      <c r="Q919" s="0">
        <v>6.09999999999993</v>
      </c>
      <c r="R919" s="1">
        <v>0.00101553</v>
      </c>
      <c r="S919" s="1" t="e">
        <f t="shared" si="116"/>
        <v>#NUM!</v>
      </c>
      <c r="T919" s="1" t="e">
        <f t="shared" si="116"/>
        <v>#NUM!</v>
      </c>
      <c r="U919" s="0" t="e">
        <f t="shared" si="111" ca="1"/>
        <v>#N/A</v>
      </c>
      <c r="V919" s="1" t="e">
        <f t="shared" si="112" ca="1"/>
        <v>#N/A</v>
      </c>
    </row>
    <row r="920">
      <c r="A920" s="0" t="s">
        <v>505</v>
      </c>
      <c r="B920" s="1" t="s">
        <v>267</v>
      </c>
      <c r="G920" s="1">
        <f t="shared" si="108"/>
        <v>0</v>
      </c>
      <c r="I920" s="0">
        <v>-2.97</v>
      </c>
      <c r="J920" s="1">
        <v>1.4E-11</v>
      </c>
      <c r="K920" s="1" t="e">
        <f t="shared" si="115"/>
        <v>#NUM!</v>
      </c>
      <c r="L920" s="0" t="e">
        <f t="shared" si="109" ca="1"/>
        <v>#N/A</v>
      </c>
      <c r="M920" s="1" t="e">
        <f t="shared" si="110" ca="1"/>
        <v>#N/A</v>
      </c>
      <c r="N920" s="1"/>
      <c r="Q920" s="0">
        <v>6.10999999999993</v>
      </c>
      <c r="R920" s="1">
        <v>0.001018328</v>
      </c>
      <c r="S920" s="1" t="e">
        <f t="shared" si="116"/>
        <v>#NUM!</v>
      </c>
      <c r="T920" s="1" t="e">
        <f t="shared" si="116"/>
        <v>#NUM!</v>
      </c>
      <c r="U920" s="0" t="e">
        <f t="shared" si="111" ca="1"/>
        <v>#N/A</v>
      </c>
      <c r="V920" s="1" t="e">
        <f t="shared" si="112" ca="1"/>
        <v>#N/A</v>
      </c>
    </row>
    <row r="921">
      <c r="A921" s="0" t="s">
        <v>504</v>
      </c>
      <c r="B921" s="1" t="s">
        <v>280</v>
      </c>
      <c r="G921" s="1">
        <f t="shared" si="108"/>
        <v>0</v>
      </c>
      <c r="I921" s="0">
        <v>-2.97</v>
      </c>
      <c r="J921" s="1">
        <v>1.4E-11</v>
      </c>
      <c r="K921" s="1" t="e">
        <f t="shared" si="115"/>
        <v>#NUM!</v>
      </c>
      <c r="L921" s="0" t="e">
        <f t="shared" si="109" ca="1"/>
        <v>#N/A</v>
      </c>
      <c r="M921" s="1" t="e">
        <f t="shared" si="110" ca="1"/>
        <v>#N/A</v>
      </c>
      <c r="N921" s="1"/>
      <c r="O921" s="1"/>
      <c r="Q921" s="0">
        <v>6.11999999999993</v>
      </c>
      <c r="R921" s="1">
        <v>0.001021126</v>
      </c>
      <c r="S921" s="1" t="e">
        <f t="shared" si="116"/>
        <v>#NUM!</v>
      </c>
      <c r="T921" s="1" t="e">
        <f t="shared" si="116"/>
        <v>#NUM!</v>
      </c>
      <c r="U921" s="0" t="e">
        <f t="shared" si="111" ca="1"/>
        <v>#N/A</v>
      </c>
      <c r="V921" s="1" t="e">
        <f t="shared" si="112" ca="1"/>
        <v>#N/A</v>
      </c>
    </row>
    <row r="922">
      <c r="A922" s="0" t="s">
        <v>502</v>
      </c>
      <c r="B922" s="1" t="s">
        <v>130</v>
      </c>
      <c r="G922" s="1">
        <f t="shared" si="108"/>
        <v>0</v>
      </c>
      <c r="I922" s="0">
        <v>-2.97</v>
      </c>
      <c r="J922" s="1">
        <v>1.4E-11</v>
      </c>
      <c r="K922" s="1" t="e">
        <f t="shared" si="115"/>
        <v>#NUM!</v>
      </c>
      <c r="L922" s="0" t="e">
        <f t="shared" si="109" ca="1"/>
        <v>#N/A</v>
      </c>
      <c r="M922" s="1" t="e">
        <f t="shared" si="110" ca="1"/>
        <v>#N/A</v>
      </c>
      <c r="N922" s="1"/>
      <c r="Q922" s="0">
        <v>6.12999999999993</v>
      </c>
      <c r="R922" s="1">
        <v>0.001023924</v>
      </c>
      <c r="S922" s="1" t="e">
        <f t="shared" si="116"/>
        <v>#NUM!</v>
      </c>
      <c r="T922" s="1" t="e">
        <f t="shared" si="116"/>
        <v>#NUM!</v>
      </c>
      <c r="U922" s="0" t="e">
        <f t="shared" si="111" ca="1"/>
        <v>#N/A</v>
      </c>
      <c r="V922" s="1" t="e">
        <f t="shared" si="112" ca="1"/>
        <v>#N/A</v>
      </c>
    </row>
    <row r="923">
      <c r="A923" s="0" t="s">
        <v>501</v>
      </c>
      <c r="B923" s="1" t="s">
        <v>295</v>
      </c>
      <c r="G923" s="1">
        <f t="shared" si="108"/>
        <v>0</v>
      </c>
      <c r="I923" s="0">
        <v>-2.97</v>
      </c>
      <c r="J923" s="1">
        <v>1.4E-11</v>
      </c>
      <c r="K923" s="1" t="e">
        <f t="shared" si="115"/>
        <v>#NUM!</v>
      </c>
      <c r="L923" s="0" t="e">
        <f t="shared" si="109" ca="1"/>
        <v>#N/A</v>
      </c>
      <c r="M923" s="1" t="e">
        <f t="shared" si="110" ca="1"/>
        <v>#N/A</v>
      </c>
      <c r="N923" s="1"/>
      <c r="O923" s="1"/>
      <c r="Q923" s="0">
        <v>6.13999999999993</v>
      </c>
      <c r="R923" s="1">
        <v>0.001026722</v>
      </c>
      <c r="S923" s="1" t="e">
        <f t="shared" si="116"/>
        <v>#NUM!</v>
      </c>
      <c r="T923" s="1" t="e">
        <f t="shared" si="116"/>
        <v>#NUM!</v>
      </c>
      <c r="U923" s="0" t="e">
        <f t="shared" si="111" ca="1"/>
        <v>#N/A</v>
      </c>
      <c r="V923" s="1" t="e">
        <f t="shared" si="112" ca="1"/>
        <v>#N/A</v>
      </c>
    </row>
    <row r="924">
      <c r="A924" s="0" t="s">
        <v>500</v>
      </c>
      <c r="B924" s="1" t="s">
        <v>240</v>
      </c>
      <c r="G924" s="1">
        <f t="shared" si="108"/>
        <v>0</v>
      </c>
      <c r="I924" s="0">
        <v>-2.97</v>
      </c>
      <c r="J924" s="1">
        <v>1.4E-11</v>
      </c>
      <c r="K924" s="1" t="e">
        <f t="shared" si="115"/>
        <v>#NUM!</v>
      </c>
      <c r="L924" s="0" t="e">
        <f t="shared" si="109" ca="1"/>
        <v>#N/A</v>
      </c>
      <c r="M924" s="1" t="e">
        <f t="shared" si="110" ca="1"/>
        <v>#N/A</v>
      </c>
      <c r="N924" s="1"/>
      <c r="Q924" s="0">
        <v>6.14999999999993</v>
      </c>
      <c r="R924" s="1">
        <v>0.00102952</v>
      </c>
      <c r="S924" s="1" t="e">
        <f t="shared" si="116"/>
        <v>#NUM!</v>
      </c>
      <c r="T924" s="1" t="e">
        <f t="shared" si="116"/>
        <v>#NUM!</v>
      </c>
      <c r="U924" s="0" t="e">
        <f t="shared" si="111" ca="1"/>
        <v>#N/A</v>
      </c>
      <c r="V924" s="1" t="e">
        <f t="shared" si="112" ca="1"/>
        <v>#N/A</v>
      </c>
    </row>
    <row r="925">
      <c r="A925" s="0" t="s">
        <v>499</v>
      </c>
      <c r="B925" s="1" t="s">
        <v>106</v>
      </c>
      <c r="G925" s="1">
        <f t="shared" si="108"/>
        <v>0</v>
      </c>
      <c r="I925" s="0">
        <v>-2.97</v>
      </c>
      <c r="J925" s="1">
        <v>1.4E-11</v>
      </c>
      <c r="K925" s="1" t="e">
        <f t="shared" si="115"/>
        <v>#NUM!</v>
      </c>
      <c r="L925" s="0" t="e">
        <f t="shared" si="109" ca="1"/>
        <v>#N/A</v>
      </c>
      <c r="M925" s="1" t="e">
        <f t="shared" si="110" ca="1"/>
        <v>#N/A</v>
      </c>
      <c r="N925" s="1"/>
      <c r="O925" s="1"/>
      <c r="Q925" s="0">
        <v>6.15999999999993</v>
      </c>
      <c r="R925" s="1">
        <v>0.001032318</v>
      </c>
      <c r="S925" s="1" t="e">
        <f t="shared" si="116"/>
        <v>#NUM!</v>
      </c>
      <c r="T925" s="1" t="e">
        <f t="shared" si="116"/>
        <v>#NUM!</v>
      </c>
      <c r="U925" s="0" t="e">
        <f t="shared" si="111" ca="1"/>
        <v>#N/A</v>
      </c>
      <c r="V925" s="1" t="e">
        <f t="shared" si="112" ca="1"/>
        <v>#N/A</v>
      </c>
    </row>
    <row r="926">
      <c r="A926" s="0" t="s">
        <v>497</v>
      </c>
      <c r="B926" s="1" t="s">
        <v>342</v>
      </c>
      <c r="G926" s="1">
        <f t="shared" si="108"/>
        <v>0</v>
      </c>
      <c r="I926" s="0">
        <v>-2.97</v>
      </c>
      <c r="J926" s="1">
        <v>1.4E-11</v>
      </c>
      <c r="K926" s="1" t="e">
        <f t="shared" si="115"/>
        <v>#NUM!</v>
      </c>
      <c r="L926" s="0" t="e">
        <f t="shared" si="109" ca="1"/>
        <v>#N/A</v>
      </c>
      <c r="M926" s="1" t="e">
        <f t="shared" si="110" ca="1"/>
        <v>#N/A</v>
      </c>
      <c r="N926" s="1"/>
      <c r="Q926" s="0">
        <v>6.16999999999993</v>
      </c>
      <c r="R926" s="1">
        <v>0.001035116</v>
      </c>
      <c r="S926" s="1" t="e">
        <f t="shared" si="116"/>
        <v>#NUM!</v>
      </c>
      <c r="T926" s="1" t="e">
        <f t="shared" si="116"/>
        <v>#NUM!</v>
      </c>
      <c r="U926" s="0" t="e">
        <f t="shared" si="111" ca="1"/>
        <v>#N/A</v>
      </c>
      <c r="V926" s="1" t="e">
        <f t="shared" si="112" ca="1"/>
        <v>#N/A</v>
      </c>
    </row>
    <row r="927">
      <c r="A927" s="0" t="s">
        <v>496</v>
      </c>
      <c r="B927" s="1" t="s">
        <v>370</v>
      </c>
      <c r="G927" s="1">
        <f t="shared" si="108"/>
        <v>0</v>
      </c>
      <c r="I927" s="0">
        <v>-2.97</v>
      </c>
      <c r="J927" s="1">
        <v>1.4E-11</v>
      </c>
      <c r="K927" s="1" t="e">
        <f t="shared" si="115"/>
        <v>#NUM!</v>
      </c>
      <c r="L927" s="0" t="e">
        <f t="shared" si="109" ca="1"/>
        <v>#N/A</v>
      </c>
      <c r="M927" s="1" t="e">
        <f t="shared" si="110" ca="1"/>
        <v>#N/A</v>
      </c>
      <c r="N927" s="1"/>
      <c r="O927" s="1"/>
      <c r="Q927" s="0">
        <v>6.17999999999993</v>
      </c>
      <c r="R927" s="1">
        <v>0.001037914</v>
      </c>
      <c r="S927" s="1" t="e">
        <f t="shared" si="116"/>
        <v>#NUM!</v>
      </c>
      <c r="T927" s="1" t="e">
        <f t="shared" si="116"/>
        <v>#NUM!</v>
      </c>
      <c r="U927" s="0" t="e">
        <f t="shared" si="111" ca="1"/>
        <v>#N/A</v>
      </c>
      <c r="V927" s="1" t="e">
        <f t="shared" si="112" ca="1"/>
        <v>#N/A</v>
      </c>
    </row>
    <row r="928">
      <c r="A928" s="0" t="s">
        <v>494</v>
      </c>
      <c r="B928" s="1" t="s">
        <v>470</v>
      </c>
      <c r="G928" s="1">
        <f t="shared" si="108"/>
        <v>0</v>
      </c>
      <c r="I928" s="0">
        <v>-2.97</v>
      </c>
      <c r="J928" s="1">
        <v>1.4E-11</v>
      </c>
      <c r="K928" s="1" t="e">
        <f t="shared" si="115"/>
        <v>#NUM!</v>
      </c>
      <c r="L928" s="0" t="e">
        <f t="shared" si="109" ca="1"/>
        <v>#N/A</v>
      </c>
      <c r="M928" s="1" t="e">
        <f t="shared" si="110" ca="1"/>
        <v>#N/A</v>
      </c>
      <c r="N928" s="1"/>
      <c r="Q928" s="0">
        <v>6.18999999999993</v>
      </c>
      <c r="R928" s="1">
        <v>0.001040712</v>
      </c>
      <c r="S928" s="1" t="e">
        <f t="shared" si="116"/>
        <v>#NUM!</v>
      </c>
      <c r="T928" s="1" t="e">
        <f t="shared" si="116"/>
        <v>#NUM!</v>
      </c>
      <c r="U928" s="0" t="e">
        <f t="shared" si="111" ca="1"/>
        <v>#N/A</v>
      </c>
      <c r="V928" s="1" t="e">
        <f t="shared" si="112" ca="1"/>
        <v>#N/A</v>
      </c>
    </row>
    <row r="929">
      <c r="A929" s="0" t="s">
        <v>492</v>
      </c>
      <c r="B929" s="1" t="s">
        <v>151</v>
      </c>
      <c r="G929" s="1">
        <f t="shared" si="108"/>
        <v>0</v>
      </c>
      <c r="I929" s="0">
        <v>-2.97</v>
      </c>
      <c r="J929" s="1">
        <v>1.4E-11</v>
      </c>
      <c r="K929" s="1" t="e">
        <f t="shared" si="115"/>
        <v>#NUM!</v>
      </c>
      <c r="L929" s="0" t="e">
        <f t="shared" si="109" ca="1"/>
        <v>#N/A</v>
      </c>
      <c r="M929" s="1" t="e">
        <f t="shared" si="110" ca="1"/>
        <v>#N/A</v>
      </c>
      <c r="N929" s="1"/>
      <c r="O929" s="1"/>
      <c r="Q929" s="0">
        <v>6.19999999999993</v>
      </c>
      <c r="R929" s="1">
        <v>0.00104351</v>
      </c>
      <c r="S929" s="1" t="e">
        <f t="shared" si="116"/>
        <v>#NUM!</v>
      </c>
      <c r="T929" s="1" t="e">
        <f t="shared" si="116"/>
        <v>#NUM!</v>
      </c>
      <c r="U929" s="0" t="e">
        <f t="shared" si="111" ca="1"/>
        <v>#N/A</v>
      </c>
      <c r="V929" s="1" t="e">
        <f t="shared" si="112" ca="1"/>
        <v>#N/A</v>
      </c>
    </row>
    <row r="930">
      <c r="A930" s="0" t="s">
        <v>490</v>
      </c>
      <c r="B930" s="1" t="s">
        <v>100</v>
      </c>
      <c r="G930" s="1">
        <f t="shared" si="108"/>
        <v>0</v>
      </c>
      <c r="I930" s="0">
        <v>-2.97</v>
      </c>
      <c r="J930" s="1">
        <v>1.4E-11</v>
      </c>
      <c r="K930" s="1" t="e">
        <f t="shared" si="115"/>
        <v>#NUM!</v>
      </c>
      <c r="L930" s="0" t="e">
        <f t="shared" si="109" ca="1"/>
        <v>#N/A</v>
      </c>
      <c r="M930" s="1" t="e">
        <f t="shared" si="110" ca="1"/>
        <v>#N/A</v>
      </c>
      <c r="N930" s="1"/>
      <c r="Q930" s="0">
        <v>6.20999999999993</v>
      </c>
      <c r="R930" s="1">
        <v>0.001046308</v>
      </c>
      <c r="S930" s="1" t="e">
        <f t="shared" si="116"/>
        <v>#NUM!</v>
      </c>
      <c r="T930" s="1" t="e">
        <f t="shared" si="116"/>
        <v>#NUM!</v>
      </c>
      <c r="U930" s="0" t="e">
        <f t="shared" si="111" ca="1"/>
        <v>#N/A</v>
      </c>
      <c r="V930" s="1" t="e">
        <f t="shared" si="112" ca="1"/>
        <v>#N/A</v>
      </c>
    </row>
    <row r="931">
      <c r="A931" s="0" t="s">
        <v>489</v>
      </c>
      <c r="B931" s="1" t="s">
        <v>256</v>
      </c>
      <c r="G931" s="1">
        <f t="shared" si="108"/>
        <v>0</v>
      </c>
      <c r="I931" s="0">
        <v>-2.97</v>
      </c>
      <c r="J931" s="1">
        <v>1.4E-11</v>
      </c>
      <c r="K931" s="1" t="e">
        <f t="shared" si="115"/>
        <v>#NUM!</v>
      </c>
      <c r="L931" s="0" t="e">
        <f t="shared" si="109" ca="1"/>
        <v>#N/A</v>
      </c>
      <c r="M931" s="1" t="e">
        <f t="shared" si="110" ca="1"/>
        <v>#N/A</v>
      </c>
      <c r="N931" s="1"/>
      <c r="O931" s="1"/>
      <c r="Q931" s="0">
        <v>6.21999999999993</v>
      </c>
      <c r="R931" s="1">
        <v>0.001049106</v>
      </c>
      <c r="S931" s="1" t="e">
        <f t="shared" si="116"/>
        <v>#NUM!</v>
      </c>
      <c r="T931" s="1" t="e">
        <f t="shared" si="116"/>
        <v>#NUM!</v>
      </c>
      <c r="U931" s="0" t="e">
        <f t="shared" si="111" ca="1"/>
        <v>#N/A</v>
      </c>
      <c r="V931" s="1" t="e">
        <f t="shared" si="112" ca="1"/>
        <v>#N/A</v>
      </c>
    </row>
    <row r="932">
      <c r="A932" s="0" t="s">
        <v>488</v>
      </c>
      <c r="B932" s="1" t="s">
        <v>114</v>
      </c>
      <c r="G932" s="1">
        <f ref="G932:G995" t="shared" si="117">B932/$K$3</f>
        <v>0</v>
      </c>
      <c r="I932" s="0">
        <v>-2.97</v>
      </c>
      <c r="J932" s="1">
        <v>1.4E-11</v>
      </c>
      <c r="K932" s="1" t="e">
        <f t="shared" si="115"/>
        <v>#NUM!</v>
      </c>
      <c r="L932" s="0" t="e">
        <f ref="L932:L995" t="shared" si="118" ca="1">$A932*V$4+V$1</f>
        <v>#N/A</v>
      </c>
      <c r="M932" s="1" t="e">
        <f ref="M932:M995" t="shared" si="119" ca="1">$A932*Y$1+Y$2</f>
        <v>#N/A</v>
      </c>
      <c r="N932" s="1"/>
      <c r="Q932" s="0">
        <v>6.22999999999993</v>
      </c>
      <c r="R932" s="1">
        <v>0.001051904</v>
      </c>
      <c r="S932" s="1" t="e">
        <f ref="S932:T951" t="shared" si="120">LN($B932)</f>
        <v>#NUM!</v>
      </c>
      <c r="T932" s="1" t="e">
        <f t="shared" si="120"/>
        <v>#NUM!</v>
      </c>
      <c r="U932" s="0" t="e">
        <f ref="U932:U995" t="shared" si="121" ca="1">$A932*V$4+V$1</f>
        <v>#N/A</v>
      </c>
      <c r="V932" s="1" t="e">
        <f ref="V932:V995" t="shared" si="122" ca="1">$A932*Y$1+Y$2</f>
        <v>#N/A</v>
      </c>
    </row>
    <row r="933">
      <c r="A933" s="0" t="s">
        <v>487</v>
      </c>
      <c r="B933" s="1" t="s">
        <v>174</v>
      </c>
      <c r="G933" s="1">
        <f t="shared" si="117"/>
        <v>0</v>
      </c>
      <c r="I933" s="0">
        <v>-2.97</v>
      </c>
      <c r="J933" s="1">
        <v>1.4E-11</v>
      </c>
      <c r="K933" s="1" t="e">
        <f t="shared" si="115"/>
        <v>#NUM!</v>
      </c>
      <c r="L933" s="0" t="e">
        <f t="shared" si="118" ca="1"/>
        <v>#N/A</v>
      </c>
      <c r="M933" s="1" t="e">
        <f t="shared" si="119" ca="1"/>
        <v>#N/A</v>
      </c>
      <c r="N933" s="1"/>
      <c r="O933" s="1"/>
      <c r="Q933" s="0">
        <v>6.23999999999993</v>
      </c>
      <c r="R933" s="1">
        <v>0.001054702</v>
      </c>
      <c r="S933" s="1" t="e">
        <f t="shared" si="120"/>
        <v>#NUM!</v>
      </c>
      <c r="T933" s="1" t="e">
        <f t="shared" si="120"/>
        <v>#NUM!</v>
      </c>
      <c r="U933" s="0" t="e">
        <f t="shared" si="121" ca="1"/>
        <v>#N/A</v>
      </c>
      <c r="V933" s="1" t="e">
        <f t="shared" si="122" ca="1"/>
        <v>#N/A</v>
      </c>
    </row>
    <row r="934">
      <c r="A934" s="0" t="s">
        <v>486</v>
      </c>
      <c r="B934" s="1" t="s">
        <v>321</v>
      </c>
      <c r="G934" s="1">
        <f t="shared" si="117"/>
        <v>0</v>
      </c>
      <c r="I934" s="0">
        <v>-2.97</v>
      </c>
      <c r="J934" s="1">
        <v>1.4E-11</v>
      </c>
      <c r="K934" s="1" t="e">
        <f t="shared" si="115"/>
        <v>#NUM!</v>
      </c>
      <c r="L934" s="0" t="e">
        <f t="shared" si="118" ca="1"/>
        <v>#N/A</v>
      </c>
      <c r="M934" s="1" t="e">
        <f t="shared" si="119" ca="1"/>
        <v>#N/A</v>
      </c>
      <c r="N934" s="1"/>
      <c r="Q934" s="0">
        <v>6.24999999999993</v>
      </c>
      <c r="R934" s="1">
        <v>0.0010575</v>
      </c>
      <c r="S934" s="1" t="e">
        <f t="shared" si="120"/>
        <v>#NUM!</v>
      </c>
      <c r="T934" s="1" t="e">
        <f t="shared" si="120"/>
        <v>#NUM!</v>
      </c>
      <c r="U934" s="0" t="e">
        <f t="shared" si="121" ca="1"/>
        <v>#N/A</v>
      </c>
      <c r="V934" s="1" t="e">
        <f t="shared" si="122" ca="1"/>
        <v>#N/A</v>
      </c>
    </row>
    <row r="935">
      <c r="A935" s="0" t="s">
        <v>485</v>
      </c>
      <c r="B935" s="1" t="s">
        <v>219</v>
      </c>
      <c r="G935" s="1">
        <f t="shared" si="117"/>
        <v>0</v>
      </c>
      <c r="I935" s="0">
        <v>-2.97</v>
      </c>
      <c r="J935" s="1">
        <v>1.4E-11</v>
      </c>
      <c r="K935" s="1" t="e">
        <f t="shared" si="115"/>
        <v>#NUM!</v>
      </c>
      <c r="L935" s="0" t="e">
        <f t="shared" si="118" ca="1"/>
        <v>#N/A</v>
      </c>
      <c r="M935" s="1" t="e">
        <f t="shared" si="119" ca="1"/>
        <v>#N/A</v>
      </c>
      <c r="N935" s="1"/>
      <c r="O935" s="1"/>
      <c r="Q935" s="0">
        <v>6.25999999999993</v>
      </c>
      <c r="R935" s="1">
        <v>0.001060298</v>
      </c>
      <c r="S935" s="1" t="e">
        <f t="shared" si="120"/>
        <v>#NUM!</v>
      </c>
      <c r="T935" s="1" t="e">
        <f t="shared" si="120"/>
        <v>#NUM!</v>
      </c>
      <c r="U935" s="0" t="e">
        <f t="shared" si="121" ca="1"/>
        <v>#N/A</v>
      </c>
      <c r="V935" s="1" t="e">
        <f t="shared" si="122" ca="1"/>
        <v>#N/A</v>
      </c>
    </row>
    <row r="936">
      <c r="A936" s="0" t="s">
        <v>484</v>
      </c>
      <c r="B936" s="1" t="s">
        <v>104</v>
      </c>
      <c r="G936" s="1">
        <f t="shared" si="117"/>
        <v>0</v>
      </c>
      <c r="I936" s="0">
        <v>-2.97</v>
      </c>
      <c r="J936" s="1">
        <v>1.4E-11</v>
      </c>
      <c r="K936" s="1" t="e">
        <f t="shared" si="115"/>
        <v>#NUM!</v>
      </c>
      <c r="L936" s="0" t="e">
        <f t="shared" si="118" ca="1"/>
        <v>#N/A</v>
      </c>
      <c r="M936" s="1" t="e">
        <f t="shared" si="119" ca="1"/>
        <v>#N/A</v>
      </c>
      <c r="N936" s="1"/>
      <c r="Q936" s="0">
        <v>6.26999999999993</v>
      </c>
      <c r="R936" s="1">
        <v>0.001063096</v>
      </c>
      <c r="S936" s="1" t="e">
        <f t="shared" si="120"/>
        <v>#NUM!</v>
      </c>
      <c r="T936" s="1" t="e">
        <f t="shared" si="120"/>
        <v>#NUM!</v>
      </c>
      <c r="U936" s="0" t="e">
        <f t="shared" si="121" ca="1"/>
        <v>#N/A</v>
      </c>
      <c r="V936" s="1" t="e">
        <f t="shared" si="122" ca="1"/>
        <v>#N/A</v>
      </c>
    </row>
    <row r="937">
      <c r="A937" s="0" t="s">
        <v>483</v>
      </c>
      <c r="B937" s="1" t="s">
        <v>1226</v>
      </c>
      <c r="G937" s="1">
        <f t="shared" si="117"/>
        <v>0</v>
      </c>
      <c r="I937" s="0">
        <v>-2.97</v>
      </c>
      <c r="J937" s="1">
        <v>1.4E-11</v>
      </c>
      <c r="K937" s="1" t="e">
        <f t="shared" si="115"/>
        <v>#NUM!</v>
      </c>
      <c r="L937" s="0" t="e">
        <f t="shared" si="118" ca="1"/>
        <v>#N/A</v>
      </c>
      <c r="M937" s="1" t="e">
        <f t="shared" si="119" ca="1"/>
        <v>#N/A</v>
      </c>
      <c r="N937" s="1"/>
      <c r="O937" s="1"/>
      <c r="Q937" s="0">
        <v>6.27999999999993</v>
      </c>
      <c r="R937" s="1">
        <v>0.001065894</v>
      </c>
      <c r="S937" s="1" t="e">
        <f t="shared" si="120"/>
        <v>#NUM!</v>
      </c>
      <c r="T937" s="1" t="e">
        <f t="shared" si="120"/>
        <v>#NUM!</v>
      </c>
      <c r="U937" s="0" t="e">
        <f t="shared" si="121" ca="1"/>
        <v>#N/A</v>
      </c>
      <c r="V937" s="1" t="e">
        <f t="shared" si="122" ca="1"/>
        <v>#N/A</v>
      </c>
    </row>
    <row r="938">
      <c r="A938" s="0" t="s">
        <v>482</v>
      </c>
      <c r="B938" s="1" t="s">
        <v>1222</v>
      </c>
      <c r="G938" s="1">
        <f t="shared" si="117"/>
        <v>0</v>
      </c>
      <c r="I938" s="0">
        <v>-2.97</v>
      </c>
      <c r="J938" s="1">
        <v>1.4E-11</v>
      </c>
      <c r="K938" s="1" t="e">
        <f t="shared" si="115"/>
        <v>#NUM!</v>
      </c>
      <c r="L938" s="0" t="e">
        <f t="shared" si="118" ca="1"/>
        <v>#N/A</v>
      </c>
      <c r="M938" s="1" t="e">
        <f t="shared" si="119" ca="1"/>
        <v>#N/A</v>
      </c>
      <c r="N938" s="1"/>
      <c r="Q938" s="0">
        <v>6.28999999999993</v>
      </c>
      <c r="R938" s="1">
        <v>0.001068692</v>
      </c>
      <c r="S938" s="1" t="e">
        <f t="shared" si="120"/>
        <v>#NUM!</v>
      </c>
      <c r="T938" s="1" t="e">
        <f t="shared" si="120"/>
        <v>#NUM!</v>
      </c>
      <c r="U938" s="0" t="e">
        <f t="shared" si="121" ca="1"/>
        <v>#N/A</v>
      </c>
      <c r="V938" s="1" t="e">
        <f t="shared" si="122" ca="1"/>
        <v>#N/A</v>
      </c>
    </row>
    <row r="939">
      <c r="A939" s="0" t="s">
        <v>481</v>
      </c>
      <c r="B939" s="1" t="s">
        <v>522</v>
      </c>
      <c r="G939" s="1">
        <f t="shared" si="117"/>
        <v>0</v>
      </c>
      <c r="I939" s="0">
        <v>-2.97</v>
      </c>
      <c r="J939" s="1">
        <v>1.4E-11</v>
      </c>
      <c r="K939" s="1" t="e">
        <f t="shared" si="115"/>
        <v>#NUM!</v>
      </c>
      <c r="L939" s="0" t="e">
        <f t="shared" si="118" ca="1"/>
        <v>#N/A</v>
      </c>
      <c r="M939" s="1" t="e">
        <f t="shared" si="119" ca="1"/>
        <v>#N/A</v>
      </c>
      <c r="N939" s="1"/>
      <c r="O939" s="1"/>
      <c r="Q939" s="0">
        <v>6.29999999999993</v>
      </c>
      <c r="R939" s="1">
        <v>0.00107149</v>
      </c>
      <c r="S939" s="1" t="e">
        <f t="shared" si="120"/>
        <v>#NUM!</v>
      </c>
      <c r="T939" s="1" t="e">
        <f t="shared" si="120"/>
        <v>#NUM!</v>
      </c>
      <c r="U939" s="0" t="e">
        <f t="shared" si="121" ca="1"/>
        <v>#N/A</v>
      </c>
      <c r="V939" s="1" t="e">
        <f t="shared" si="122" ca="1"/>
        <v>#N/A</v>
      </c>
    </row>
    <row r="940">
      <c r="A940" s="0" t="s">
        <v>480</v>
      </c>
      <c r="B940" s="1" t="s">
        <v>179</v>
      </c>
      <c r="G940" s="1">
        <f t="shared" si="117"/>
        <v>0</v>
      </c>
      <c r="I940" s="0">
        <v>-2.97</v>
      </c>
      <c r="J940" s="1">
        <v>1.4E-11</v>
      </c>
      <c r="K940" s="1" t="e">
        <f t="shared" si="115"/>
        <v>#NUM!</v>
      </c>
      <c r="L940" s="0" t="e">
        <f t="shared" si="118" ca="1"/>
        <v>#N/A</v>
      </c>
      <c r="M940" s="1" t="e">
        <f t="shared" si="119" ca="1"/>
        <v>#N/A</v>
      </c>
      <c r="N940" s="1"/>
      <c r="Q940" s="0">
        <v>6.30999999999993</v>
      </c>
      <c r="R940" s="1">
        <v>0.001074288</v>
      </c>
      <c r="S940" s="1" t="e">
        <f t="shared" si="120"/>
        <v>#NUM!</v>
      </c>
      <c r="T940" s="1" t="e">
        <f t="shared" si="120"/>
        <v>#NUM!</v>
      </c>
      <c r="U940" s="0" t="e">
        <f t="shared" si="121" ca="1"/>
        <v>#N/A</v>
      </c>
      <c r="V940" s="1" t="e">
        <f t="shared" si="122" ca="1"/>
        <v>#N/A</v>
      </c>
    </row>
    <row r="941">
      <c r="A941" s="0" t="s">
        <v>479</v>
      </c>
      <c r="B941" s="1" t="s">
        <v>161</v>
      </c>
      <c r="G941" s="1">
        <f t="shared" si="117"/>
        <v>0</v>
      </c>
      <c r="I941" s="0">
        <v>-2.97</v>
      </c>
      <c r="J941" s="1">
        <v>1.4E-11</v>
      </c>
      <c r="K941" s="1" t="e">
        <f t="shared" si="115"/>
        <v>#NUM!</v>
      </c>
      <c r="L941" s="0" t="e">
        <f t="shared" si="118" ca="1"/>
        <v>#N/A</v>
      </c>
      <c r="M941" s="1" t="e">
        <f t="shared" si="119" ca="1"/>
        <v>#N/A</v>
      </c>
      <c r="N941" s="1"/>
      <c r="O941" s="1"/>
      <c r="Q941" s="0">
        <v>6.31999999999993</v>
      </c>
      <c r="R941" s="1">
        <v>0.001077086</v>
      </c>
      <c r="S941" s="1" t="e">
        <f t="shared" si="120"/>
        <v>#NUM!</v>
      </c>
      <c r="T941" s="1" t="e">
        <f t="shared" si="120"/>
        <v>#NUM!</v>
      </c>
      <c r="U941" s="0" t="e">
        <f t="shared" si="121" ca="1"/>
        <v>#N/A</v>
      </c>
      <c r="V941" s="1" t="e">
        <f t="shared" si="122" ca="1"/>
        <v>#N/A</v>
      </c>
    </row>
    <row r="942">
      <c r="A942" s="0" t="s">
        <v>478</v>
      </c>
      <c r="B942" s="1" t="s">
        <v>219</v>
      </c>
      <c r="G942" s="1">
        <f t="shared" si="117"/>
        <v>0</v>
      </c>
      <c r="I942" s="0">
        <v>-2.97</v>
      </c>
      <c r="J942" s="1">
        <v>1.4E-11</v>
      </c>
      <c r="K942" s="1" t="e">
        <f t="shared" si="115"/>
        <v>#NUM!</v>
      </c>
      <c r="L942" s="0" t="e">
        <f t="shared" si="118" ca="1"/>
        <v>#N/A</v>
      </c>
      <c r="M942" s="1" t="e">
        <f t="shared" si="119" ca="1"/>
        <v>#N/A</v>
      </c>
      <c r="N942" s="1"/>
      <c r="Q942" s="0">
        <v>6.32999999999993</v>
      </c>
      <c r="R942" s="1">
        <v>0.001079884</v>
      </c>
      <c r="S942" s="1" t="e">
        <f t="shared" si="120"/>
        <v>#NUM!</v>
      </c>
      <c r="T942" s="1" t="e">
        <f t="shared" si="120"/>
        <v>#NUM!</v>
      </c>
      <c r="U942" s="0" t="e">
        <f t="shared" si="121" ca="1"/>
        <v>#N/A</v>
      </c>
      <c r="V942" s="1" t="e">
        <f t="shared" si="122" ca="1"/>
        <v>#N/A</v>
      </c>
    </row>
    <row r="943">
      <c r="A943" s="0" t="s">
        <v>476</v>
      </c>
      <c r="B943" s="1" t="s">
        <v>181</v>
      </c>
      <c r="G943" s="1">
        <f t="shared" si="117"/>
        <v>0</v>
      </c>
      <c r="I943" s="0">
        <v>-2.97</v>
      </c>
      <c r="J943" s="1">
        <v>1.4E-11</v>
      </c>
      <c r="K943" s="1" t="e">
        <f t="shared" si="115"/>
        <v>#NUM!</v>
      </c>
      <c r="L943" s="0" t="e">
        <f t="shared" si="118" ca="1"/>
        <v>#N/A</v>
      </c>
      <c r="M943" s="1" t="e">
        <f t="shared" si="119" ca="1"/>
        <v>#N/A</v>
      </c>
      <c r="N943" s="1"/>
      <c r="O943" s="1"/>
      <c r="Q943" s="0">
        <v>6.33999999999993</v>
      </c>
      <c r="R943" s="1">
        <v>0.001082682</v>
      </c>
      <c r="S943" s="1" t="e">
        <f t="shared" si="120"/>
        <v>#NUM!</v>
      </c>
      <c r="T943" s="1" t="e">
        <f t="shared" si="120"/>
        <v>#NUM!</v>
      </c>
      <c r="U943" s="0" t="e">
        <f t="shared" si="121" ca="1"/>
        <v>#N/A</v>
      </c>
      <c r="V943" s="1" t="e">
        <f t="shared" si="122" ca="1"/>
        <v>#N/A</v>
      </c>
    </row>
    <row r="944">
      <c r="A944" s="0" t="s">
        <v>475</v>
      </c>
      <c r="B944" s="1" t="s">
        <v>104</v>
      </c>
      <c r="G944" s="1">
        <f t="shared" si="117"/>
        <v>0</v>
      </c>
      <c r="I944" s="0">
        <v>-2.97</v>
      </c>
      <c r="J944" s="1">
        <v>1.4E-11</v>
      </c>
      <c r="K944" s="1" t="e">
        <f t="shared" si="115"/>
        <v>#NUM!</v>
      </c>
      <c r="L944" s="0" t="e">
        <f t="shared" si="118" ca="1"/>
        <v>#N/A</v>
      </c>
      <c r="M944" s="1" t="e">
        <f t="shared" si="119" ca="1"/>
        <v>#N/A</v>
      </c>
      <c r="N944" s="1"/>
      <c r="Q944" s="0">
        <v>6.34999999999993</v>
      </c>
      <c r="R944" s="1">
        <v>0.00108548</v>
      </c>
      <c r="S944" s="1" t="e">
        <f t="shared" si="120"/>
        <v>#NUM!</v>
      </c>
      <c r="T944" s="1" t="e">
        <f t="shared" si="120"/>
        <v>#NUM!</v>
      </c>
      <c r="U944" s="0" t="e">
        <f t="shared" si="121" ca="1"/>
        <v>#N/A</v>
      </c>
      <c r="V944" s="1" t="e">
        <f t="shared" si="122" ca="1"/>
        <v>#N/A</v>
      </c>
    </row>
    <row r="945">
      <c r="A945" s="0" t="s">
        <v>474</v>
      </c>
      <c r="B945" s="1" t="s">
        <v>1227</v>
      </c>
      <c r="G945" s="1">
        <f t="shared" si="117"/>
        <v>0</v>
      </c>
      <c r="I945" s="0">
        <v>-2.97</v>
      </c>
      <c r="J945" s="1">
        <v>1.4E-11</v>
      </c>
      <c r="K945" s="1" t="e">
        <f t="shared" si="115"/>
        <v>#NUM!</v>
      </c>
      <c r="L945" s="0" t="e">
        <f t="shared" si="118" ca="1"/>
        <v>#N/A</v>
      </c>
      <c r="M945" s="1" t="e">
        <f t="shared" si="119" ca="1"/>
        <v>#N/A</v>
      </c>
      <c r="N945" s="1"/>
      <c r="O945" s="1"/>
      <c r="Q945" s="0">
        <v>6.35999999999993</v>
      </c>
      <c r="R945" s="1">
        <v>0.001088278</v>
      </c>
      <c r="S945" s="1" t="e">
        <f t="shared" si="120"/>
        <v>#NUM!</v>
      </c>
      <c r="T945" s="1" t="e">
        <f t="shared" si="120"/>
        <v>#NUM!</v>
      </c>
      <c r="U945" s="0" t="e">
        <f t="shared" si="121" ca="1"/>
        <v>#N/A</v>
      </c>
      <c r="V945" s="1" t="e">
        <f t="shared" si="122" ca="1"/>
        <v>#N/A</v>
      </c>
    </row>
    <row r="946">
      <c r="A946" s="0" t="s">
        <v>473</v>
      </c>
      <c r="B946" s="1" t="s">
        <v>328</v>
      </c>
      <c r="G946" s="1">
        <f t="shared" si="117"/>
        <v>0</v>
      </c>
      <c r="I946" s="0">
        <v>-2.97</v>
      </c>
      <c r="J946" s="1">
        <v>1.4E-11</v>
      </c>
      <c r="K946" s="1" t="e">
        <f t="shared" si="115"/>
        <v>#NUM!</v>
      </c>
      <c r="L946" s="0" t="e">
        <f t="shared" si="118" ca="1"/>
        <v>#N/A</v>
      </c>
      <c r="M946" s="1" t="e">
        <f t="shared" si="119" ca="1"/>
        <v>#N/A</v>
      </c>
      <c r="N946" s="1"/>
      <c r="Q946" s="0">
        <v>6.36999999999993</v>
      </c>
      <c r="R946" s="1">
        <v>0.001091076</v>
      </c>
      <c r="S946" s="1" t="e">
        <f t="shared" si="120"/>
        <v>#NUM!</v>
      </c>
      <c r="T946" s="1" t="e">
        <f t="shared" si="120"/>
        <v>#NUM!</v>
      </c>
      <c r="U946" s="0" t="e">
        <f t="shared" si="121" ca="1"/>
        <v>#N/A</v>
      </c>
      <c r="V946" s="1" t="e">
        <f t="shared" si="122" ca="1"/>
        <v>#N/A</v>
      </c>
    </row>
    <row r="947">
      <c r="A947" s="0" t="s">
        <v>472</v>
      </c>
      <c r="B947" s="1" t="s">
        <v>100</v>
      </c>
      <c r="G947" s="1">
        <f t="shared" si="117"/>
        <v>0</v>
      </c>
      <c r="I947" s="0">
        <v>-2.97</v>
      </c>
      <c r="J947" s="1">
        <v>1.4E-11</v>
      </c>
      <c r="K947" s="1" t="e">
        <f t="shared" si="115"/>
        <v>#NUM!</v>
      </c>
      <c r="L947" s="0" t="e">
        <f t="shared" si="118" ca="1"/>
        <v>#N/A</v>
      </c>
      <c r="M947" s="1" t="e">
        <f t="shared" si="119" ca="1"/>
        <v>#N/A</v>
      </c>
      <c r="N947" s="1"/>
      <c r="O947" s="1"/>
      <c r="Q947" s="0">
        <v>6.37999999999993</v>
      </c>
      <c r="R947" s="1">
        <v>0.001093874</v>
      </c>
      <c r="S947" s="1" t="e">
        <f t="shared" si="120"/>
        <v>#NUM!</v>
      </c>
      <c r="T947" s="1" t="e">
        <f t="shared" si="120"/>
        <v>#NUM!</v>
      </c>
      <c r="U947" s="0" t="e">
        <f t="shared" si="121" ca="1"/>
        <v>#N/A</v>
      </c>
      <c r="V947" s="1" t="e">
        <f t="shared" si="122" ca="1"/>
        <v>#N/A</v>
      </c>
    </row>
    <row r="948">
      <c r="A948" s="0" t="s">
        <v>471</v>
      </c>
      <c r="B948" s="1" t="s">
        <v>141</v>
      </c>
      <c r="G948" s="1">
        <f t="shared" si="117"/>
        <v>0</v>
      </c>
      <c r="I948" s="0">
        <v>-2.97</v>
      </c>
      <c r="J948" s="1">
        <v>1.4E-11</v>
      </c>
      <c r="K948" s="1" t="e">
        <f t="shared" si="115"/>
        <v>#NUM!</v>
      </c>
      <c r="L948" s="0" t="e">
        <f t="shared" si="118" ca="1"/>
        <v>#N/A</v>
      </c>
      <c r="M948" s="1" t="e">
        <f t="shared" si="119" ca="1"/>
        <v>#N/A</v>
      </c>
      <c r="N948" s="1"/>
      <c r="Q948" s="0">
        <v>6.38999999999992</v>
      </c>
      <c r="R948" s="1">
        <v>0.001096672</v>
      </c>
      <c r="S948" s="1" t="e">
        <f t="shared" si="120"/>
        <v>#NUM!</v>
      </c>
      <c r="T948" s="1" t="e">
        <f t="shared" si="120"/>
        <v>#NUM!</v>
      </c>
      <c r="U948" s="0" t="e">
        <f t="shared" si="121" ca="1"/>
        <v>#N/A</v>
      </c>
      <c r="V948" s="1" t="e">
        <f t="shared" si="122" ca="1"/>
        <v>#N/A</v>
      </c>
    </row>
    <row r="949">
      <c r="A949" s="0" t="s">
        <v>469</v>
      </c>
      <c r="B949" s="1" t="s">
        <v>243</v>
      </c>
      <c r="G949" s="1">
        <f t="shared" si="117"/>
        <v>0</v>
      </c>
      <c r="I949" s="0">
        <v>-2.97</v>
      </c>
      <c r="J949" s="1">
        <v>1.4E-11</v>
      </c>
      <c r="K949" s="1" t="e">
        <f t="shared" si="115"/>
        <v>#NUM!</v>
      </c>
      <c r="L949" s="0" t="e">
        <f t="shared" si="118" ca="1"/>
        <v>#N/A</v>
      </c>
      <c r="M949" s="1" t="e">
        <f t="shared" si="119" ca="1"/>
        <v>#N/A</v>
      </c>
      <c r="N949" s="1"/>
      <c r="O949" s="1"/>
      <c r="Q949" s="0">
        <v>6.39999999999992</v>
      </c>
      <c r="R949" s="1">
        <v>0.00109947</v>
      </c>
      <c r="S949" s="1" t="e">
        <f t="shared" si="120"/>
        <v>#NUM!</v>
      </c>
      <c r="T949" s="1" t="e">
        <f t="shared" si="120"/>
        <v>#NUM!</v>
      </c>
      <c r="U949" s="0" t="e">
        <f t="shared" si="121" ca="1"/>
        <v>#N/A</v>
      </c>
      <c r="V949" s="1" t="e">
        <f t="shared" si="122" ca="1"/>
        <v>#N/A</v>
      </c>
    </row>
    <row r="950">
      <c r="A950" s="0" t="s">
        <v>468</v>
      </c>
      <c r="B950" s="1" t="s">
        <v>112</v>
      </c>
      <c r="G950" s="1">
        <f t="shared" si="117"/>
        <v>0</v>
      </c>
      <c r="I950" s="0">
        <v>-2.97</v>
      </c>
      <c r="J950" s="1">
        <v>1.4E-11</v>
      </c>
      <c r="K950" s="1" t="e">
        <f t="shared" si="115"/>
        <v>#NUM!</v>
      </c>
      <c r="L950" s="0" t="e">
        <f t="shared" si="118" ca="1"/>
        <v>#N/A</v>
      </c>
      <c r="M950" s="1" t="e">
        <f t="shared" si="119" ca="1"/>
        <v>#N/A</v>
      </c>
      <c r="N950" s="1"/>
      <c r="Q950" s="0">
        <v>6.40999999999992</v>
      </c>
      <c r="R950" s="1">
        <v>0.001102268</v>
      </c>
      <c r="S950" s="1" t="e">
        <f t="shared" si="120"/>
        <v>#NUM!</v>
      </c>
      <c r="T950" s="1" t="e">
        <f t="shared" si="120"/>
        <v>#NUM!</v>
      </c>
      <c r="U950" s="0" t="e">
        <f t="shared" si="121" ca="1"/>
        <v>#N/A</v>
      </c>
      <c r="V950" s="1" t="e">
        <f t="shared" si="122" ca="1"/>
        <v>#N/A</v>
      </c>
    </row>
    <row r="951">
      <c r="A951" s="0" t="s">
        <v>467</v>
      </c>
      <c r="B951" s="1" t="s">
        <v>170</v>
      </c>
      <c r="G951" s="1">
        <f t="shared" si="117"/>
        <v>0</v>
      </c>
      <c r="I951" s="0">
        <v>-2.97</v>
      </c>
      <c r="J951" s="1">
        <v>1.4E-11</v>
      </c>
      <c r="K951" s="1" t="e">
        <f t="shared" si="115"/>
        <v>#NUM!</v>
      </c>
      <c r="L951" s="0" t="e">
        <f t="shared" si="118" ca="1"/>
        <v>#N/A</v>
      </c>
      <c r="M951" s="1" t="e">
        <f t="shared" si="119" ca="1"/>
        <v>#N/A</v>
      </c>
      <c r="N951" s="1"/>
      <c r="O951" s="1"/>
      <c r="Q951" s="0">
        <v>6.41999999999992</v>
      </c>
      <c r="R951" s="1">
        <v>0.001105066</v>
      </c>
      <c r="S951" s="1" t="e">
        <f t="shared" si="120"/>
        <v>#NUM!</v>
      </c>
      <c r="T951" s="1" t="e">
        <f t="shared" si="120"/>
        <v>#NUM!</v>
      </c>
      <c r="U951" s="0" t="e">
        <f t="shared" si="121" ca="1"/>
        <v>#N/A</v>
      </c>
      <c r="V951" s="1" t="e">
        <f t="shared" si="122" ca="1"/>
        <v>#N/A</v>
      </c>
    </row>
    <row r="952">
      <c r="A952" s="0" t="s">
        <v>466</v>
      </c>
      <c r="B952" s="1" t="s">
        <v>232</v>
      </c>
      <c r="G952" s="1">
        <f t="shared" si="117"/>
        <v>0</v>
      </c>
      <c r="I952" s="0">
        <v>-2.97</v>
      </c>
      <c r="J952" s="1">
        <v>1.4E-11</v>
      </c>
      <c r="K952" s="1" t="e">
        <f t="shared" si="115"/>
        <v>#NUM!</v>
      </c>
      <c r="L952" s="0" t="e">
        <f t="shared" si="118" ca="1"/>
        <v>#N/A</v>
      </c>
      <c r="M952" s="1" t="e">
        <f t="shared" si="119" ca="1"/>
        <v>#N/A</v>
      </c>
      <c r="N952" s="1"/>
      <c r="Q952" s="0">
        <v>6.42999999999992</v>
      </c>
      <c r="R952" s="1">
        <v>0.001107864</v>
      </c>
      <c r="S952" s="1" t="e">
        <f ref="S952:T971" t="shared" si="123">LN($B952)</f>
        <v>#NUM!</v>
      </c>
      <c r="T952" s="1" t="e">
        <f t="shared" si="123"/>
        <v>#NUM!</v>
      </c>
      <c r="U952" s="0" t="e">
        <f t="shared" si="121" ca="1"/>
        <v>#N/A</v>
      </c>
      <c r="V952" s="1" t="e">
        <f t="shared" si="122" ca="1"/>
        <v>#N/A</v>
      </c>
    </row>
    <row r="953">
      <c r="A953" s="0" t="s">
        <v>465</v>
      </c>
      <c r="B953" s="1" t="s">
        <v>326</v>
      </c>
      <c r="G953" s="1">
        <f t="shared" si="117"/>
        <v>0</v>
      </c>
      <c r="I953" s="0">
        <v>-2.97</v>
      </c>
      <c r="J953" s="1">
        <v>1.4E-11</v>
      </c>
      <c r="K953" s="1" t="e">
        <f t="shared" si="115"/>
        <v>#NUM!</v>
      </c>
      <c r="L953" s="0" t="e">
        <f t="shared" si="118" ca="1"/>
        <v>#N/A</v>
      </c>
      <c r="M953" s="1" t="e">
        <f t="shared" si="119" ca="1"/>
        <v>#N/A</v>
      </c>
      <c r="N953" s="1"/>
      <c r="O953" s="1"/>
      <c r="Q953" s="0">
        <v>6.43999999999992</v>
      </c>
      <c r="R953" s="1">
        <v>0.001110662</v>
      </c>
      <c r="S953" s="1" t="e">
        <f t="shared" si="123"/>
        <v>#NUM!</v>
      </c>
      <c r="T953" s="1" t="e">
        <f t="shared" si="123"/>
        <v>#NUM!</v>
      </c>
      <c r="U953" s="0" t="e">
        <f t="shared" si="121" ca="1"/>
        <v>#N/A</v>
      </c>
      <c r="V953" s="1" t="e">
        <f t="shared" si="122" ca="1"/>
        <v>#N/A</v>
      </c>
    </row>
    <row r="954">
      <c r="A954" s="0" t="s">
        <v>463</v>
      </c>
      <c r="B954" s="1" t="s">
        <v>201</v>
      </c>
      <c r="G954" s="1">
        <f t="shared" si="117"/>
        <v>0</v>
      </c>
      <c r="I954" s="0">
        <v>-2.97</v>
      </c>
      <c r="J954" s="1">
        <v>1.4E-11</v>
      </c>
      <c r="K954" s="1" t="e">
        <f t="shared" si="115"/>
        <v>#NUM!</v>
      </c>
      <c r="L954" s="0" t="e">
        <f t="shared" si="118" ca="1"/>
        <v>#N/A</v>
      </c>
      <c r="M954" s="1" t="e">
        <f t="shared" si="119" ca="1"/>
        <v>#N/A</v>
      </c>
      <c r="N954" s="1"/>
      <c r="Q954" s="0">
        <v>6.44999999999992</v>
      </c>
      <c r="R954" s="1">
        <v>0.00111346</v>
      </c>
      <c r="S954" s="1" t="e">
        <f t="shared" si="123"/>
        <v>#NUM!</v>
      </c>
      <c r="T954" s="1" t="e">
        <f t="shared" si="123"/>
        <v>#NUM!</v>
      </c>
      <c r="U954" s="0" t="e">
        <f t="shared" si="121" ca="1"/>
        <v>#N/A</v>
      </c>
      <c r="V954" s="1" t="e">
        <f t="shared" si="122" ca="1"/>
        <v>#N/A</v>
      </c>
    </row>
    <row r="955">
      <c r="A955" s="0" t="s">
        <v>461</v>
      </c>
      <c r="B955" s="1" t="s">
        <v>243</v>
      </c>
      <c r="G955" s="1">
        <f t="shared" si="117"/>
        <v>0</v>
      </c>
      <c r="I955" s="0">
        <v>-2.97</v>
      </c>
      <c r="J955" s="1">
        <v>1.4E-11</v>
      </c>
      <c r="K955" s="1" t="e">
        <f t="shared" si="115"/>
        <v>#NUM!</v>
      </c>
      <c r="L955" s="0" t="e">
        <f t="shared" si="118" ca="1"/>
        <v>#N/A</v>
      </c>
      <c r="M955" s="1" t="e">
        <f t="shared" si="119" ca="1"/>
        <v>#N/A</v>
      </c>
      <c r="N955" s="1"/>
      <c r="O955" s="1"/>
      <c r="Q955" s="0">
        <v>6.45999999999992</v>
      </c>
      <c r="R955" s="1">
        <v>0.001116258</v>
      </c>
      <c r="S955" s="1" t="e">
        <f t="shared" si="123"/>
        <v>#NUM!</v>
      </c>
      <c r="T955" s="1" t="e">
        <f t="shared" si="123"/>
        <v>#NUM!</v>
      </c>
      <c r="U955" s="0" t="e">
        <f t="shared" si="121" ca="1"/>
        <v>#N/A</v>
      </c>
      <c r="V955" s="1" t="e">
        <f t="shared" si="122" ca="1"/>
        <v>#N/A</v>
      </c>
    </row>
    <row r="956">
      <c r="A956" s="0" t="s">
        <v>460</v>
      </c>
      <c r="B956" s="1" t="s">
        <v>256</v>
      </c>
      <c r="G956" s="1">
        <f t="shared" si="117"/>
        <v>0</v>
      </c>
      <c r="I956" s="0">
        <v>-2.97</v>
      </c>
      <c r="J956" s="1">
        <v>1.4E-11</v>
      </c>
      <c r="K956" s="1" t="e">
        <f t="shared" si="115"/>
        <v>#NUM!</v>
      </c>
      <c r="L956" s="0" t="e">
        <f t="shared" si="118" ca="1"/>
        <v>#N/A</v>
      </c>
      <c r="M956" s="1" t="e">
        <f t="shared" si="119" ca="1"/>
        <v>#N/A</v>
      </c>
      <c r="N956" s="1"/>
      <c r="Q956" s="0">
        <v>6.46999999999992</v>
      </c>
      <c r="R956" s="1">
        <v>0.001119056</v>
      </c>
      <c r="S956" s="1" t="e">
        <f t="shared" si="123"/>
        <v>#NUM!</v>
      </c>
      <c r="T956" s="1" t="e">
        <f t="shared" si="123"/>
        <v>#NUM!</v>
      </c>
      <c r="U956" s="0" t="e">
        <f t="shared" si="121" ca="1"/>
        <v>#N/A</v>
      </c>
      <c r="V956" s="1" t="e">
        <f t="shared" si="122" ca="1"/>
        <v>#N/A</v>
      </c>
    </row>
    <row r="957">
      <c r="A957" s="0" t="s">
        <v>458</v>
      </c>
      <c r="B957" s="1" t="s">
        <v>161</v>
      </c>
      <c r="G957" s="1">
        <f t="shared" si="117"/>
        <v>0</v>
      </c>
      <c r="I957" s="0">
        <v>-2.97</v>
      </c>
      <c r="J957" s="1">
        <v>1.4E-11</v>
      </c>
      <c r="K957" s="1" t="e">
        <f t="shared" si="115"/>
        <v>#NUM!</v>
      </c>
      <c r="L957" s="0" t="e">
        <f t="shared" si="118" ca="1"/>
        <v>#N/A</v>
      </c>
      <c r="M957" s="1" t="e">
        <f t="shared" si="119" ca="1"/>
        <v>#N/A</v>
      </c>
      <c r="N957" s="1"/>
      <c r="O957" s="1"/>
      <c r="Q957" s="0">
        <v>6.47999999999992</v>
      </c>
      <c r="R957" s="1">
        <v>0.001121854</v>
      </c>
      <c r="S957" s="1" t="e">
        <f t="shared" si="123"/>
        <v>#NUM!</v>
      </c>
      <c r="T957" s="1" t="e">
        <f t="shared" si="123"/>
        <v>#NUM!</v>
      </c>
      <c r="U957" s="0" t="e">
        <f t="shared" si="121" ca="1"/>
        <v>#N/A</v>
      </c>
      <c r="V957" s="1" t="e">
        <f t="shared" si="122" ca="1"/>
        <v>#N/A</v>
      </c>
    </row>
    <row r="958">
      <c r="A958" s="0" t="s">
        <v>457</v>
      </c>
      <c r="B958" s="1" t="s">
        <v>172</v>
      </c>
      <c r="G958" s="1">
        <f t="shared" si="117"/>
        <v>0</v>
      </c>
      <c r="I958" s="0">
        <v>-2.97</v>
      </c>
      <c r="J958" s="1">
        <v>1.4E-11</v>
      </c>
      <c r="K958" s="1" t="e">
        <f t="shared" si="115"/>
        <v>#NUM!</v>
      </c>
      <c r="L958" s="0" t="e">
        <f t="shared" si="118" ca="1"/>
        <v>#N/A</v>
      </c>
      <c r="M958" s="1" t="e">
        <f t="shared" si="119" ca="1"/>
        <v>#N/A</v>
      </c>
      <c r="N958" s="1"/>
      <c r="Q958" s="0">
        <v>6.48999999999992</v>
      </c>
      <c r="R958" s="1">
        <v>0.001124652</v>
      </c>
      <c r="S958" s="1" t="e">
        <f t="shared" si="123"/>
        <v>#NUM!</v>
      </c>
      <c r="T958" s="1" t="e">
        <f t="shared" si="123"/>
        <v>#NUM!</v>
      </c>
      <c r="U958" s="0" t="e">
        <f t="shared" si="121" ca="1"/>
        <v>#N/A</v>
      </c>
      <c r="V958" s="1" t="e">
        <f t="shared" si="122" ca="1"/>
        <v>#N/A</v>
      </c>
    </row>
    <row r="959">
      <c r="A959" s="0" t="s">
        <v>456</v>
      </c>
      <c r="B959" s="1" t="s">
        <v>477</v>
      </c>
      <c r="G959" s="1">
        <f t="shared" si="117"/>
        <v>0</v>
      </c>
      <c r="I959" s="0">
        <v>-2.97</v>
      </c>
      <c r="J959" s="1">
        <v>1.4E-11</v>
      </c>
      <c r="K959" s="1" t="e">
        <f t="shared" si="115"/>
        <v>#NUM!</v>
      </c>
      <c r="L959" s="0" t="e">
        <f t="shared" si="118" ca="1"/>
        <v>#N/A</v>
      </c>
      <c r="M959" s="1" t="e">
        <f t="shared" si="119" ca="1"/>
        <v>#N/A</v>
      </c>
      <c r="N959" s="1"/>
      <c r="O959" s="1"/>
      <c r="Q959" s="0">
        <v>6.49999999999992</v>
      </c>
      <c r="R959" s="1">
        <v>0.00112745</v>
      </c>
      <c r="S959" s="1" t="e">
        <f t="shared" si="123"/>
        <v>#NUM!</v>
      </c>
      <c r="T959" s="1" t="e">
        <f t="shared" si="123"/>
        <v>#NUM!</v>
      </c>
      <c r="U959" s="0" t="e">
        <f t="shared" si="121" ca="1"/>
        <v>#N/A</v>
      </c>
      <c r="V959" s="1" t="e">
        <f t="shared" si="122" ca="1"/>
        <v>#N/A</v>
      </c>
    </row>
    <row r="960">
      <c r="A960" s="0" t="s">
        <v>454</v>
      </c>
      <c r="B960" s="1" t="s">
        <v>534</v>
      </c>
      <c r="G960" s="1">
        <f t="shared" si="117"/>
        <v>0</v>
      </c>
      <c r="I960" s="0">
        <v>-2.97</v>
      </c>
      <c r="J960" s="1">
        <v>1.4E-11</v>
      </c>
      <c r="K960" s="1" t="e">
        <f t="shared" si="115"/>
        <v>#NUM!</v>
      </c>
      <c r="L960" s="0" t="e">
        <f t="shared" si="118" ca="1"/>
        <v>#N/A</v>
      </c>
      <c r="M960" s="1" t="e">
        <f t="shared" si="119" ca="1"/>
        <v>#N/A</v>
      </c>
      <c r="N960" s="1"/>
      <c r="Q960" s="0">
        <v>6.50999999999992</v>
      </c>
      <c r="R960" s="1">
        <v>0.001130248</v>
      </c>
      <c r="S960" s="1" t="e">
        <f t="shared" si="123"/>
        <v>#NUM!</v>
      </c>
      <c r="T960" s="1" t="e">
        <f t="shared" si="123"/>
        <v>#NUM!</v>
      </c>
      <c r="U960" s="0" t="e">
        <f t="shared" si="121" ca="1"/>
        <v>#N/A</v>
      </c>
      <c r="V960" s="1" t="e">
        <f t="shared" si="122" ca="1"/>
        <v>#N/A</v>
      </c>
    </row>
    <row r="961">
      <c r="A961" s="0" t="s">
        <v>453</v>
      </c>
      <c r="B961" s="1" t="s">
        <v>167</v>
      </c>
      <c r="G961" s="1">
        <f t="shared" si="117"/>
        <v>0</v>
      </c>
      <c r="I961" s="0">
        <v>-2.97</v>
      </c>
      <c r="J961" s="1">
        <v>1.4E-11</v>
      </c>
      <c r="K961" s="1" t="e">
        <f t="shared" si="115"/>
        <v>#NUM!</v>
      </c>
      <c r="L961" s="0" t="e">
        <f t="shared" si="118" ca="1"/>
        <v>#N/A</v>
      </c>
      <c r="M961" s="1" t="e">
        <f t="shared" si="119" ca="1"/>
        <v>#N/A</v>
      </c>
      <c r="N961" s="1"/>
      <c r="O961" s="1"/>
      <c r="Q961" s="0">
        <v>6.51999999999992</v>
      </c>
      <c r="R961" s="1">
        <v>0.001133046</v>
      </c>
      <c r="S961" s="1" t="e">
        <f t="shared" si="123"/>
        <v>#NUM!</v>
      </c>
      <c r="T961" s="1" t="e">
        <f t="shared" si="123"/>
        <v>#NUM!</v>
      </c>
      <c r="U961" s="0" t="e">
        <f t="shared" si="121" ca="1"/>
        <v>#N/A</v>
      </c>
      <c r="V961" s="1" t="e">
        <f t="shared" si="122" ca="1"/>
        <v>#N/A</v>
      </c>
    </row>
    <row r="962">
      <c r="A962" s="0" t="s">
        <v>452</v>
      </c>
      <c r="B962" s="1" t="s">
        <v>1228</v>
      </c>
      <c r="G962" s="1">
        <f t="shared" si="117"/>
        <v>0</v>
      </c>
      <c r="I962" s="0">
        <v>-2.97</v>
      </c>
      <c r="J962" s="1">
        <v>1.4E-11</v>
      </c>
      <c r="K962" s="1" t="e">
        <f t="shared" si="115"/>
        <v>#NUM!</v>
      </c>
      <c r="L962" s="0" t="e">
        <f t="shared" si="118" ca="1"/>
        <v>#N/A</v>
      </c>
      <c r="M962" s="1" t="e">
        <f t="shared" si="119" ca="1"/>
        <v>#N/A</v>
      </c>
      <c r="N962" s="1"/>
      <c r="Q962" s="0">
        <v>6.52999999999992</v>
      </c>
      <c r="R962" s="1">
        <v>0.001135844</v>
      </c>
      <c r="S962" s="1" t="e">
        <f t="shared" si="123"/>
        <v>#NUM!</v>
      </c>
      <c r="T962" s="1" t="e">
        <f t="shared" si="123"/>
        <v>#NUM!</v>
      </c>
      <c r="U962" s="0" t="e">
        <f t="shared" si="121" ca="1"/>
        <v>#N/A</v>
      </c>
      <c r="V962" s="1" t="e">
        <f t="shared" si="122" ca="1"/>
        <v>#N/A</v>
      </c>
    </row>
    <row r="963">
      <c r="A963" s="0" t="s">
        <v>451</v>
      </c>
      <c r="B963" s="1" t="s">
        <v>172</v>
      </c>
      <c r="G963" s="1">
        <f t="shared" si="117"/>
        <v>0</v>
      </c>
      <c r="I963" s="0">
        <v>-2.97</v>
      </c>
      <c r="J963" s="1">
        <v>1.4E-11</v>
      </c>
      <c r="K963" s="1" t="e">
        <f t="shared" si="115"/>
        <v>#NUM!</v>
      </c>
      <c r="L963" s="0" t="e">
        <f t="shared" si="118" ca="1"/>
        <v>#N/A</v>
      </c>
      <c r="M963" s="1" t="e">
        <f t="shared" si="119" ca="1"/>
        <v>#N/A</v>
      </c>
      <c r="N963" s="1"/>
      <c r="O963" s="1"/>
      <c r="Q963" s="0">
        <v>6.53999999999992</v>
      </c>
      <c r="R963" s="1">
        <v>0.001138642</v>
      </c>
      <c r="S963" s="1" t="e">
        <f t="shared" si="123"/>
        <v>#NUM!</v>
      </c>
      <c r="T963" s="1" t="e">
        <f t="shared" si="123"/>
        <v>#NUM!</v>
      </c>
      <c r="U963" s="0" t="e">
        <f t="shared" si="121" ca="1"/>
        <v>#N/A</v>
      </c>
      <c r="V963" s="1" t="e">
        <f t="shared" si="122" ca="1"/>
        <v>#N/A</v>
      </c>
    </row>
    <row r="964">
      <c r="A964" s="0" t="s">
        <v>450</v>
      </c>
      <c r="B964" s="1" t="s">
        <v>269</v>
      </c>
      <c r="G964" s="1">
        <f t="shared" si="117"/>
        <v>0</v>
      </c>
      <c r="I964" s="0">
        <v>-2.97</v>
      </c>
      <c r="J964" s="1">
        <v>1.4E-11</v>
      </c>
      <c r="K964" s="1" t="e">
        <f t="shared" si="115"/>
        <v>#NUM!</v>
      </c>
      <c r="L964" s="0" t="e">
        <f t="shared" si="118" ca="1"/>
        <v>#N/A</v>
      </c>
      <c r="M964" s="1" t="e">
        <f t="shared" si="119" ca="1"/>
        <v>#N/A</v>
      </c>
      <c r="N964" s="1"/>
      <c r="Q964" s="0">
        <v>6.54999999999992</v>
      </c>
      <c r="R964" s="1">
        <v>0.00114144</v>
      </c>
      <c r="S964" s="1" t="e">
        <f t="shared" si="123"/>
        <v>#NUM!</v>
      </c>
      <c r="T964" s="1" t="e">
        <f t="shared" si="123"/>
        <v>#NUM!</v>
      </c>
      <c r="U964" s="0" t="e">
        <f t="shared" si="121" ca="1"/>
        <v>#N/A</v>
      </c>
      <c r="V964" s="1" t="e">
        <f t="shared" si="122" ca="1"/>
        <v>#N/A</v>
      </c>
    </row>
    <row r="965">
      <c r="A965" s="0" t="s">
        <v>449</v>
      </c>
      <c r="B965" s="1" t="s">
        <v>165</v>
      </c>
      <c r="G965" s="1">
        <f t="shared" si="117"/>
        <v>0</v>
      </c>
      <c r="I965" s="0">
        <v>-2.97</v>
      </c>
      <c r="J965" s="1">
        <v>1.4E-11</v>
      </c>
      <c r="K965" s="1" t="e">
        <f t="shared" si="115"/>
        <v>#NUM!</v>
      </c>
      <c r="L965" s="0" t="e">
        <f t="shared" si="118" ca="1"/>
        <v>#N/A</v>
      </c>
      <c r="M965" s="1" t="e">
        <f t="shared" si="119" ca="1"/>
        <v>#N/A</v>
      </c>
      <c r="N965" s="1"/>
      <c r="O965" s="1"/>
      <c r="Q965" s="0">
        <v>6.55999999999992</v>
      </c>
      <c r="R965" s="1">
        <v>0.001144238</v>
      </c>
      <c r="S965" s="1" t="e">
        <f t="shared" si="123"/>
        <v>#NUM!</v>
      </c>
      <c r="T965" s="1" t="e">
        <f t="shared" si="123"/>
        <v>#NUM!</v>
      </c>
      <c r="U965" s="0" t="e">
        <f t="shared" si="121" ca="1"/>
        <v>#N/A</v>
      </c>
      <c r="V965" s="1" t="e">
        <f t="shared" si="122" ca="1"/>
        <v>#N/A</v>
      </c>
    </row>
    <row r="966">
      <c r="A966" s="0" t="s">
        <v>448</v>
      </c>
      <c r="B966" s="1" t="s">
        <v>388</v>
      </c>
      <c r="G966" s="1">
        <f t="shared" si="117"/>
        <v>0</v>
      </c>
      <c r="I966" s="0">
        <v>-2.97</v>
      </c>
      <c r="J966" s="1">
        <v>1.4E-11</v>
      </c>
      <c r="K966" s="1" t="e">
        <f t="shared" si="115"/>
        <v>#NUM!</v>
      </c>
      <c r="L966" s="0" t="e">
        <f t="shared" si="118" ca="1"/>
        <v>#N/A</v>
      </c>
      <c r="M966" s="1" t="e">
        <f t="shared" si="119" ca="1"/>
        <v>#N/A</v>
      </c>
      <c r="N966" s="1"/>
      <c r="Q966" s="0">
        <v>6.56999999999992</v>
      </c>
      <c r="R966" s="1">
        <v>0.001147036</v>
      </c>
      <c r="S966" s="1" t="e">
        <f t="shared" si="123"/>
        <v>#NUM!</v>
      </c>
      <c r="T966" s="1" t="e">
        <f t="shared" si="123"/>
        <v>#NUM!</v>
      </c>
      <c r="U966" s="0" t="e">
        <f t="shared" si="121" ca="1"/>
        <v>#N/A</v>
      </c>
      <c r="V966" s="1" t="e">
        <f t="shared" si="122" ca="1"/>
        <v>#N/A</v>
      </c>
    </row>
    <row r="967">
      <c r="A967" s="0" t="s">
        <v>447</v>
      </c>
      <c r="B967" s="1" t="s">
        <v>172</v>
      </c>
      <c r="G967" s="1">
        <f t="shared" si="117"/>
        <v>0</v>
      </c>
      <c r="I967" s="0">
        <v>-2.97</v>
      </c>
      <c r="J967" s="1">
        <v>1.4E-11</v>
      </c>
      <c r="K967" s="1" t="e">
        <f t="shared" si="115"/>
        <v>#NUM!</v>
      </c>
      <c r="L967" s="0" t="e">
        <f t="shared" si="118" ca="1"/>
        <v>#N/A</v>
      </c>
      <c r="M967" s="1" t="e">
        <f t="shared" si="119" ca="1"/>
        <v>#N/A</v>
      </c>
      <c r="N967" s="1"/>
      <c r="O967" s="1"/>
      <c r="Q967" s="0">
        <v>6.57999999999992</v>
      </c>
      <c r="R967" s="1">
        <v>0.001149834</v>
      </c>
      <c r="S967" s="1" t="e">
        <f t="shared" si="123"/>
        <v>#NUM!</v>
      </c>
      <c r="T967" s="1" t="e">
        <f t="shared" si="123"/>
        <v>#NUM!</v>
      </c>
      <c r="U967" s="0" t="e">
        <f t="shared" si="121" ca="1"/>
        <v>#N/A</v>
      </c>
      <c r="V967" s="1" t="e">
        <f t="shared" si="122" ca="1"/>
        <v>#N/A</v>
      </c>
    </row>
    <row r="968">
      <c r="A968" s="0" t="s">
        <v>446</v>
      </c>
      <c r="B968" s="1" t="s">
        <v>196</v>
      </c>
      <c r="G968" s="1">
        <f t="shared" si="117"/>
        <v>0</v>
      </c>
      <c r="I968" s="0">
        <v>-2.97</v>
      </c>
      <c r="J968" s="1">
        <v>1.4E-11</v>
      </c>
      <c r="K968" s="1" t="e">
        <f t="shared" si="115"/>
        <v>#NUM!</v>
      </c>
      <c r="L968" s="0" t="e">
        <f t="shared" si="118" ca="1"/>
        <v>#N/A</v>
      </c>
      <c r="M968" s="1" t="e">
        <f t="shared" si="119" ca="1"/>
        <v>#N/A</v>
      </c>
      <c r="N968" s="1"/>
      <c r="Q968" s="0">
        <v>6.58999999999992</v>
      </c>
      <c r="R968" s="1">
        <v>0.001152632</v>
      </c>
      <c r="S968" s="1" t="e">
        <f t="shared" si="123"/>
        <v>#NUM!</v>
      </c>
      <c r="T968" s="1" t="e">
        <f t="shared" si="123"/>
        <v>#NUM!</v>
      </c>
      <c r="U968" s="0" t="e">
        <f t="shared" si="121" ca="1"/>
        <v>#N/A</v>
      </c>
      <c r="V968" s="1" t="e">
        <f t="shared" si="122" ca="1"/>
        <v>#N/A</v>
      </c>
    </row>
    <row r="969">
      <c r="A969" s="0" t="s">
        <v>445</v>
      </c>
      <c r="B969" s="1" t="s">
        <v>455</v>
      </c>
      <c r="G969" s="1">
        <f t="shared" si="117"/>
        <v>0</v>
      </c>
      <c r="I969" s="0">
        <v>-2.97</v>
      </c>
      <c r="J969" s="1">
        <v>1.4E-11</v>
      </c>
      <c r="K969" s="1" t="e">
        <f t="shared" si="115"/>
        <v>#NUM!</v>
      </c>
      <c r="L969" s="0" t="e">
        <f t="shared" si="118" ca="1"/>
        <v>#N/A</v>
      </c>
      <c r="M969" s="1" t="e">
        <f t="shared" si="119" ca="1"/>
        <v>#N/A</v>
      </c>
      <c r="N969" s="1"/>
      <c r="O969" s="1"/>
      <c r="Q969" s="0">
        <v>6.59999999999992</v>
      </c>
      <c r="R969" s="1">
        <v>0.00115543</v>
      </c>
      <c r="S969" s="1" t="e">
        <f t="shared" si="123"/>
        <v>#NUM!</v>
      </c>
      <c r="T969" s="1" t="e">
        <f t="shared" si="123"/>
        <v>#NUM!</v>
      </c>
      <c r="U969" s="0" t="e">
        <f t="shared" si="121" ca="1"/>
        <v>#N/A</v>
      </c>
      <c r="V969" s="1" t="e">
        <f t="shared" si="122" ca="1"/>
        <v>#N/A</v>
      </c>
    </row>
    <row r="970">
      <c r="A970" s="0" t="s">
        <v>444</v>
      </c>
      <c r="B970" s="1" t="s">
        <v>259</v>
      </c>
      <c r="G970" s="1">
        <f t="shared" si="117"/>
        <v>0</v>
      </c>
      <c r="I970" s="0">
        <v>-2.97</v>
      </c>
      <c r="J970" s="1">
        <v>1.4E-11</v>
      </c>
      <c r="K970" s="1" t="e">
        <f t="shared" si="115"/>
        <v>#NUM!</v>
      </c>
      <c r="L970" s="0" t="e">
        <f t="shared" si="118" ca="1"/>
        <v>#N/A</v>
      </c>
      <c r="M970" s="1" t="e">
        <f t="shared" si="119" ca="1"/>
        <v>#N/A</v>
      </c>
      <c r="N970" s="1"/>
      <c r="Q970" s="0">
        <v>6.60999999999992</v>
      </c>
      <c r="R970" s="1">
        <v>0.001158228</v>
      </c>
      <c r="S970" s="1" t="e">
        <f t="shared" si="123"/>
        <v>#NUM!</v>
      </c>
      <c r="T970" s="1" t="e">
        <f t="shared" si="123"/>
        <v>#NUM!</v>
      </c>
      <c r="U970" s="0" t="e">
        <f t="shared" si="121" ca="1"/>
        <v>#N/A</v>
      </c>
      <c r="V970" s="1" t="e">
        <f t="shared" si="122" ca="1"/>
        <v>#N/A</v>
      </c>
    </row>
    <row r="971">
      <c r="A971" s="0" t="s">
        <v>443</v>
      </c>
      <c r="B971" s="1" t="s">
        <v>240</v>
      </c>
      <c r="G971" s="1">
        <f t="shared" si="117"/>
        <v>0</v>
      </c>
      <c r="I971" s="0">
        <v>-2.97</v>
      </c>
      <c r="J971" s="1">
        <v>1.4E-11</v>
      </c>
      <c r="K971" s="1" t="e">
        <f ref="K971:K1034" t="shared" si="124">LN($G971)</f>
        <v>#NUM!</v>
      </c>
      <c r="L971" s="0" t="e">
        <f t="shared" si="118" ca="1"/>
        <v>#N/A</v>
      </c>
      <c r="M971" s="1" t="e">
        <f t="shared" si="119" ca="1"/>
        <v>#N/A</v>
      </c>
      <c r="N971" s="1"/>
      <c r="O971" s="1"/>
      <c r="Q971" s="0">
        <v>6.61999999999992</v>
      </c>
      <c r="R971" s="1">
        <v>0.001161026</v>
      </c>
      <c r="S971" s="1" t="e">
        <f t="shared" si="123"/>
        <v>#NUM!</v>
      </c>
      <c r="T971" s="1" t="e">
        <f t="shared" si="123"/>
        <v>#NUM!</v>
      </c>
      <c r="U971" s="0" t="e">
        <f t="shared" si="121" ca="1"/>
        <v>#N/A</v>
      </c>
      <c r="V971" s="1" t="e">
        <f t="shared" si="122" ca="1"/>
        <v>#N/A</v>
      </c>
    </row>
    <row r="972">
      <c r="A972" s="0" t="s">
        <v>442</v>
      </c>
      <c r="B972" s="1" t="s">
        <v>189</v>
      </c>
      <c r="G972" s="1">
        <f t="shared" si="117"/>
        <v>0</v>
      </c>
      <c r="I972" s="0">
        <v>-2.97</v>
      </c>
      <c r="J972" s="1">
        <v>1.4E-11</v>
      </c>
      <c r="K972" s="1" t="e">
        <f t="shared" si="124"/>
        <v>#NUM!</v>
      </c>
      <c r="L972" s="0" t="e">
        <f t="shared" si="118" ca="1"/>
        <v>#N/A</v>
      </c>
      <c r="M972" s="1" t="e">
        <f t="shared" si="119" ca="1"/>
        <v>#N/A</v>
      </c>
      <c r="N972" s="1"/>
      <c r="Q972" s="0">
        <v>6.62999999999992</v>
      </c>
      <c r="R972" s="1">
        <v>0.001163824</v>
      </c>
      <c r="S972" s="1" t="e">
        <f ref="S972:T991" t="shared" si="125">LN($B972)</f>
        <v>#NUM!</v>
      </c>
      <c r="T972" s="1" t="e">
        <f t="shared" si="125"/>
        <v>#NUM!</v>
      </c>
      <c r="U972" s="0" t="e">
        <f t="shared" si="121" ca="1"/>
        <v>#N/A</v>
      </c>
      <c r="V972" s="1" t="e">
        <f t="shared" si="122" ca="1"/>
        <v>#N/A</v>
      </c>
    </row>
    <row r="973">
      <c r="A973" s="0" t="s">
        <v>441</v>
      </c>
      <c r="B973" s="1" t="s">
        <v>170</v>
      </c>
      <c r="G973" s="1">
        <f t="shared" si="117"/>
        <v>0</v>
      </c>
      <c r="I973" s="0">
        <v>-2.97</v>
      </c>
      <c r="J973" s="1">
        <v>1.4E-11</v>
      </c>
      <c r="K973" s="1" t="e">
        <f t="shared" si="124"/>
        <v>#NUM!</v>
      </c>
      <c r="L973" s="0" t="e">
        <f t="shared" si="118" ca="1"/>
        <v>#N/A</v>
      </c>
      <c r="M973" s="1" t="e">
        <f t="shared" si="119" ca="1"/>
        <v>#N/A</v>
      </c>
      <c r="N973" s="1"/>
      <c r="O973" s="1"/>
      <c r="Q973" s="0">
        <v>6.63999999999992</v>
      </c>
      <c r="R973" s="1">
        <v>0.001166622</v>
      </c>
      <c r="S973" s="1" t="e">
        <f t="shared" si="125"/>
        <v>#NUM!</v>
      </c>
      <c r="T973" s="1" t="e">
        <f t="shared" si="125"/>
        <v>#NUM!</v>
      </c>
      <c r="U973" s="0" t="e">
        <f t="shared" si="121" ca="1"/>
        <v>#N/A</v>
      </c>
      <c r="V973" s="1" t="e">
        <f t="shared" si="122" ca="1"/>
        <v>#N/A</v>
      </c>
    </row>
    <row r="974">
      <c r="A974" s="0" t="s">
        <v>440</v>
      </c>
      <c r="B974" s="1" t="s">
        <v>126</v>
      </c>
      <c r="G974" s="1">
        <f t="shared" si="117"/>
        <v>0</v>
      </c>
      <c r="I974" s="0">
        <v>-2.97</v>
      </c>
      <c r="J974" s="1">
        <v>1.4E-11</v>
      </c>
      <c r="K974" s="1" t="e">
        <f t="shared" si="124"/>
        <v>#NUM!</v>
      </c>
      <c r="L974" s="0" t="e">
        <f t="shared" si="118" ca="1"/>
        <v>#N/A</v>
      </c>
      <c r="M974" s="1" t="e">
        <f t="shared" si="119" ca="1"/>
        <v>#N/A</v>
      </c>
      <c r="N974" s="1"/>
      <c r="Q974" s="0">
        <v>6.64999999999992</v>
      </c>
      <c r="R974" s="1">
        <v>0.00116942</v>
      </c>
      <c r="S974" s="1" t="e">
        <f t="shared" si="125"/>
        <v>#NUM!</v>
      </c>
      <c r="T974" s="1" t="e">
        <f t="shared" si="125"/>
        <v>#NUM!</v>
      </c>
      <c r="U974" s="0" t="e">
        <f t="shared" si="121" ca="1"/>
        <v>#N/A</v>
      </c>
      <c r="V974" s="1" t="e">
        <f t="shared" si="122" ca="1"/>
        <v>#N/A</v>
      </c>
    </row>
    <row r="975">
      <c r="A975" s="0" t="s">
        <v>439</v>
      </c>
      <c r="B975" s="1" t="s">
        <v>295</v>
      </c>
      <c r="G975" s="1">
        <f t="shared" si="117"/>
        <v>0</v>
      </c>
      <c r="I975" s="0">
        <v>-2.97</v>
      </c>
      <c r="J975" s="1">
        <v>1.4E-11</v>
      </c>
      <c r="K975" s="1" t="e">
        <f t="shared" si="124"/>
        <v>#NUM!</v>
      </c>
      <c r="L975" s="0" t="e">
        <f t="shared" si="118" ca="1"/>
        <v>#N/A</v>
      </c>
      <c r="M975" s="1" t="e">
        <f t="shared" si="119" ca="1"/>
        <v>#N/A</v>
      </c>
      <c r="N975" s="1"/>
      <c r="O975" s="1"/>
      <c r="Q975" s="0">
        <v>6.65999999999992</v>
      </c>
      <c r="R975" s="1">
        <v>0.001172218</v>
      </c>
      <c r="S975" s="1" t="e">
        <f t="shared" si="125"/>
        <v>#NUM!</v>
      </c>
      <c r="T975" s="1" t="e">
        <f t="shared" si="125"/>
        <v>#NUM!</v>
      </c>
      <c r="U975" s="0" t="e">
        <f t="shared" si="121" ca="1"/>
        <v>#N/A</v>
      </c>
      <c r="V975" s="1" t="e">
        <f t="shared" si="122" ca="1"/>
        <v>#N/A</v>
      </c>
    </row>
    <row r="976">
      <c r="A976" s="0" t="s">
        <v>438</v>
      </c>
      <c r="B976" s="1" t="s">
        <v>256</v>
      </c>
      <c r="G976" s="1">
        <f t="shared" si="117"/>
        <v>0</v>
      </c>
      <c r="I976" s="0">
        <v>-2.97</v>
      </c>
      <c r="J976" s="1">
        <v>1.4E-11</v>
      </c>
      <c r="K976" s="1" t="e">
        <f t="shared" si="124"/>
        <v>#NUM!</v>
      </c>
      <c r="L976" s="0" t="e">
        <f t="shared" si="118" ca="1"/>
        <v>#N/A</v>
      </c>
      <c r="M976" s="1" t="e">
        <f t="shared" si="119" ca="1"/>
        <v>#N/A</v>
      </c>
      <c r="N976" s="1"/>
      <c r="Q976" s="0">
        <v>6.66999999999992</v>
      </c>
      <c r="R976" s="1">
        <v>0.001175016</v>
      </c>
      <c r="S976" s="1" t="e">
        <f t="shared" si="125"/>
        <v>#NUM!</v>
      </c>
      <c r="T976" s="1" t="e">
        <f t="shared" si="125"/>
        <v>#NUM!</v>
      </c>
      <c r="U976" s="0" t="e">
        <f t="shared" si="121" ca="1"/>
        <v>#N/A</v>
      </c>
      <c r="V976" s="1" t="e">
        <f t="shared" si="122" ca="1"/>
        <v>#N/A</v>
      </c>
    </row>
    <row r="977">
      <c r="A977" s="0" t="s">
        <v>436</v>
      </c>
      <c r="B977" s="1" t="s">
        <v>165</v>
      </c>
      <c r="G977" s="1">
        <f t="shared" si="117"/>
        <v>0</v>
      </c>
      <c r="I977" s="0">
        <v>-2.97</v>
      </c>
      <c r="J977" s="1">
        <v>1.4E-11</v>
      </c>
      <c r="K977" s="1" t="e">
        <f t="shared" si="124"/>
        <v>#NUM!</v>
      </c>
      <c r="L977" s="0" t="e">
        <f t="shared" si="118" ca="1"/>
        <v>#N/A</v>
      </c>
      <c r="M977" s="1" t="e">
        <f t="shared" si="119" ca="1"/>
        <v>#N/A</v>
      </c>
      <c r="N977" s="1"/>
      <c r="O977" s="1"/>
      <c r="Q977" s="0">
        <v>6.67999999999992</v>
      </c>
      <c r="R977" s="1">
        <v>0.001177814</v>
      </c>
      <c r="S977" s="1" t="e">
        <f t="shared" si="125"/>
        <v>#NUM!</v>
      </c>
      <c r="T977" s="1" t="e">
        <f t="shared" si="125"/>
        <v>#NUM!</v>
      </c>
      <c r="U977" s="0" t="e">
        <f t="shared" si="121" ca="1"/>
        <v>#N/A</v>
      </c>
      <c r="V977" s="1" t="e">
        <f t="shared" si="122" ca="1"/>
        <v>#N/A</v>
      </c>
    </row>
    <row r="978">
      <c r="A978" s="0" t="s">
        <v>435</v>
      </c>
      <c r="B978" s="1" t="s">
        <v>179</v>
      </c>
      <c r="G978" s="1">
        <f t="shared" si="117"/>
        <v>0</v>
      </c>
      <c r="I978" s="0">
        <v>-2.97</v>
      </c>
      <c r="J978" s="1">
        <v>1.4E-11</v>
      </c>
      <c r="K978" s="1" t="e">
        <f t="shared" si="124"/>
        <v>#NUM!</v>
      </c>
      <c r="L978" s="0" t="e">
        <f t="shared" si="118" ca="1"/>
        <v>#N/A</v>
      </c>
      <c r="M978" s="1" t="e">
        <f t="shared" si="119" ca="1"/>
        <v>#N/A</v>
      </c>
      <c r="N978" s="1"/>
      <c r="Q978" s="0">
        <v>6.68999999999992</v>
      </c>
      <c r="R978" s="1">
        <v>0.001180612</v>
      </c>
      <c r="S978" s="1" t="e">
        <f t="shared" si="125"/>
        <v>#NUM!</v>
      </c>
      <c r="T978" s="1" t="e">
        <f t="shared" si="125"/>
        <v>#NUM!</v>
      </c>
      <c r="U978" s="0" t="e">
        <f t="shared" si="121" ca="1"/>
        <v>#N/A</v>
      </c>
      <c r="V978" s="1" t="e">
        <f t="shared" si="122" ca="1"/>
        <v>#N/A</v>
      </c>
    </row>
    <row r="979">
      <c r="A979" s="0" t="s">
        <v>434</v>
      </c>
      <c r="B979" s="1" t="s">
        <v>219</v>
      </c>
      <c r="G979" s="1">
        <f t="shared" si="117"/>
        <v>0</v>
      </c>
      <c r="I979" s="0">
        <v>-2.97</v>
      </c>
      <c r="J979" s="1">
        <v>1.4E-11</v>
      </c>
      <c r="K979" s="1" t="e">
        <f t="shared" si="124"/>
        <v>#NUM!</v>
      </c>
      <c r="L979" s="0" t="e">
        <f t="shared" si="118" ca="1"/>
        <v>#N/A</v>
      </c>
      <c r="M979" s="1" t="e">
        <f t="shared" si="119" ca="1"/>
        <v>#N/A</v>
      </c>
      <c r="N979" s="1"/>
      <c r="O979" s="1"/>
      <c r="Q979" s="0">
        <v>6.69999999999992</v>
      </c>
      <c r="R979" s="1">
        <v>0.00118341</v>
      </c>
      <c r="S979" s="1" t="e">
        <f t="shared" si="125"/>
        <v>#NUM!</v>
      </c>
      <c r="T979" s="1" t="e">
        <f t="shared" si="125"/>
        <v>#NUM!</v>
      </c>
      <c r="U979" s="0" t="e">
        <f t="shared" si="121" ca="1"/>
        <v>#N/A</v>
      </c>
      <c r="V979" s="1" t="e">
        <f t="shared" si="122" ca="1"/>
        <v>#N/A</v>
      </c>
    </row>
    <row r="980">
      <c r="A980" s="0" t="s">
        <v>432</v>
      </c>
      <c r="B980" s="1" t="s">
        <v>299</v>
      </c>
      <c r="G980" s="1">
        <f t="shared" si="117"/>
        <v>0</v>
      </c>
      <c r="I980" s="0">
        <v>-2.97</v>
      </c>
      <c r="J980" s="1">
        <v>1.4E-11</v>
      </c>
      <c r="K980" s="1" t="e">
        <f t="shared" si="124"/>
        <v>#NUM!</v>
      </c>
      <c r="L980" s="0" t="e">
        <f t="shared" si="118" ca="1"/>
        <v>#N/A</v>
      </c>
      <c r="M980" s="1" t="e">
        <f t="shared" si="119" ca="1"/>
        <v>#N/A</v>
      </c>
      <c r="N980" s="1"/>
      <c r="Q980" s="0">
        <v>6.70999999999992</v>
      </c>
      <c r="R980" s="1">
        <v>0.001186208</v>
      </c>
      <c r="S980" s="1" t="e">
        <f t="shared" si="125"/>
        <v>#NUM!</v>
      </c>
      <c r="T980" s="1" t="e">
        <f t="shared" si="125"/>
        <v>#NUM!</v>
      </c>
      <c r="U980" s="0" t="e">
        <f t="shared" si="121" ca="1"/>
        <v>#N/A</v>
      </c>
      <c r="V980" s="1" t="e">
        <f t="shared" si="122" ca="1"/>
        <v>#N/A</v>
      </c>
    </row>
    <row r="981">
      <c r="A981" s="0" t="s">
        <v>431</v>
      </c>
      <c r="B981" s="1" t="s">
        <v>522</v>
      </c>
      <c r="G981" s="1">
        <f t="shared" si="117"/>
        <v>0</v>
      </c>
      <c r="I981" s="0">
        <v>-2.97</v>
      </c>
      <c r="J981" s="1">
        <v>1.4E-11</v>
      </c>
      <c r="K981" s="1" t="e">
        <f t="shared" si="124"/>
        <v>#NUM!</v>
      </c>
      <c r="L981" s="0" t="e">
        <f t="shared" si="118" ca="1"/>
        <v>#N/A</v>
      </c>
      <c r="M981" s="1" t="e">
        <f t="shared" si="119" ca="1"/>
        <v>#N/A</v>
      </c>
      <c r="N981" s="1"/>
      <c r="O981" s="1"/>
      <c r="Q981" s="0">
        <v>6.71999999999992</v>
      </c>
      <c r="R981" s="1">
        <v>0.001189006</v>
      </c>
      <c r="S981" s="1" t="e">
        <f t="shared" si="125"/>
        <v>#NUM!</v>
      </c>
      <c r="T981" s="1" t="e">
        <f t="shared" si="125"/>
        <v>#NUM!</v>
      </c>
      <c r="U981" s="0" t="e">
        <f t="shared" si="121" ca="1"/>
        <v>#N/A</v>
      </c>
      <c r="V981" s="1" t="e">
        <f t="shared" si="122" ca="1"/>
        <v>#N/A</v>
      </c>
    </row>
    <row r="982">
      <c r="A982" s="0" t="s">
        <v>430</v>
      </c>
      <c r="B982" s="1" t="s">
        <v>388</v>
      </c>
      <c r="G982" s="1">
        <f t="shared" si="117"/>
        <v>0</v>
      </c>
      <c r="I982" s="0">
        <v>-2.97</v>
      </c>
      <c r="J982" s="1">
        <v>1.4E-11</v>
      </c>
      <c r="K982" s="1" t="e">
        <f t="shared" si="124"/>
        <v>#NUM!</v>
      </c>
      <c r="L982" s="0" t="e">
        <f t="shared" si="118" ca="1"/>
        <v>#N/A</v>
      </c>
      <c r="M982" s="1" t="e">
        <f t="shared" si="119" ca="1"/>
        <v>#N/A</v>
      </c>
      <c r="N982" s="1"/>
      <c r="Q982" s="0">
        <v>6.72999999999992</v>
      </c>
      <c r="R982" s="1">
        <v>0.001191804</v>
      </c>
      <c r="S982" s="1" t="e">
        <f t="shared" si="125"/>
        <v>#NUM!</v>
      </c>
      <c r="T982" s="1" t="e">
        <f t="shared" si="125"/>
        <v>#NUM!</v>
      </c>
      <c r="U982" s="0" t="e">
        <f t="shared" si="121" ca="1"/>
        <v>#N/A</v>
      </c>
      <c r="V982" s="1" t="e">
        <f t="shared" si="122" ca="1"/>
        <v>#N/A</v>
      </c>
    </row>
    <row r="983">
      <c r="A983" s="0" t="s">
        <v>429</v>
      </c>
      <c r="B983" s="1" t="s">
        <v>201</v>
      </c>
      <c r="G983" s="1">
        <f t="shared" si="117"/>
        <v>0</v>
      </c>
      <c r="I983" s="0">
        <v>-2.97</v>
      </c>
      <c r="J983" s="1">
        <v>1.4E-11</v>
      </c>
      <c r="K983" s="1" t="e">
        <f t="shared" si="124"/>
        <v>#NUM!</v>
      </c>
      <c r="L983" s="0" t="e">
        <f t="shared" si="118" ca="1"/>
        <v>#N/A</v>
      </c>
      <c r="M983" s="1" t="e">
        <f t="shared" si="119" ca="1"/>
        <v>#N/A</v>
      </c>
      <c r="N983" s="1"/>
      <c r="O983" s="1"/>
      <c r="Q983" s="0">
        <v>6.73999999999992</v>
      </c>
      <c r="R983" s="1">
        <v>0.001194602</v>
      </c>
      <c r="S983" s="1" t="e">
        <f t="shared" si="125"/>
        <v>#NUM!</v>
      </c>
      <c r="T983" s="1" t="e">
        <f t="shared" si="125"/>
        <v>#NUM!</v>
      </c>
      <c r="U983" s="0" t="e">
        <f t="shared" si="121" ca="1"/>
        <v>#N/A</v>
      </c>
      <c r="V983" s="1" t="e">
        <f t="shared" si="122" ca="1"/>
        <v>#N/A</v>
      </c>
    </row>
    <row r="984">
      <c r="A984" s="0" t="s">
        <v>428</v>
      </c>
      <c r="B984" s="1" t="s">
        <v>337</v>
      </c>
      <c r="G984" s="1">
        <f t="shared" si="117"/>
        <v>0</v>
      </c>
      <c r="I984" s="0">
        <v>-2.97</v>
      </c>
      <c r="J984" s="1">
        <v>1.4E-11</v>
      </c>
      <c r="K984" s="1" t="e">
        <f t="shared" si="124"/>
        <v>#NUM!</v>
      </c>
      <c r="L984" s="0" t="e">
        <f t="shared" si="118" ca="1"/>
        <v>#N/A</v>
      </c>
      <c r="M984" s="1" t="e">
        <f t="shared" si="119" ca="1"/>
        <v>#N/A</v>
      </c>
      <c r="N984" s="1"/>
      <c r="Q984" s="0">
        <v>6.74999999999992</v>
      </c>
      <c r="R984" s="1">
        <v>0.0011974</v>
      </c>
      <c r="S984" s="1" t="e">
        <f t="shared" si="125"/>
        <v>#NUM!</v>
      </c>
      <c r="T984" s="1" t="e">
        <f t="shared" si="125"/>
        <v>#NUM!</v>
      </c>
      <c r="U984" s="0" t="e">
        <f t="shared" si="121" ca="1"/>
        <v>#N/A</v>
      </c>
      <c r="V984" s="1" t="e">
        <f t="shared" si="122" ca="1"/>
        <v>#N/A</v>
      </c>
    </row>
    <row r="985">
      <c r="A985" s="0" t="s">
        <v>427</v>
      </c>
      <c r="B985" s="1" t="s">
        <v>165</v>
      </c>
      <c r="G985" s="1">
        <f t="shared" si="117"/>
        <v>0</v>
      </c>
      <c r="I985" s="0">
        <v>-2.97</v>
      </c>
      <c r="J985" s="1">
        <v>1.4E-11</v>
      </c>
      <c r="K985" s="1" t="e">
        <f t="shared" si="124"/>
        <v>#NUM!</v>
      </c>
      <c r="L985" s="0" t="e">
        <f t="shared" si="118" ca="1"/>
        <v>#N/A</v>
      </c>
      <c r="M985" s="1" t="e">
        <f t="shared" si="119" ca="1"/>
        <v>#N/A</v>
      </c>
      <c r="N985" s="1"/>
      <c r="O985" s="1"/>
      <c r="Q985" s="0">
        <v>6.75999999999992</v>
      </c>
      <c r="R985" s="1">
        <v>0.001200198</v>
      </c>
      <c r="S985" s="1" t="e">
        <f t="shared" si="125"/>
        <v>#NUM!</v>
      </c>
      <c r="T985" s="1" t="e">
        <f t="shared" si="125"/>
        <v>#NUM!</v>
      </c>
      <c r="U985" s="0" t="e">
        <f t="shared" si="121" ca="1"/>
        <v>#N/A</v>
      </c>
      <c r="V985" s="1" t="e">
        <f t="shared" si="122" ca="1"/>
        <v>#N/A</v>
      </c>
    </row>
    <row r="986">
      <c r="A986" s="0" t="s">
        <v>426</v>
      </c>
      <c r="B986" s="1" t="s">
        <v>170</v>
      </c>
      <c r="G986" s="1">
        <f t="shared" si="117"/>
        <v>0</v>
      </c>
      <c r="I986" s="0">
        <v>-2.97</v>
      </c>
      <c r="J986" s="1">
        <v>1.4E-11</v>
      </c>
      <c r="K986" s="1" t="e">
        <f t="shared" si="124"/>
        <v>#NUM!</v>
      </c>
      <c r="L986" s="0" t="e">
        <f t="shared" si="118" ca="1"/>
        <v>#N/A</v>
      </c>
      <c r="M986" s="1" t="e">
        <f t="shared" si="119" ca="1"/>
        <v>#N/A</v>
      </c>
      <c r="N986" s="1"/>
      <c r="Q986" s="0">
        <v>6.76999999999992</v>
      </c>
      <c r="R986" s="1">
        <v>0.001202996</v>
      </c>
      <c r="S986" s="1" t="e">
        <f t="shared" si="125"/>
        <v>#NUM!</v>
      </c>
      <c r="T986" s="1" t="e">
        <f t="shared" si="125"/>
        <v>#NUM!</v>
      </c>
      <c r="U986" s="0" t="e">
        <f t="shared" si="121" ca="1"/>
        <v>#N/A</v>
      </c>
      <c r="V986" s="1" t="e">
        <f t="shared" si="122" ca="1"/>
        <v>#N/A</v>
      </c>
    </row>
    <row r="987">
      <c r="A987" s="0" t="s">
        <v>425</v>
      </c>
      <c r="B987" s="1" t="s">
        <v>126</v>
      </c>
      <c r="G987" s="1">
        <f t="shared" si="117"/>
        <v>0</v>
      </c>
      <c r="I987" s="0">
        <v>-2.97</v>
      </c>
      <c r="J987" s="1">
        <v>1.4E-11</v>
      </c>
      <c r="K987" s="1" t="e">
        <f t="shared" si="124"/>
        <v>#NUM!</v>
      </c>
      <c r="L987" s="0" t="e">
        <f t="shared" si="118" ca="1"/>
        <v>#N/A</v>
      </c>
      <c r="M987" s="1" t="e">
        <f t="shared" si="119" ca="1"/>
        <v>#N/A</v>
      </c>
      <c r="N987" s="1"/>
      <c r="O987" s="1"/>
      <c r="Q987" s="0">
        <v>6.77999999999992</v>
      </c>
      <c r="R987" s="1">
        <v>0.001205794</v>
      </c>
      <c r="S987" s="1" t="e">
        <f t="shared" si="125"/>
        <v>#NUM!</v>
      </c>
      <c r="T987" s="1" t="e">
        <f t="shared" si="125"/>
        <v>#NUM!</v>
      </c>
      <c r="U987" s="0" t="e">
        <f t="shared" si="121" ca="1"/>
        <v>#N/A</v>
      </c>
      <c r="V987" s="1" t="e">
        <f t="shared" si="122" ca="1"/>
        <v>#N/A</v>
      </c>
    </row>
    <row r="988">
      <c r="A988" s="0" t="s">
        <v>424</v>
      </c>
      <c r="B988" s="1" t="s">
        <v>219</v>
      </c>
      <c r="G988" s="1">
        <f t="shared" si="117"/>
        <v>0</v>
      </c>
      <c r="I988" s="0">
        <v>-2.97</v>
      </c>
      <c r="J988" s="1">
        <v>1.4E-11</v>
      </c>
      <c r="K988" s="1" t="e">
        <f t="shared" si="124"/>
        <v>#NUM!</v>
      </c>
      <c r="L988" s="0" t="e">
        <f t="shared" si="118" ca="1"/>
        <v>#N/A</v>
      </c>
      <c r="M988" s="1" t="e">
        <f t="shared" si="119" ca="1"/>
        <v>#N/A</v>
      </c>
      <c r="N988" s="1"/>
      <c r="Q988" s="0">
        <v>6.78999999999992</v>
      </c>
      <c r="R988" s="1">
        <v>0.001208592</v>
      </c>
      <c r="S988" s="1" t="e">
        <f t="shared" si="125"/>
        <v>#NUM!</v>
      </c>
      <c r="T988" s="1" t="e">
        <f t="shared" si="125"/>
        <v>#NUM!</v>
      </c>
      <c r="U988" s="0" t="e">
        <f t="shared" si="121" ca="1"/>
        <v>#N/A</v>
      </c>
      <c r="V988" s="1" t="e">
        <f t="shared" si="122" ca="1"/>
        <v>#N/A</v>
      </c>
    </row>
    <row r="989">
      <c r="A989" s="0" t="s">
        <v>423</v>
      </c>
      <c r="B989" s="1" t="s">
        <v>183</v>
      </c>
      <c r="G989" s="1">
        <f t="shared" si="117"/>
        <v>0</v>
      </c>
      <c r="I989" s="0">
        <v>-2.97</v>
      </c>
      <c r="J989" s="1">
        <v>1.4E-11</v>
      </c>
      <c r="K989" s="1" t="e">
        <f t="shared" si="124"/>
        <v>#NUM!</v>
      </c>
      <c r="L989" s="0" t="e">
        <f t="shared" si="118" ca="1"/>
        <v>#N/A</v>
      </c>
      <c r="M989" s="1" t="e">
        <f t="shared" si="119" ca="1"/>
        <v>#N/A</v>
      </c>
      <c r="N989" s="1"/>
      <c r="O989" s="1"/>
      <c r="Q989" s="0">
        <v>6.79999999999992</v>
      </c>
      <c r="R989" s="1">
        <v>0.00121139</v>
      </c>
      <c r="S989" s="1" t="e">
        <f t="shared" si="125"/>
        <v>#NUM!</v>
      </c>
      <c r="T989" s="1" t="e">
        <f t="shared" si="125"/>
        <v>#NUM!</v>
      </c>
      <c r="U989" s="0" t="e">
        <f t="shared" si="121" ca="1"/>
        <v>#N/A</v>
      </c>
      <c r="V989" s="1" t="e">
        <f t="shared" si="122" ca="1"/>
        <v>#N/A</v>
      </c>
    </row>
    <row r="990">
      <c r="A990" s="0" t="s">
        <v>422</v>
      </c>
      <c r="B990" s="1" t="s">
        <v>464</v>
      </c>
      <c r="G990" s="1">
        <f t="shared" si="117"/>
        <v>0</v>
      </c>
      <c r="I990" s="0">
        <v>-2.97</v>
      </c>
      <c r="J990" s="1">
        <v>1.4E-11</v>
      </c>
      <c r="K990" s="1" t="e">
        <f t="shared" si="124"/>
        <v>#NUM!</v>
      </c>
      <c r="L990" s="0" t="e">
        <f t="shared" si="118" ca="1"/>
        <v>#N/A</v>
      </c>
      <c r="M990" s="1" t="e">
        <f t="shared" si="119" ca="1"/>
        <v>#N/A</v>
      </c>
      <c r="N990" s="1"/>
      <c r="Q990" s="0">
        <v>6.80999999999992</v>
      </c>
      <c r="R990" s="1">
        <v>0.001214188</v>
      </c>
      <c r="S990" s="1" t="e">
        <f t="shared" si="125"/>
        <v>#NUM!</v>
      </c>
      <c r="T990" s="1" t="e">
        <f t="shared" si="125"/>
        <v>#NUM!</v>
      </c>
      <c r="U990" s="0" t="e">
        <f t="shared" si="121" ca="1"/>
        <v>#N/A</v>
      </c>
      <c r="V990" s="1" t="e">
        <f t="shared" si="122" ca="1"/>
        <v>#N/A</v>
      </c>
    </row>
    <row r="991">
      <c r="A991" s="0" t="s">
        <v>421</v>
      </c>
      <c r="B991" s="1" t="s">
        <v>337</v>
      </c>
      <c r="G991" s="1">
        <f t="shared" si="117"/>
        <v>0</v>
      </c>
      <c r="I991" s="0">
        <v>-2.97</v>
      </c>
      <c r="J991" s="1">
        <v>1.4E-11</v>
      </c>
      <c r="K991" s="1" t="e">
        <f t="shared" si="124"/>
        <v>#NUM!</v>
      </c>
      <c r="L991" s="0" t="e">
        <f t="shared" si="118" ca="1"/>
        <v>#N/A</v>
      </c>
      <c r="M991" s="1" t="e">
        <f t="shared" si="119" ca="1"/>
        <v>#N/A</v>
      </c>
      <c r="N991" s="1"/>
      <c r="O991" s="1"/>
      <c r="Q991" s="0">
        <v>6.81999999999992</v>
      </c>
      <c r="R991" s="1">
        <v>0.001216986</v>
      </c>
      <c r="S991" s="1" t="e">
        <f t="shared" si="125"/>
        <v>#NUM!</v>
      </c>
      <c r="T991" s="1" t="e">
        <f t="shared" si="125"/>
        <v>#NUM!</v>
      </c>
      <c r="U991" s="0" t="e">
        <f t="shared" si="121" ca="1"/>
        <v>#N/A</v>
      </c>
      <c r="V991" s="1" t="e">
        <f t="shared" si="122" ca="1"/>
        <v>#N/A</v>
      </c>
    </row>
    <row r="992">
      <c r="A992" s="0" t="s">
        <v>420</v>
      </c>
      <c r="B992" s="1" t="s">
        <v>141</v>
      </c>
      <c r="G992" s="1">
        <f t="shared" si="117"/>
        <v>0</v>
      </c>
      <c r="I992" s="0">
        <v>-2.97</v>
      </c>
      <c r="J992" s="1">
        <v>1.4E-11</v>
      </c>
      <c r="K992" s="1" t="e">
        <f t="shared" si="124"/>
        <v>#NUM!</v>
      </c>
      <c r="L992" s="0" t="e">
        <f t="shared" si="118" ca="1"/>
        <v>#N/A</v>
      </c>
      <c r="M992" s="1" t="e">
        <f t="shared" si="119" ca="1"/>
        <v>#N/A</v>
      </c>
      <c r="N992" s="1"/>
      <c r="Q992" s="0">
        <v>6.82999999999992</v>
      </c>
      <c r="R992" s="1">
        <v>0.001219784</v>
      </c>
      <c r="S992" s="1" t="e">
        <f ref="S992:T1011" t="shared" si="126">LN($B992)</f>
        <v>#NUM!</v>
      </c>
      <c r="T992" s="1" t="e">
        <f t="shared" si="126"/>
        <v>#NUM!</v>
      </c>
      <c r="U992" s="0" t="e">
        <f t="shared" si="121" ca="1"/>
        <v>#N/A</v>
      </c>
      <c r="V992" s="1" t="e">
        <f t="shared" si="122" ca="1"/>
        <v>#N/A</v>
      </c>
    </row>
    <row r="993">
      <c r="A993" s="0" t="s">
        <v>419</v>
      </c>
      <c r="B993" s="1" t="s">
        <v>194</v>
      </c>
      <c r="G993" s="1">
        <f t="shared" si="117"/>
        <v>0</v>
      </c>
      <c r="I993" s="0">
        <v>-2.97</v>
      </c>
      <c r="J993" s="1">
        <v>1.4E-11</v>
      </c>
      <c r="K993" s="1" t="e">
        <f t="shared" si="124"/>
        <v>#NUM!</v>
      </c>
      <c r="L993" s="0" t="e">
        <f t="shared" si="118" ca="1"/>
        <v>#N/A</v>
      </c>
      <c r="M993" s="1" t="e">
        <f t="shared" si="119" ca="1"/>
        <v>#N/A</v>
      </c>
      <c r="N993" s="1"/>
      <c r="O993" s="1"/>
      <c r="Q993" s="0">
        <v>6.83999999999992</v>
      </c>
      <c r="R993" s="1">
        <v>0.001222582</v>
      </c>
      <c r="S993" s="1" t="e">
        <f t="shared" si="126"/>
        <v>#NUM!</v>
      </c>
      <c r="T993" s="1" t="e">
        <f t="shared" si="126"/>
        <v>#NUM!</v>
      </c>
      <c r="U993" s="0" t="e">
        <f t="shared" si="121" ca="1"/>
        <v>#N/A</v>
      </c>
      <c r="V993" s="1" t="e">
        <f t="shared" si="122" ca="1"/>
        <v>#N/A</v>
      </c>
    </row>
    <row r="994">
      <c r="A994" s="0" t="s">
        <v>418</v>
      </c>
      <c r="B994" s="1" t="s">
        <v>226</v>
      </c>
      <c r="G994" s="1">
        <f t="shared" si="117"/>
        <v>0</v>
      </c>
      <c r="I994" s="0">
        <v>-2.97</v>
      </c>
      <c r="J994" s="1">
        <v>1.4E-11</v>
      </c>
      <c r="K994" s="1" t="e">
        <f t="shared" si="124"/>
        <v>#NUM!</v>
      </c>
      <c r="L994" s="0" t="e">
        <f t="shared" si="118" ca="1"/>
        <v>#N/A</v>
      </c>
      <c r="M994" s="1" t="e">
        <f t="shared" si="119" ca="1"/>
        <v>#N/A</v>
      </c>
      <c r="N994" s="1"/>
      <c r="Q994" s="0">
        <v>6.84999999999992</v>
      </c>
      <c r="R994" s="1">
        <v>0.00122538</v>
      </c>
      <c r="S994" s="1" t="e">
        <f t="shared" si="126"/>
        <v>#NUM!</v>
      </c>
      <c r="T994" s="1" t="e">
        <f t="shared" si="126"/>
        <v>#NUM!</v>
      </c>
      <c r="U994" s="0" t="e">
        <f t="shared" si="121" ca="1"/>
        <v>#N/A</v>
      </c>
      <c r="V994" s="1" t="e">
        <f t="shared" si="122" ca="1"/>
        <v>#N/A</v>
      </c>
    </row>
    <row r="995">
      <c r="A995" s="0" t="s">
        <v>417</v>
      </c>
      <c r="B995" s="1" t="s">
        <v>620</v>
      </c>
      <c r="G995" s="1">
        <f t="shared" si="117"/>
        <v>0</v>
      </c>
      <c r="I995" s="0">
        <v>-2.97</v>
      </c>
      <c r="J995" s="1">
        <v>1.4E-11</v>
      </c>
      <c r="K995" s="1" t="e">
        <f t="shared" si="124"/>
        <v>#NUM!</v>
      </c>
      <c r="L995" s="0" t="e">
        <f t="shared" si="118" ca="1"/>
        <v>#N/A</v>
      </c>
      <c r="M995" s="1" t="e">
        <f t="shared" si="119" ca="1"/>
        <v>#N/A</v>
      </c>
      <c r="N995" s="1"/>
      <c r="O995" s="1"/>
      <c r="Q995" s="0">
        <v>6.85999999999991</v>
      </c>
      <c r="R995" s="1">
        <v>0.001228178</v>
      </c>
      <c r="S995" s="1" t="e">
        <f t="shared" si="126"/>
        <v>#NUM!</v>
      </c>
      <c r="T995" s="1" t="e">
        <f t="shared" si="126"/>
        <v>#NUM!</v>
      </c>
      <c r="U995" s="0" t="e">
        <f t="shared" si="121" ca="1"/>
        <v>#N/A</v>
      </c>
      <c r="V995" s="1" t="e">
        <f t="shared" si="122" ca="1"/>
        <v>#N/A</v>
      </c>
    </row>
    <row r="996">
      <c r="A996" s="0" t="s">
        <v>415</v>
      </c>
      <c r="B996" s="1" t="s">
        <v>149</v>
      </c>
      <c r="G996" s="1">
        <f ref="G996:G1059" t="shared" si="127">B996/$K$3</f>
        <v>0</v>
      </c>
      <c r="I996" s="0">
        <v>-2.97</v>
      </c>
      <c r="J996" s="1">
        <v>1.4E-11</v>
      </c>
      <c r="K996" s="1" t="e">
        <f t="shared" si="124"/>
        <v>#NUM!</v>
      </c>
      <c r="L996" s="0" t="e">
        <f ref="L996:L1059" t="shared" si="128" ca="1">$A996*V$4+V$1</f>
        <v>#N/A</v>
      </c>
      <c r="M996" s="1" t="e">
        <f ref="M996:M1059" t="shared" si="129" ca="1">$A996*Y$1+Y$2</f>
        <v>#N/A</v>
      </c>
      <c r="N996" s="1"/>
      <c r="Q996" s="0">
        <v>6.86999999999991</v>
      </c>
      <c r="R996" s="1">
        <v>0.001230976</v>
      </c>
      <c r="S996" s="1" t="e">
        <f t="shared" si="126"/>
        <v>#NUM!</v>
      </c>
      <c r="T996" s="1" t="e">
        <f t="shared" si="126"/>
        <v>#NUM!</v>
      </c>
      <c r="U996" s="0" t="e">
        <f ref="U996:U1059" t="shared" si="130" ca="1">$A996*V$4+V$1</f>
        <v>#N/A</v>
      </c>
      <c r="V996" s="1" t="e">
        <f ref="V996:V1059" t="shared" si="131" ca="1">$A996*Y$1+Y$2</f>
        <v>#N/A</v>
      </c>
    </row>
    <row r="997">
      <c r="A997" s="0" t="s">
        <v>413</v>
      </c>
      <c r="B997" s="1" t="s">
        <v>373</v>
      </c>
      <c r="G997" s="1">
        <f t="shared" si="127"/>
        <v>0</v>
      </c>
      <c r="I997" s="0">
        <v>-2.97</v>
      </c>
      <c r="J997" s="1">
        <v>1.4E-11</v>
      </c>
      <c r="K997" s="1" t="e">
        <f t="shared" si="124"/>
        <v>#NUM!</v>
      </c>
      <c r="L997" s="0" t="e">
        <f t="shared" si="128" ca="1"/>
        <v>#N/A</v>
      </c>
      <c r="M997" s="1" t="e">
        <f t="shared" si="129" ca="1"/>
        <v>#N/A</v>
      </c>
      <c r="N997" s="1"/>
      <c r="O997" s="1"/>
      <c r="Q997" s="0">
        <v>6.87999999999991</v>
      </c>
      <c r="R997" s="1">
        <v>0.001233774</v>
      </c>
      <c r="S997" s="1" t="e">
        <f t="shared" si="126"/>
        <v>#NUM!</v>
      </c>
      <c r="T997" s="1" t="e">
        <f t="shared" si="126"/>
        <v>#NUM!</v>
      </c>
      <c r="U997" s="0" t="e">
        <f t="shared" si="130" ca="1"/>
        <v>#N/A</v>
      </c>
      <c r="V997" s="1" t="e">
        <f t="shared" si="131" ca="1"/>
        <v>#N/A</v>
      </c>
    </row>
    <row r="998">
      <c r="A998" s="0" t="s">
        <v>411</v>
      </c>
      <c r="B998" s="1" t="s">
        <v>167</v>
      </c>
      <c r="G998" s="1">
        <f t="shared" si="127"/>
        <v>0</v>
      </c>
      <c r="I998" s="0">
        <v>-2.97</v>
      </c>
      <c r="J998" s="1">
        <v>1.4E-11</v>
      </c>
      <c r="K998" s="1" t="e">
        <f t="shared" si="124"/>
        <v>#NUM!</v>
      </c>
      <c r="L998" s="0" t="e">
        <f t="shared" si="128" ca="1"/>
        <v>#N/A</v>
      </c>
      <c r="M998" s="1" t="e">
        <f t="shared" si="129" ca="1"/>
        <v>#N/A</v>
      </c>
      <c r="N998" s="1"/>
      <c r="Q998" s="0">
        <v>6.88999999999991</v>
      </c>
      <c r="R998" s="1">
        <v>0.001236572</v>
      </c>
      <c r="S998" s="1" t="e">
        <f t="shared" si="126"/>
        <v>#NUM!</v>
      </c>
      <c r="T998" s="1" t="e">
        <f t="shared" si="126"/>
        <v>#NUM!</v>
      </c>
      <c r="U998" s="0" t="e">
        <f t="shared" si="130" ca="1"/>
        <v>#N/A</v>
      </c>
      <c r="V998" s="1" t="e">
        <f t="shared" si="131" ca="1"/>
        <v>#N/A</v>
      </c>
    </row>
    <row r="999">
      <c r="A999" s="0" t="s">
        <v>410</v>
      </c>
      <c r="B999" s="1" t="s">
        <v>1229</v>
      </c>
      <c r="G999" s="1">
        <f t="shared" si="127"/>
        <v>0</v>
      </c>
      <c r="I999" s="0">
        <v>-2.97</v>
      </c>
      <c r="J999" s="1">
        <v>1.4E-11</v>
      </c>
      <c r="K999" s="1" t="e">
        <f t="shared" si="124"/>
        <v>#NUM!</v>
      </c>
      <c r="L999" s="0" t="e">
        <f t="shared" si="128" ca="1"/>
        <v>#N/A</v>
      </c>
      <c r="M999" s="1" t="e">
        <f t="shared" si="129" ca="1"/>
        <v>#N/A</v>
      </c>
      <c r="N999" s="1"/>
      <c r="O999" s="1"/>
      <c r="Q999" s="0">
        <v>6.89999999999991</v>
      </c>
      <c r="R999" s="1">
        <v>0.00123937</v>
      </c>
      <c r="S999" s="1" t="e">
        <f t="shared" si="126"/>
        <v>#NUM!</v>
      </c>
      <c r="T999" s="1" t="e">
        <f t="shared" si="126"/>
        <v>#NUM!</v>
      </c>
      <c r="U999" s="0" t="e">
        <f t="shared" si="130" ca="1"/>
        <v>#N/A</v>
      </c>
      <c r="V999" s="1" t="e">
        <f t="shared" si="131" ca="1"/>
        <v>#N/A</v>
      </c>
    </row>
    <row r="1000">
      <c r="A1000" s="0" t="s">
        <v>409</v>
      </c>
      <c r="B1000" s="1" t="s">
        <v>491</v>
      </c>
      <c r="G1000" s="1">
        <f t="shared" si="127"/>
        <v>0</v>
      </c>
      <c r="I1000" s="0">
        <v>-2.97</v>
      </c>
      <c r="J1000" s="1">
        <v>1.4E-11</v>
      </c>
      <c r="K1000" s="1" t="e">
        <f t="shared" si="124"/>
        <v>#NUM!</v>
      </c>
      <c r="L1000" s="0" t="e">
        <f t="shared" si="128" ca="1"/>
        <v>#N/A</v>
      </c>
      <c r="M1000" s="1" t="e">
        <f t="shared" si="129" ca="1"/>
        <v>#N/A</v>
      </c>
      <c r="N1000" s="1"/>
      <c r="Q1000" s="0">
        <v>6.90999999999991</v>
      </c>
      <c r="R1000" s="1">
        <v>0.001242168</v>
      </c>
      <c r="S1000" s="1" t="e">
        <f t="shared" si="126"/>
        <v>#NUM!</v>
      </c>
      <c r="T1000" s="1" t="e">
        <f t="shared" si="126"/>
        <v>#NUM!</v>
      </c>
      <c r="U1000" s="0" t="e">
        <f t="shared" si="130" ca="1"/>
        <v>#N/A</v>
      </c>
      <c r="V1000" s="1" t="e">
        <f t="shared" si="131" ca="1"/>
        <v>#N/A</v>
      </c>
    </row>
    <row r="1001">
      <c r="A1001" s="0" t="s">
        <v>408</v>
      </c>
      <c r="B1001" s="1" t="s">
        <v>203</v>
      </c>
      <c r="G1001" s="1">
        <f t="shared" si="127"/>
        <v>0</v>
      </c>
      <c r="I1001" s="0">
        <v>-2.97</v>
      </c>
      <c r="J1001" s="1">
        <v>1.4E-11</v>
      </c>
      <c r="K1001" s="1" t="e">
        <f t="shared" si="124"/>
        <v>#NUM!</v>
      </c>
      <c r="L1001" s="0" t="e">
        <f t="shared" si="128" ca="1"/>
        <v>#N/A</v>
      </c>
      <c r="M1001" s="1" t="e">
        <f t="shared" si="129" ca="1"/>
        <v>#N/A</v>
      </c>
      <c r="N1001" s="1"/>
      <c r="O1001" s="1"/>
      <c r="Q1001" s="0">
        <v>6.91999999999991</v>
      </c>
      <c r="R1001" s="1">
        <v>0.001244966</v>
      </c>
      <c r="S1001" s="1" t="e">
        <f t="shared" si="126"/>
        <v>#NUM!</v>
      </c>
      <c r="T1001" s="1" t="e">
        <f t="shared" si="126"/>
        <v>#NUM!</v>
      </c>
      <c r="U1001" s="0" t="e">
        <f t="shared" si="130" ca="1"/>
        <v>#N/A</v>
      </c>
      <c r="V1001" s="1" t="e">
        <f t="shared" si="131" ca="1"/>
        <v>#N/A</v>
      </c>
    </row>
    <row r="1002">
      <c r="A1002" s="0" t="s">
        <v>407</v>
      </c>
      <c r="B1002" s="1" t="s">
        <v>203</v>
      </c>
      <c r="G1002" s="1">
        <f t="shared" si="127"/>
        <v>0</v>
      </c>
      <c r="I1002" s="0">
        <v>-2.97</v>
      </c>
      <c r="J1002" s="1">
        <v>1.4E-11</v>
      </c>
      <c r="K1002" s="1" t="e">
        <f t="shared" si="124"/>
        <v>#NUM!</v>
      </c>
      <c r="L1002" s="0" t="e">
        <f t="shared" si="128" ca="1"/>
        <v>#N/A</v>
      </c>
      <c r="M1002" s="1" t="e">
        <f t="shared" si="129" ca="1"/>
        <v>#N/A</v>
      </c>
      <c r="N1002" s="1"/>
      <c r="Q1002" s="0">
        <v>6.92999999999991</v>
      </c>
      <c r="R1002" s="1">
        <v>0.001247764</v>
      </c>
      <c r="S1002" s="1" t="e">
        <f t="shared" si="126"/>
        <v>#NUM!</v>
      </c>
      <c r="T1002" s="1" t="e">
        <f t="shared" si="126"/>
        <v>#NUM!</v>
      </c>
      <c r="U1002" s="0" t="e">
        <f t="shared" si="130" ca="1"/>
        <v>#N/A</v>
      </c>
      <c r="V1002" s="1" t="e">
        <f t="shared" si="131" ca="1"/>
        <v>#N/A</v>
      </c>
    </row>
    <row r="1003">
      <c r="A1003" s="0" t="s">
        <v>406</v>
      </c>
      <c r="B1003" s="1" t="s">
        <v>377</v>
      </c>
      <c r="G1003" s="1">
        <f t="shared" si="127"/>
        <v>0</v>
      </c>
      <c r="I1003" s="0">
        <v>-2.97</v>
      </c>
      <c r="J1003" s="1">
        <v>1.4E-11</v>
      </c>
      <c r="K1003" s="1" t="e">
        <f t="shared" si="124"/>
        <v>#NUM!</v>
      </c>
      <c r="L1003" s="0" t="e">
        <f t="shared" si="128" ca="1"/>
        <v>#N/A</v>
      </c>
      <c r="M1003" s="1" t="e">
        <f t="shared" si="129" ca="1"/>
        <v>#N/A</v>
      </c>
      <c r="N1003" s="1"/>
      <c r="O1003" s="1"/>
      <c r="Q1003" s="0">
        <v>6.93999999999991</v>
      </c>
      <c r="R1003" s="1">
        <v>0.001250562</v>
      </c>
      <c r="S1003" s="1" t="e">
        <f t="shared" si="126"/>
        <v>#NUM!</v>
      </c>
      <c r="T1003" s="1" t="e">
        <f t="shared" si="126"/>
        <v>#NUM!</v>
      </c>
      <c r="U1003" s="0" t="e">
        <f t="shared" si="130" ca="1"/>
        <v>#N/A</v>
      </c>
      <c r="V1003" s="1" t="e">
        <f t="shared" si="131" ca="1"/>
        <v>#N/A</v>
      </c>
    </row>
    <row r="1004">
      <c r="A1004" s="0" t="s">
        <v>405</v>
      </c>
      <c r="B1004" s="1" t="s">
        <v>114</v>
      </c>
      <c r="G1004" s="1">
        <f t="shared" si="127"/>
        <v>0</v>
      </c>
      <c r="I1004" s="0">
        <v>-2.97</v>
      </c>
      <c r="J1004" s="1">
        <v>1.4E-11</v>
      </c>
      <c r="K1004" s="1" t="e">
        <f t="shared" si="124"/>
        <v>#NUM!</v>
      </c>
      <c r="L1004" s="0" t="e">
        <f t="shared" si="128" ca="1"/>
        <v>#N/A</v>
      </c>
      <c r="M1004" s="1" t="e">
        <f t="shared" si="129" ca="1"/>
        <v>#N/A</v>
      </c>
      <c r="N1004" s="1"/>
      <c r="Q1004" s="0">
        <v>6.94999999999991</v>
      </c>
      <c r="R1004" s="1">
        <v>0.00125336</v>
      </c>
      <c r="S1004" s="1" t="e">
        <f t="shared" si="126"/>
        <v>#NUM!</v>
      </c>
      <c r="T1004" s="1" t="e">
        <f t="shared" si="126"/>
        <v>#NUM!</v>
      </c>
      <c r="U1004" s="0" t="e">
        <f t="shared" si="130" ca="1"/>
        <v>#N/A</v>
      </c>
      <c r="V1004" s="1" t="e">
        <f t="shared" si="131" ca="1"/>
        <v>#N/A</v>
      </c>
    </row>
    <row r="1005">
      <c r="A1005" s="0" t="s">
        <v>404</v>
      </c>
      <c r="B1005" s="1" t="s">
        <v>245</v>
      </c>
      <c r="G1005" s="1">
        <f t="shared" si="127"/>
        <v>0</v>
      </c>
      <c r="I1005" s="0">
        <v>-2.97</v>
      </c>
      <c r="J1005" s="1">
        <v>1.4E-11</v>
      </c>
      <c r="K1005" s="1" t="e">
        <f t="shared" si="124"/>
        <v>#NUM!</v>
      </c>
      <c r="L1005" s="0" t="e">
        <f t="shared" si="128" ca="1"/>
        <v>#N/A</v>
      </c>
      <c r="M1005" s="1" t="e">
        <f t="shared" si="129" ca="1"/>
        <v>#N/A</v>
      </c>
      <c r="N1005" s="1"/>
      <c r="O1005" s="1"/>
      <c r="Q1005" s="0">
        <v>6.95999999999991</v>
      </c>
      <c r="R1005" s="1">
        <v>0.001256158</v>
      </c>
      <c r="S1005" s="1" t="e">
        <f t="shared" si="126"/>
        <v>#NUM!</v>
      </c>
      <c r="T1005" s="1" t="e">
        <f t="shared" si="126"/>
        <v>#NUM!</v>
      </c>
      <c r="U1005" s="0" t="e">
        <f t="shared" si="130" ca="1"/>
        <v>#N/A</v>
      </c>
      <c r="V1005" s="1" t="e">
        <f t="shared" si="131" ca="1"/>
        <v>#N/A</v>
      </c>
    </row>
    <row r="1006">
      <c r="A1006" s="0" t="s">
        <v>403</v>
      </c>
      <c r="B1006" s="1" t="s">
        <v>143</v>
      </c>
      <c r="G1006" s="1">
        <f t="shared" si="127"/>
        <v>0</v>
      </c>
      <c r="I1006" s="0">
        <v>-2.97</v>
      </c>
      <c r="J1006" s="1">
        <v>1.4E-11</v>
      </c>
      <c r="K1006" s="1" t="e">
        <f t="shared" si="124"/>
        <v>#NUM!</v>
      </c>
      <c r="L1006" s="0" t="e">
        <f t="shared" si="128" ca="1"/>
        <v>#N/A</v>
      </c>
      <c r="M1006" s="1" t="e">
        <f t="shared" si="129" ca="1"/>
        <v>#N/A</v>
      </c>
      <c r="N1006" s="1"/>
      <c r="Q1006" s="0">
        <v>6.96999999999991</v>
      </c>
      <c r="R1006" s="1">
        <v>0.001258956</v>
      </c>
      <c r="S1006" s="1" t="e">
        <f t="shared" si="126"/>
        <v>#NUM!</v>
      </c>
      <c r="T1006" s="1" t="e">
        <f t="shared" si="126"/>
        <v>#NUM!</v>
      </c>
      <c r="U1006" s="0" t="e">
        <f t="shared" si="130" ca="1"/>
        <v>#N/A</v>
      </c>
      <c r="V1006" s="1" t="e">
        <f t="shared" si="131" ca="1"/>
        <v>#N/A</v>
      </c>
    </row>
    <row r="1007">
      <c r="A1007" s="0" t="s">
        <v>402</v>
      </c>
      <c r="B1007" s="1" t="s">
        <v>194</v>
      </c>
      <c r="G1007" s="1">
        <f t="shared" si="127"/>
        <v>0</v>
      </c>
      <c r="I1007" s="0">
        <v>-2.97</v>
      </c>
      <c r="J1007" s="1">
        <v>1.4E-11</v>
      </c>
      <c r="K1007" s="1" t="e">
        <f t="shared" si="124"/>
        <v>#NUM!</v>
      </c>
      <c r="L1007" s="0" t="e">
        <f t="shared" si="128" ca="1"/>
        <v>#N/A</v>
      </c>
      <c r="M1007" s="1" t="e">
        <f t="shared" si="129" ca="1"/>
        <v>#N/A</v>
      </c>
      <c r="N1007" s="1"/>
      <c r="O1007" s="1"/>
      <c r="Q1007" s="0">
        <v>6.97999999999991</v>
      </c>
      <c r="R1007" s="1">
        <v>0.001261754</v>
      </c>
      <c r="S1007" s="1" t="e">
        <f t="shared" si="126"/>
        <v>#NUM!</v>
      </c>
      <c r="T1007" s="1" t="e">
        <f t="shared" si="126"/>
        <v>#NUM!</v>
      </c>
      <c r="U1007" s="0" t="e">
        <f t="shared" si="130" ca="1"/>
        <v>#N/A</v>
      </c>
      <c r="V1007" s="1" t="e">
        <f t="shared" si="131" ca="1"/>
        <v>#N/A</v>
      </c>
    </row>
    <row r="1008">
      <c r="A1008" s="0" t="s">
        <v>401</v>
      </c>
      <c r="B1008" s="1" t="s">
        <v>1230</v>
      </c>
      <c r="G1008" s="1">
        <f t="shared" si="127"/>
        <v>0</v>
      </c>
      <c r="I1008" s="0">
        <v>-2.97</v>
      </c>
      <c r="J1008" s="1">
        <v>1.4E-11</v>
      </c>
      <c r="K1008" s="1" t="e">
        <f t="shared" si="124"/>
        <v>#NUM!</v>
      </c>
      <c r="L1008" s="0" t="e">
        <f t="shared" si="128" ca="1"/>
        <v>#N/A</v>
      </c>
      <c r="M1008" s="1" t="e">
        <f t="shared" si="129" ca="1"/>
        <v>#N/A</v>
      </c>
      <c r="N1008" s="1"/>
      <c r="Q1008" s="0">
        <v>6.98999999999991</v>
      </c>
      <c r="R1008" s="1">
        <v>0.001264552</v>
      </c>
      <c r="S1008" s="1" t="e">
        <f t="shared" si="126"/>
        <v>#NUM!</v>
      </c>
      <c r="T1008" s="1" t="e">
        <f t="shared" si="126"/>
        <v>#NUM!</v>
      </c>
      <c r="U1008" s="0" t="e">
        <f t="shared" si="130" ca="1"/>
        <v>#N/A</v>
      </c>
      <c r="V1008" s="1" t="e">
        <f t="shared" si="131" ca="1"/>
        <v>#N/A</v>
      </c>
    </row>
    <row r="1009">
      <c r="A1009" s="0" t="s">
        <v>400</v>
      </c>
      <c r="B1009" s="1" t="s">
        <v>493</v>
      </c>
      <c r="G1009" s="1">
        <f t="shared" si="127"/>
        <v>0</v>
      </c>
      <c r="I1009" s="0">
        <v>-2.97</v>
      </c>
      <c r="J1009" s="1">
        <v>1.4E-11</v>
      </c>
      <c r="K1009" s="1" t="e">
        <f t="shared" si="124"/>
        <v>#NUM!</v>
      </c>
      <c r="L1009" s="0" t="e">
        <f t="shared" si="128" ca="1"/>
        <v>#N/A</v>
      </c>
      <c r="M1009" s="1" t="e">
        <f t="shared" si="129" ca="1"/>
        <v>#N/A</v>
      </c>
      <c r="N1009" s="1"/>
      <c r="O1009" s="1"/>
      <c r="Q1009" s="0">
        <v>6.99999999999991</v>
      </c>
      <c r="R1009" s="1">
        <v>0.00126735</v>
      </c>
      <c r="S1009" s="1" t="e">
        <f t="shared" si="126"/>
        <v>#NUM!</v>
      </c>
      <c r="T1009" s="1" t="e">
        <f t="shared" si="126"/>
        <v>#NUM!</v>
      </c>
      <c r="U1009" s="0" t="e">
        <f t="shared" si="130" ca="1"/>
        <v>#N/A</v>
      </c>
      <c r="V1009" s="1" t="e">
        <f t="shared" si="131" ca="1"/>
        <v>#N/A</v>
      </c>
    </row>
    <row r="1010">
      <c r="A1010" s="0" t="s">
        <v>399</v>
      </c>
      <c r="B1010" s="1" t="s">
        <v>207</v>
      </c>
      <c r="G1010" s="1">
        <f t="shared" si="127"/>
        <v>0</v>
      </c>
      <c r="I1010" s="0">
        <v>-2.97</v>
      </c>
      <c r="J1010" s="1">
        <v>1.4E-11</v>
      </c>
      <c r="K1010" s="1" t="e">
        <f t="shared" si="124"/>
        <v>#NUM!</v>
      </c>
      <c r="L1010" s="0" t="e">
        <f t="shared" si="128" ca="1"/>
        <v>#N/A</v>
      </c>
      <c r="M1010" s="1" t="e">
        <f t="shared" si="129" ca="1"/>
        <v>#N/A</v>
      </c>
      <c r="N1010" s="1"/>
      <c r="Q1010" s="0">
        <v>7.00999999999991</v>
      </c>
      <c r="R1010" s="1">
        <v>0.001270148</v>
      </c>
      <c r="S1010" s="1" t="e">
        <f t="shared" si="126"/>
        <v>#NUM!</v>
      </c>
      <c r="T1010" s="1" t="e">
        <f t="shared" si="126"/>
        <v>#NUM!</v>
      </c>
      <c r="U1010" s="0" t="e">
        <f t="shared" si="130" ca="1"/>
        <v>#N/A</v>
      </c>
      <c r="V1010" s="1" t="e">
        <f t="shared" si="131" ca="1"/>
        <v>#N/A</v>
      </c>
    </row>
    <row r="1011">
      <c r="A1011" s="0" t="s">
        <v>398</v>
      </c>
      <c r="B1011" s="1" t="s">
        <v>151</v>
      </c>
      <c r="G1011" s="1">
        <f t="shared" si="127"/>
        <v>0</v>
      </c>
      <c r="I1011" s="0">
        <v>-2.97</v>
      </c>
      <c r="J1011" s="1">
        <v>1.4E-11</v>
      </c>
      <c r="K1011" s="1" t="e">
        <f t="shared" si="124"/>
        <v>#NUM!</v>
      </c>
      <c r="L1011" s="0" t="e">
        <f t="shared" si="128" ca="1"/>
        <v>#N/A</v>
      </c>
      <c r="M1011" s="1" t="e">
        <f t="shared" si="129" ca="1"/>
        <v>#N/A</v>
      </c>
      <c r="N1011" s="1"/>
      <c r="O1011" s="1"/>
      <c r="Q1011" s="0">
        <v>7.01999999999991</v>
      </c>
      <c r="R1011" s="1">
        <v>0.001272946</v>
      </c>
      <c r="S1011" s="1" t="e">
        <f t="shared" si="126"/>
        <v>#NUM!</v>
      </c>
      <c r="T1011" s="1" t="e">
        <f t="shared" si="126"/>
        <v>#NUM!</v>
      </c>
      <c r="U1011" s="0" t="e">
        <f t="shared" si="130" ca="1"/>
        <v>#N/A</v>
      </c>
      <c r="V1011" s="1" t="e">
        <f t="shared" si="131" ca="1"/>
        <v>#N/A</v>
      </c>
    </row>
    <row r="1012">
      <c r="A1012" s="0" t="s">
        <v>397</v>
      </c>
      <c r="B1012" s="1" t="s">
        <v>205</v>
      </c>
      <c r="G1012" s="1">
        <f t="shared" si="127"/>
        <v>0</v>
      </c>
      <c r="I1012" s="0">
        <v>-2.97</v>
      </c>
      <c r="J1012" s="1">
        <v>1.4E-11</v>
      </c>
      <c r="K1012" s="1" t="e">
        <f t="shared" si="124"/>
        <v>#NUM!</v>
      </c>
      <c r="L1012" s="0" t="e">
        <f t="shared" si="128" ca="1"/>
        <v>#N/A</v>
      </c>
      <c r="M1012" s="1" t="e">
        <f t="shared" si="129" ca="1"/>
        <v>#N/A</v>
      </c>
      <c r="N1012" s="1"/>
      <c r="Q1012" s="0">
        <v>7.02999999999991</v>
      </c>
      <c r="R1012" s="1">
        <v>0.001275744</v>
      </c>
      <c r="S1012" s="1" t="e">
        <f ref="S1012:T1031" t="shared" si="132">LN($B1012)</f>
        <v>#NUM!</v>
      </c>
      <c r="T1012" s="1" t="e">
        <f t="shared" si="132"/>
        <v>#NUM!</v>
      </c>
      <c r="U1012" s="0" t="e">
        <f t="shared" si="130" ca="1"/>
        <v>#N/A</v>
      </c>
      <c r="V1012" s="1" t="e">
        <f t="shared" si="131" ca="1"/>
        <v>#N/A</v>
      </c>
    </row>
    <row r="1013">
      <c r="A1013" s="0" t="s">
        <v>395</v>
      </c>
      <c r="B1013" s="1" t="s">
        <v>326</v>
      </c>
      <c r="G1013" s="1">
        <f t="shared" si="127"/>
        <v>0</v>
      </c>
      <c r="I1013" s="0">
        <v>-2.97</v>
      </c>
      <c r="J1013" s="1">
        <v>1.4E-11</v>
      </c>
      <c r="K1013" s="1" t="e">
        <f t="shared" si="124"/>
        <v>#NUM!</v>
      </c>
      <c r="L1013" s="0" t="e">
        <f t="shared" si="128" ca="1"/>
        <v>#N/A</v>
      </c>
      <c r="M1013" s="1" t="e">
        <f t="shared" si="129" ca="1"/>
        <v>#N/A</v>
      </c>
      <c r="N1013" s="1"/>
      <c r="O1013" s="1"/>
      <c r="Q1013" s="0">
        <v>7.03999999999991</v>
      </c>
      <c r="R1013" s="1">
        <v>0.001278542</v>
      </c>
      <c r="S1013" s="1" t="e">
        <f t="shared" si="132"/>
        <v>#NUM!</v>
      </c>
      <c r="T1013" s="1" t="e">
        <f t="shared" si="132"/>
        <v>#NUM!</v>
      </c>
      <c r="U1013" s="0" t="e">
        <f t="shared" si="130" ca="1"/>
        <v>#N/A</v>
      </c>
      <c r="V1013" s="1" t="e">
        <f t="shared" si="131" ca="1"/>
        <v>#N/A</v>
      </c>
    </row>
    <row r="1014">
      <c r="A1014" s="0" t="s">
        <v>394</v>
      </c>
      <c r="B1014" s="1" t="s">
        <v>183</v>
      </c>
      <c r="G1014" s="1">
        <f t="shared" si="127"/>
        <v>0</v>
      </c>
      <c r="I1014" s="0">
        <v>-2.97</v>
      </c>
      <c r="J1014" s="1">
        <v>1.4E-11</v>
      </c>
      <c r="K1014" s="1" t="e">
        <f t="shared" si="124"/>
        <v>#NUM!</v>
      </c>
      <c r="L1014" s="0" t="e">
        <f t="shared" si="128" ca="1"/>
        <v>#N/A</v>
      </c>
      <c r="M1014" s="1" t="e">
        <f t="shared" si="129" ca="1"/>
        <v>#N/A</v>
      </c>
      <c r="N1014" s="1"/>
      <c r="Q1014" s="0">
        <v>7.04999999999991</v>
      </c>
      <c r="R1014" s="1">
        <v>0.00128134</v>
      </c>
      <c r="S1014" s="1" t="e">
        <f t="shared" si="132"/>
        <v>#NUM!</v>
      </c>
      <c r="T1014" s="1" t="e">
        <f t="shared" si="132"/>
        <v>#NUM!</v>
      </c>
      <c r="U1014" s="0" t="e">
        <f t="shared" si="130" ca="1"/>
        <v>#N/A</v>
      </c>
      <c r="V1014" s="1" t="e">
        <f t="shared" si="131" ca="1"/>
        <v>#N/A</v>
      </c>
    </row>
    <row r="1015">
      <c r="A1015" s="0" t="s">
        <v>393</v>
      </c>
      <c r="B1015" s="1" t="s">
        <v>250</v>
      </c>
      <c r="G1015" s="1">
        <f t="shared" si="127"/>
        <v>0</v>
      </c>
      <c r="I1015" s="0">
        <v>-2.97</v>
      </c>
      <c r="J1015" s="1">
        <v>1.4E-11</v>
      </c>
      <c r="K1015" s="1" t="e">
        <f t="shared" si="124"/>
        <v>#NUM!</v>
      </c>
      <c r="L1015" s="0" t="e">
        <f t="shared" si="128" ca="1"/>
        <v>#N/A</v>
      </c>
      <c r="M1015" s="1" t="e">
        <f t="shared" si="129" ca="1"/>
        <v>#N/A</v>
      </c>
      <c r="N1015" s="1"/>
      <c r="O1015" s="1"/>
      <c r="Q1015" s="0">
        <v>7.05999999999991</v>
      </c>
      <c r="R1015" s="1">
        <v>0.001284138</v>
      </c>
      <c r="S1015" s="1" t="e">
        <f t="shared" si="132"/>
        <v>#NUM!</v>
      </c>
      <c r="T1015" s="1" t="e">
        <f t="shared" si="132"/>
        <v>#NUM!</v>
      </c>
      <c r="U1015" s="0" t="e">
        <f t="shared" si="130" ca="1"/>
        <v>#N/A</v>
      </c>
      <c r="V1015" s="1" t="e">
        <f t="shared" si="131" ca="1"/>
        <v>#N/A</v>
      </c>
    </row>
    <row r="1016">
      <c r="A1016" s="0" t="s">
        <v>392</v>
      </c>
      <c r="B1016" s="1" t="s">
        <v>191</v>
      </c>
      <c r="G1016" s="1">
        <f t="shared" si="127"/>
        <v>0</v>
      </c>
      <c r="I1016" s="0">
        <v>-2.97</v>
      </c>
      <c r="J1016" s="1">
        <v>1.4E-11</v>
      </c>
      <c r="K1016" s="1" t="e">
        <f t="shared" si="124"/>
        <v>#NUM!</v>
      </c>
      <c r="L1016" s="0" t="e">
        <f t="shared" si="128" ca="1"/>
        <v>#N/A</v>
      </c>
      <c r="M1016" s="1" t="e">
        <f t="shared" si="129" ca="1"/>
        <v>#N/A</v>
      </c>
      <c r="N1016" s="1"/>
      <c r="Q1016" s="0">
        <v>7.06999999999991</v>
      </c>
      <c r="R1016" s="1">
        <v>0.001286936</v>
      </c>
      <c r="S1016" s="1" t="e">
        <f t="shared" si="132"/>
        <v>#NUM!</v>
      </c>
      <c r="T1016" s="1" t="e">
        <f t="shared" si="132"/>
        <v>#NUM!</v>
      </c>
      <c r="U1016" s="0" t="e">
        <f t="shared" si="130" ca="1"/>
        <v>#N/A</v>
      </c>
      <c r="V1016" s="1" t="e">
        <f t="shared" si="131" ca="1"/>
        <v>#N/A</v>
      </c>
    </row>
    <row r="1017">
      <c r="A1017" s="0" t="s">
        <v>391</v>
      </c>
      <c r="B1017" s="1" t="s">
        <v>119</v>
      </c>
      <c r="G1017" s="1">
        <f t="shared" si="127"/>
        <v>0</v>
      </c>
      <c r="I1017" s="0">
        <v>-2.97</v>
      </c>
      <c r="J1017" s="1">
        <v>1.4E-11</v>
      </c>
      <c r="K1017" s="1" t="e">
        <f t="shared" si="124"/>
        <v>#NUM!</v>
      </c>
      <c r="L1017" s="0" t="e">
        <f t="shared" si="128" ca="1"/>
        <v>#N/A</v>
      </c>
      <c r="M1017" s="1" t="e">
        <f t="shared" si="129" ca="1"/>
        <v>#N/A</v>
      </c>
      <c r="N1017" s="1"/>
      <c r="O1017" s="1"/>
      <c r="Q1017" s="0">
        <v>7.07999999999991</v>
      </c>
      <c r="R1017" s="1">
        <v>0.001289734</v>
      </c>
      <c r="S1017" s="1" t="e">
        <f t="shared" si="132"/>
        <v>#NUM!</v>
      </c>
      <c r="T1017" s="1" t="e">
        <f t="shared" si="132"/>
        <v>#NUM!</v>
      </c>
      <c r="U1017" s="0" t="e">
        <f t="shared" si="130" ca="1"/>
        <v>#N/A</v>
      </c>
      <c r="V1017" s="1" t="e">
        <f t="shared" si="131" ca="1"/>
        <v>#N/A</v>
      </c>
    </row>
    <row r="1018">
      <c r="A1018" s="0" t="s">
        <v>390</v>
      </c>
      <c r="B1018" s="1" t="s">
        <v>157</v>
      </c>
      <c r="G1018" s="1">
        <f t="shared" si="127"/>
        <v>0</v>
      </c>
      <c r="I1018" s="0">
        <v>-2.97</v>
      </c>
      <c r="J1018" s="1">
        <v>1.4E-11</v>
      </c>
      <c r="K1018" s="1" t="e">
        <f t="shared" si="124"/>
        <v>#NUM!</v>
      </c>
      <c r="L1018" s="0" t="e">
        <f t="shared" si="128" ca="1"/>
        <v>#N/A</v>
      </c>
      <c r="M1018" s="1" t="e">
        <f t="shared" si="129" ca="1"/>
        <v>#N/A</v>
      </c>
      <c r="N1018" s="1"/>
      <c r="Q1018" s="0">
        <v>7.08999999999991</v>
      </c>
      <c r="R1018" s="1">
        <v>0.001292532</v>
      </c>
      <c r="S1018" s="1" t="e">
        <f t="shared" si="132"/>
        <v>#NUM!</v>
      </c>
      <c r="T1018" s="1" t="e">
        <f t="shared" si="132"/>
        <v>#NUM!</v>
      </c>
      <c r="U1018" s="0" t="e">
        <f t="shared" si="130" ca="1"/>
        <v>#N/A</v>
      </c>
      <c r="V1018" s="1" t="e">
        <f t="shared" si="131" ca="1"/>
        <v>#N/A</v>
      </c>
    </row>
    <row r="1019">
      <c r="A1019" s="0" t="s">
        <v>389</v>
      </c>
      <c r="B1019" s="1" t="s">
        <v>357</v>
      </c>
      <c r="G1019" s="1">
        <f t="shared" si="127"/>
        <v>0</v>
      </c>
      <c r="I1019" s="0">
        <v>-2.97</v>
      </c>
      <c r="J1019" s="1">
        <v>1.4E-11</v>
      </c>
      <c r="K1019" s="1" t="e">
        <f t="shared" si="124"/>
        <v>#NUM!</v>
      </c>
      <c r="L1019" s="0" t="e">
        <f t="shared" si="128" ca="1"/>
        <v>#N/A</v>
      </c>
      <c r="M1019" s="1" t="e">
        <f t="shared" si="129" ca="1"/>
        <v>#N/A</v>
      </c>
      <c r="N1019" s="1"/>
      <c r="O1019" s="1"/>
      <c r="Q1019" s="0">
        <v>7.09999999999991</v>
      </c>
      <c r="R1019" s="1">
        <v>0.00129533</v>
      </c>
      <c r="S1019" s="1" t="e">
        <f t="shared" si="132"/>
        <v>#NUM!</v>
      </c>
      <c r="T1019" s="1" t="e">
        <f t="shared" si="132"/>
        <v>#NUM!</v>
      </c>
      <c r="U1019" s="0" t="e">
        <f t="shared" si="130" ca="1"/>
        <v>#N/A</v>
      </c>
      <c r="V1019" s="1" t="e">
        <f t="shared" si="131" ca="1"/>
        <v>#N/A</v>
      </c>
    </row>
    <row r="1020">
      <c r="A1020" s="0" t="s">
        <v>387</v>
      </c>
      <c r="B1020" s="1" t="s">
        <v>172</v>
      </c>
      <c r="G1020" s="1">
        <f t="shared" si="127"/>
        <v>0</v>
      </c>
      <c r="I1020" s="0">
        <v>-2.97</v>
      </c>
      <c r="J1020" s="1">
        <v>1.4E-11</v>
      </c>
      <c r="K1020" s="1" t="e">
        <f t="shared" si="124"/>
        <v>#NUM!</v>
      </c>
      <c r="L1020" s="0" t="e">
        <f t="shared" si="128" ca="1"/>
        <v>#N/A</v>
      </c>
      <c r="M1020" s="1" t="e">
        <f t="shared" si="129" ca="1"/>
        <v>#N/A</v>
      </c>
      <c r="N1020" s="1"/>
      <c r="Q1020" s="0">
        <v>7.10999999999991</v>
      </c>
      <c r="R1020" s="1">
        <v>0.001298128</v>
      </c>
      <c r="S1020" s="1" t="e">
        <f t="shared" si="132"/>
        <v>#NUM!</v>
      </c>
      <c r="T1020" s="1" t="e">
        <f t="shared" si="132"/>
        <v>#NUM!</v>
      </c>
      <c r="U1020" s="0" t="e">
        <f t="shared" si="130" ca="1"/>
        <v>#N/A</v>
      </c>
      <c r="V1020" s="1" t="e">
        <f t="shared" si="131" ca="1"/>
        <v>#N/A</v>
      </c>
    </row>
    <row r="1021">
      <c r="A1021" s="0" t="s">
        <v>385</v>
      </c>
      <c r="B1021" s="1" t="s">
        <v>361</v>
      </c>
      <c r="G1021" s="1">
        <f t="shared" si="127"/>
        <v>0</v>
      </c>
      <c r="I1021" s="0">
        <v>-2.97</v>
      </c>
      <c r="J1021" s="1">
        <v>1.4E-11</v>
      </c>
      <c r="K1021" s="1" t="e">
        <f t="shared" si="124"/>
        <v>#NUM!</v>
      </c>
      <c r="L1021" s="0" t="e">
        <f t="shared" si="128" ca="1"/>
        <v>#N/A</v>
      </c>
      <c r="M1021" s="1" t="e">
        <f t="shared" si="129" ca="1"/>
        <v>#N/A</v>
      </c>
      <c r="N1021" s="1"/>
      <c r="O1021" s="1"/>
      <c r="Q1021" s="0">
        <v>7.11999999999991</v>
      </c>
      <c r="R1021" s="1">
        <v>0.001300926</v>
      </c>
      <c r="S1021" s="1" t="e">
        <f t="shared" si="132"/>
        <v>#NUM!</v>
      </c>
      <c r="T1021" s="1" t="e">
        <f t="shared" si="132"/>
        <v>#NUM!</v>
      </c>
      <c r="U1021" s="0" t="e">
        <f t="shared" si="130" ca="1"/>
        <v>#N/A</v>
      </c>
      <c r="V1021" s="1" t="e">
        <f t="shared" si="131" ca="1"/>
        <v>#N/A</v>
      </c>
    </row>
    <row r="1022">
      <c r="A1022" s="0" t="s">
        <v>384</v>
      </c>
      <c r="B1022" s="1" t="s">
        <v>132</v>
      </c>
      <c r="G1022" s="1">
        <f t="shared" si="127"/>
        <v>0</v>
      </c>
      <c r="I1022" s="0">
        <v>-2.97</v>
      </c>
      <c r="J1022" s="1">
        <v>1.4E-11</v>
      </c>
      <c r="K1022" s="1" t="e">
        <f t="shared" si="124"/>
        <v>#NUM!</v>
      </c>
      <c r="L1022" s="0" t="e">
        <f t="shared" si="128" ca="1"/>
        <v>#N/A</v>
      </c>
      <c r="M1022" s="1" t="e">
        <f t="shared" si="129" ca="1"/>
        <v>#N/A</v>
      </c>
      <c r="N1022" s="1"/>
      <c r="Q1022" s="0">
        <v>7.12999999999991</v>
      </c>
      <c r="R1022" s="1">
        <v>0.001303724</v>
      </c>
      <c r="S1022" s="1" t="e">
        <f t="shared" si="132"/>
        <v>#NUM!</v>
      </c>
      <c r="T1022" s="1" t="e">
        <f t="shared" si="132"/>
        <v>#NUM!</v>
      </c>
      <c r="U1022" s="0" t="e">
        <f t="shared" si="130" ca="1"/>
        <v>#N/A</v>
      </c>
      <c r="V1022" s="1" t="e">
        <f t="shared" si="131" ca="1"/>
        <v>#N/A</v>
      </c>
    </row>
    <row r="1023">
      <c r="A1023" s="0" t="s">
        <v>382</v>
      </c>
      <c r="B1023" s="1" t="s">
        <v>370</v>
      </c>
      <c r="G1023" s="1">
        <f t="shared" si="127"/>
        <v>0</v>
      </c>
      <c r="I1023" s="0">
        <v>-2.97</v>
      </c>
      <c r="J1023" s="1">
        <v>1.4E-11</v>
      </c>
      <c r="K1023" s="1" t="e">
        <f t="shared" si="124"/>
        <v>#NUM!</v>
      </c>
      <c r="L1023" s="0" t="e">
        <f t="shared" si="128" ca="1"/>
        <v>#N/A</v>
      </c>
      <c r="M1023" s="1" t="e">
        <f t="shared" si="129" ca="1"/>
        <v>#N/A</v>
      </c>
      <c r="N1023" s="1"/>
      <c r="O1023" s="1"/>
      <c r="Q1023" s="0">
        <v>7.13999999999991</v>
      </c>
      <c r="R1023" s="1">
        <v>0.001306522</v>
      </c>
      <c r="S1023" s="1" t="e">
        <f t="shared" si="132"/>
        <v>#NUM!</v>
      </c>
      <c r="T1023" s="1" t="e">
        <f t="shared" si="132"/>
        <v>#NUM!</v>
      </c>
      <c r="U1023" s="0" t="e">
        <f t="shared" si="130" ca="1"/>
        <v>#N/A</v>
      </c>
      <c r="V1023" s="1" t="e">
        <f t="shared" si="131" ca="1"/>
        <v>#N/A</v>
      </c>
    </row>
    <row r="1024">
      <c r="A1024" s="0" t="s">
        <v>381</v>
      </c>
      <c r="B1024" s="1" t="s">
        <v>136</v>
      </c>
      <c r="G1024" s="1">
        <f t="shared" si="127"/>
        <v>0</v>
      </c>
      <c r="I1024" s="0">
        <v>-2.97</v>
      </c>
      <c r="J1024" s="1">
        <v>1.4E-11</v>
      </c>
      <c r="K1024" s="1" t="e">
        <f t="shared" si="124"/>
        <v>#NUM!</v>
      </c>
      <c r="L1024" s="0" t="e">
        <f t="shared" si="128" ca="1"/>
        <v>#N/A</v>
      </c>
      <c r="M1024" s="1" t="e">
        <f t="shared" si="129" ca="1"/>
        <v>#N/A</v>
      </c>
      <c r="N1024" s="1"/>
      <c r="Q1024" s="0">
        <v>7.14999999999991</v>
      </c>
      <c r="R1024" s="1">
        <v>0.00130932</v>
      </c>
      <c r="S1024" s="1" t="e">
        <f t="shared" si="132"/>
        <v>#NUM!</v>
      </c>
      <c r="T1024" s="1" t="e">
        <f t="shared" si="132"/>
        <v>#NUM!</v>
      </c>
      <c r="U1024" s="0" t="e">
        <f t="shared" si="130" ca="1"/>
        <v>#N/A</v>
      </c>
      <c r="V1024" s="1" t="e">
        <f t="shared" si="131" ca="1"/>
        <v>#N/A</v>
      </c>
    </row>
    <row r="1025">
      <c r="A1025" s="0" t="s">
        <v>380</v>
      </c>
      <c r="B1025" s="1" t="s">
        <v>189</v>
      </c>
      <c r="G1025" s="1">
        <f t="shared" si="127"/>
        <v>0</v>
      </c>
      <c r="I1025" s="0">
        <v>-2.97</v>
      </c>
      <c r="J1025" s="1">
        <v>1.4E-11</v>
      </c>
      <c r="K1025" s="1" t="e">
        <f t="shared" si="124"/>
        <v>#NUM!</v>
      </c>
      <c r="L1025" s="0" t="e">
        <f t="shared" si="128" ca="1"/>
        <v>#N/A</v>
      </c>
      <c r="M1025" s="1" t="e">
        <f t="shared" si="129" ca="1"/>
        <v>#N/A</v>
      </c>
      <c r="N1025" s="1"/>
      <c r="O1025" s="1"/>
      <c r="Q1025" s="0">
        <v>7.15999999999991</v>
      </c>
      <c r="R1025" s="1">
        <v>0.001312118</v>
      </c>
      <c r="S1025" s="1" t="e">
        <f t="shared" si="132"/>
        <v>#NUM!</v>
      </c>
      <c r="T1025" s="1" t="e">
        <f t="shared" si="132"/>
        <v>#NUM!</v>
      </c>
      <c r="U1025" s="0" t="e">
        <f t="shared" si="130" ca="1"/>
        <v>#N/A</v>
      </c>
      <c r="V1025" s="1" t="e">
        <f t="shared" si="131" ca="1"/>
        <v>#N/A</v>
      </c>
    </row>
    <row r="1026">
      <c r="A1026" s="0" t="s">
        <v>379</v>
      </c>
      <c r="B1026" s="1" t="s">
        <v>143</v>
      </c>
      <c r="G1026" s="1">
        <f t="shared" si="127"/>
        <v>0</v>
      </c>
      <c r="I1026" s="0">
        <v>-2.97</v>
      </c>
      <c r="J1026" s="1">
        <v>1.4E-11</v>
      </c>
      <c r="K1026" s="1" t="e">
        <f t="shared" si="124"/>
        <v>#NUM!</v>
      </c>
      <c r="L1026" s="0" t="e">
        <f t="shared" si="128" ca="1"/>
        <v>#N/A</v>
      </c>
      <c r="M1026" s="1" t="e">
        <f t="shared" si="129" ca="1"/>
        <v>#N/A</v>
      </c>
      <c r="N1026" s="1"/>
      <c r="Q1026" s="0">
        <v>7.16999999999991</v>
      </c>
      <c r="R1026" s="1">
        <v>0.001314916</v>
      </c>
      <c r="S1026" s="1" t="e">
        <f t="shared" si="132"/>
        <v>#NUM!</v>
      </c>
      <c r="T1026" s="1" t="e">
        <f t="shared" si="132"/>
        <v>#NUM!</v>
      </c>
      <c r="U1026" s="0" t="e">
        <f t="shared" si="130" ca="1"/>
        <v>#N/A</v>
      </c>
      <c r="V1026" s="1" t="e">
        <f t="shared" si="131" ca="1"/>
        <v>#N/A</v>
      </c>
    </row>
    <row r="1027">
      <c r="A1027" s="0" t="s">
        <v>378</v>
      </c>
      <c r="B1027" s="1" t="s">
        <v>388</v>
      </c>
      <c r="G1027" s="1">
        <f t="shared" si="127"/>
        <v>0</v>
      </c>
      <c r="I1027" s="0">
        <v>-2.97</v>
      </c>
      <c r="J1027" s="1">
        <v>1.4E-11</v>
      </c>
      <c r="K1027" s="1" t="e">
        <f t="shared" si="124"/>
        <v>#NUM!</v>
      </c>
      <c r="L1027" s="0" t="e">
        <f t="shared" si="128" ca="1"/>
        <v>#N/A</v>
      </c>
      <c r="M1027" s="1" t="e">
        <f t="shared" si="129" ca="1"/>
        <v>#N/A</v>
      </c>
      <c r="N1027" s="1"/>
      <c r="O1027" s="1"/>
      <c r="Q1027" s="0">
        <v>7.17999999999991</v>
      </c>
      <c r="R1027" s="1">
        <v>0.001317714</v>
      </c>
      <c r="S1027" s="1" t="e">
        <f t="shared" si="132"/>
        <v>#NUM!</v>
      </c>
      <c r="T1027" s="1" t="e">
        <f t="shared" si="132"/>
        <v>#NUM!</v>
      </c>
      <c r="U1027" s="0" t="e">
        <f t="shared" si="130" ca="1"/>
        <v>#N/A</v>
      </c>
      <c r="V1027" s="1" t="e">
        <f t="shared" si="131" ca="1"/>
        <v>#N/A</v>
      </c>
    </row>
    <row r="1028">
      <c r="A1028" s="0" t="s">
        <v>376</v>
      </c>
      <c r="B1028" s="1" t="s">
        <v>416</v>
      </c>
      <c r="G1028" s="1">
        <f t="shared" si="127"/>
        <v>0</v>
      </c>
      <c r="I1028" s="0">
        <v>-2.97</v>
      </c>
      <c r="J1028" s="1">
        <v>1.4E-11</v>
      </c>
      <c r="K1028" s="1" t="e">
        <f t="shared" si="124"/>
        <v>#NUM!</v>
      </c>
      <c r="L1028" s="0" t="e">
        <f t="shared" si="128" ca="1"/>
        <v>#N/A</v>
      </c>
      <c r="M1028" s="1" t="e">
        <f t="shared" si="129" ca="1"/>
        <v>#N/A</v>
      </c>
      <c r="N1028" s="1"/>
      <c r="Q1028" s="0">
        <v>7.18999999999991</v>
      </c>
      <c r="R1028" s="1">
        <v>0.001320512</v>
      </c>
      <c r="S1028" s="1" t="e">
        <f t="shared" si="132"/>
        <v>#NUM!</v>
      </c>
      <c r="T1028" s="1" t="e">
        <f t="shared" si="132"/>
        <v>#NUM!</v>
      </c>
      <c r="U1028" s="0" t="e">
        <f t="shared" si="130" ca="1"/>
        <v>#N/A</v>
      </c>
      <c r="V1028" s="1" t="e">
        <f t="shared" si="131" ca="1"/>
        <v>#N/A</v>
      </c>
    </row>
    <row r="1029">
      <c r="A1029" s="0" t="s">
        <v>375</v>
      </c>
      <c r="B1029" s="1" t="s">
        <v>259</v>
      </c>
      <c r="G1029" s="1">
        <f t="shared" si="127"/>
        <v>0</v>
      </c>
      <c r="I1029" s="0">
        <v>-2.97</v>
      </c>
      <c r="J1029" s="1">
        <v>1.4E-11</v>
      </c>
      <c r="K1029" s="1" t="e">
        <f t="shared" si="124"/>
        <v>#NUM!</v>
      </c>
      <c r="L1029" s="0" t="e">
        <f t="shared" si="128" ca="1"/>
        <v>#N/A</v>
      </c>
      <c r="M1029" s="1" t="e">
        <f t="shared" si="129" ca="1"/>
        <v>#N/A</v>
      </c>
      <c r="N1029" s="1"/>
      <c r="O1029" s="1"/>
      <c r="Q1029" s="0">
        <v>7.19999999999991</v>
      </c>
      <c r="R1029" s="1">
        <v>0.00132331</v>
      </c>
      <c r="S1029" s="1" t="e">
        <f t="shared" si="132"/>
        <v>#NUM!</v>
      </c>
      <c r="T1029" s="1" t="e">
        <f t="shared" si="132"/>
        <v>#NUM!</v>
      </c>
      <c r="U1029" s="0" t="e">
        <f t="shared" si="130" ca="1"/>
        <v>#N/A</v>
      </c>
      <c r="V1029" s="1" t="e">
        <f t="shared" si="131" ca="1"/>
        <v>#N/A</v>
      </c>
    </row>
    <row r="1030">
      <c r="A1030" s="0" t="s">
        <v>374</v>
      </c>
      <c r="B1030" s="1" t="s">
        <v>203</v>
      </c>
      <c r="G1030" s="1">
        <f t="shared" si="127"/>
        <v>0</v>
      </c>
      <c r="I1030" s="0">
        <v>-2.97</v>
      </c>
      <c r="J1030" s="1">
        <v>1.4E-11</v>
      </c>
      <c r="K1030" s="1" t="e">
        <f t="shared" si="124"/>
        <v>#NUM!</v>
      </c>
      <c r="L1030" s="0" t="e">
        <f t="shared" si="128" ca="1"/>
        <v>#N/A</v>
      </c>
      <c r="M1030" s="1" t="e">
        <f t="shared" si="129" ca="1"/>
        <v>#N/A</v>
      </c>
      <c r="N1030" s="1"/>
      <c r="Q1030" s="0">
        <v>7.20999999999991</v>
      </c>
      <c r="R1030" s="1">
        <v>0.001326108</v>
      </c>
      <c r="S1030" s="1" t="e">
        <f t="shared" si="132"/>
        <v>#NUM!</v>
      </c>
      <c r="T1030" s="1" t="e">
        <f t="shared" si="132"/>
        <v>#NUM!</v>
      </c>
      <c r="U1030" s="0" t="e">
        <f t="shared" si="130" ca="1"/>
        <v>#N/A</v>
      </c>
      <c r="V1030" s="1" t="e">
        <f t="shared" si="131" ca="1"/>
        <v>#N/A</v>
      </c>
    </row>
    <row r="1031">
      <c r="A1031" s="0" t="s">
        <v>372</v>
      </c>
      <c r="B1031" s="1" t="s">
        <v>141</v>
      </c>
      <c r="G1031" s="1">
        <f t="shared" si="127"/>
        <v>0</v>
      </c>
      <c r="I1031" s="0">
        <v>-2.97</v>
      </c>
      <c r="J1031" s="1">
        <v>1.4E-11</v>
      </c>
      <c r="K1031" s="1" t="e">
        <f t="shared" si="124"/>
        <v>#NUM!</v>
      </c>
      <c r="L1031" s="0" t="e">
        <f t="shared" si="128" ca="1"/>
        <v>#N/A</v>
      </c>
      <c r="M1031" s="1" t="e">
        <f t="shared" si="129" ca="1"/>
        <v>#N/A</v>
      </c>
      <c r="N1031" s="1"/>
      <c r="O1031" s="1"/>
      <c r="Q1031" s="0">
        <v>7.21999999999991</v>
      </c>
      <c r="R1031" s="1">
        <v>0.001328906</v>
      </c>
      <c r="S1031" s="1" t="e">
        <f t="shared" si="132"/>
        <v>#NUM!</v>
      </c>
      <c r="T1031" s="1" t="e">
        <f t="shared" si="132"/>
        <v>#NUM!</v>
      </c>
      <c r="U1031" s="0" t="e">
        <f t="shared" si="130" ca="1"/>
        <v>#N/A</v>
      </c>
      <c r="V1031" s="1" t="e">
        <f t="shared" si="131" ca="1"/>
        <v>#N/A</v>
      </c>
    </row>
    <row r="1032">
      <c r="A1032" s="0" t="s">
        <v>371</v>
      </c>
      <c r="B1032" s="1" t="s">
        <v>361</v>
      </c>
      <c r="G1032" s="1">
        <f t="shared" si="127"/>
        <v>0</v>
      </c>
      <c r="I1032" s="0">
        <v>-2.97</v>
      </c>
      <c r="J1032" s="1">
        <v>1.4E-11</v>
      </c>
      <c r="K1032" s="1" t="e">
        <f t="shared" si="124"/>
        <v>#NUM!</v>
      </c>
      <c r="L1032" s="0" t="e">
        <f t="shared" si="128" ca="1"/>
        <v>#N/A</v>
      </c>
      <c r="M1032" s="1" t="e">
        <f t="shared" si="129" ca="1"/>
        <v>#N/A</v>
      </c>
      <c r="N1032" s="1"/>
      <c r="Q1032" s="0">
        <v>7.22999999999991</v>
      </c>
      <c r="R1032" s="1">
        <v>0.001331704</v>
      </c>
      <c r="S1032" s="1" t="e">
        <f ref="S1032:T1051" t="shared" si="133">LN($B1032)</f>
        <v>#NUM!</v>
      </c>
      <c r="T1032" s="1" t="e">
        <f t="shared" si="133"/>
        <v>#NUM!</v>
      </c>
      <c r="U1032" s="0" t="e">
        <f t="shared" si="130" ca="1"/>
        <v>#N/A</v>
      </c>
      <c r="V1032" s="1" t="e">
        <f t="shared" si="131" ca="1"/>
        <v>#N/A</v>
      </c>
    </row>
    <row r="1033">
      <c r="A1033" s="0" t="s">
        <v>369</v>
      </c>
      <c r="B1033" s="1" t="s">
        <v>1222</v>
      </c>
      <c r="G1033" s="1">
        <f t="shared" si="127"/>
        <v>0</v>
      </c>
      <c r="I1033" s="0">
        <v>-2.97</v>
      </c>
      <c r="J1033" s="1">
        <v>1.4E-11</v>
      </c>
      <c r="K1033" s="1" t="e">
        <f t="shared" si="124"/>
        <v>#NUM!</v>
      </c>
      <c r="L1033" s="0" t="e">
        <f t="shared" si="128" ca="1"/>
        <v>#N/A</v>
      </c>
      <c r="M1033" s="1" t="e">
        <f t="shared" si="129" ca="1"/>
        <v>#N/A</v>
      </c>
      <c r="N1033" s="1"/>
      <c r="O1033" s="1"/>
      <c r="Q1033" s="0">
        <v>7.23999999999991</v>
      </c>
      <c r="R1033" s="1">
        <v>0.001334502</v>
      </c>
      <c r="S1033" s="1" t="e">
        <f t="shared" si="133"/>
        <v>#NUM!</v>
      </c>
      <c r="T1033" s="1" t="e">
        <f t="shared" si="133"/>
        <v>#NUM!</v>
      </c>
      <c r="U1033" s="0" t="e">
        <f t="shared" si="130" ca="1"/>
        <v>#N/A</v>
      </c>
      <c r="V1033" s="1" t="e">
        <f t="shared" si="131" ca="1"/>
        <v>#N/A</v>
      </c>
    </row>
    <row r="1034">
      <c r="A1034" s="0" t="s">
        <v>368</v>
      </c>
      <c r="B1034" s="1" t="s">
        <v>165</v>
      </c>
      <c r="G1034" s="1">
        <f t="shared" si="127"/>
        <v>0</v>
      </c>
      <c r="I1034" s="0">
        <v>-2.97</v>
      </c>
      <c r="J1034" s="1">
        <v>1.4E-11</v>
      </c>
      <c r="K1034" s="1" t="e">
        <f t="shared" si="124"/>
        <v>#NUM!</v>
      </c>
      <c r="L1034" s="0" t="e">
        <f t="shared" si="128" ca="1"/>
        <v>#N/A</v>
      </c>
      <c r="M1034" s="1" t="e">
        <f t="shared" si="129" ca="1"/>
        <v>#N/A</v>
      </c>
      <c r="N1034" s="1"/>
      <c r="Q1034" s="0">
        <v>7.24999999999991</v>
      </c>
      <c r="R1034" s="1">
        <v>0.0013373</v>
      </c>
      <c r="S1034" s="1" t="e">
        <f t="shared" si="133"/>
        <v>#NUM!</v>
      </c>
      <c r="T1034" s="1" t="e">
        <f t="shared" si="133"/>
        <v>#NUM!</v>
      </c>
      <c r="U1034" s="0" t="e">
        <f t="shared" si="130" ca="1"/>
        <v>#N/A</v>
      </c>
      <c r="V1034" s="1" t="e">
        <f t="shared" si="131" ca="1"/>
        <v>#N/A</v>
      </c>
    </row>
    <row r="1035">
      <c r="A1035" s="0" t="s">
        <v>367</v>
      </c>
      <c r="B1035" s="1" t="s">
        <v>240</v>
      </c>
      <c r="G1035" s="1">
        <f t="shared" si="127"/>
        <v>0</v>
      </c>
      <c r="I1035" s="0">
        <v>-2.97</v>
      </c>
      <c r="J1035" s="1">
        <v>1.4E-11</v>
      </c>
      <c r="K1035" s="1" t="e">
        <f ref="K1035:K1098" t="shared" si="134">LN($G1035)</f>
        <v>#NUM!</v>
      </c>
      <c r="L1035" s="0" t="e">
        <f t="shared" si="128" ca="1"/>
        <v>#N/A</v>
      </c>
      <c r="M1035" s="1" t="e">
        <f t="shared" si="129" ca="1"/>
        <v>#N/A</v>
      </c>
      <c r="N1035" s="1"/>
      <c r="O1035" s="1"/>
      <c r="Q1035" s="0">
        <v>7.25999999999991</v>
      </c>
      <c r="R1035" s="1">
        <v>0.001340098</v>
      </c>
      <c r="S1035" s="1" t="e">
        <f t="shared" si="133"/>
        <v>#NUM!</v>
      </c>
      <c r="T1035" s="1" t="e">
        <f t="shared" si="133"/>
        <v>#NUM!</v>
      </c>
      <c r="U1035" s="0" t="e">
        <f t="shared" si="130" ca="1"/>
        <v>#N/A</v>
      </c>
      <c r="V1035" s="1" t="e">
        <f t="shared" si="131" ca="1"/>
        <v>#N/A</v>
      </c>
    </row>
    <row r="1036">
      <c r="A1036" s="0" t="s">
        <v>366</v>
      </c>
      <c r="B1036" s="1" t="s">
        <v>170</v>
      </c>
      <c r="G1036" s="1">
        <f t="shared" si="127"/>
        <v>0</v>
      </c>
      <c r="I1036" s="0">
        <v>-2.97</v>
      </c>
      <c r="J1036" s="1">
        <v>1.4E-11</v>
      </c>
      <c r="K1036" s="1" t="e">
        <f t="shared" si="134"/>
        <v>#NUM!</v>
      </c>
      <c r="L1036" s="0" t="e">
        <f t="shared" si="128" ca="1"/>
        <v>#N/A</v>
      </c>
      <c r="M1036" s="1" t="e">
        <f t="shared" si="129" ca="1"/>
        <v>#N/A</v>
      </c>
      <c r="N1036" s="1"/>
      <c r="Q1036" s="0">
        <v>7.26999999999991</v>
      </c>
      <c r="R1036" s="1">
        <v>0.001342896</v>
      </c>
      <c r="S1036" s="1" t="e">
        <f t="shared" si="133"/>
        <v>#NUM!</v>
      </c>
      <c r="T1036" s="1" t="e">
        <f t="shared" si="133"/>
        <v>#NUM!</v>
      </c>
      <c r="U1036" s="0" t="e">
        <f t="shared" si="130" ca="1"/>
        <v>#N/A</v>
      </c>
      <c r="V1036" s="1" t="e">
        <f t="shared" si="131" ca="1"/>
        <v>#N/A</v>
      </c>
    </row>
    <row r="1037">
      <c r="A1037" s="0" t="s">
        <v>365</v>
      </c>
      <c r="B1037" s="1" t="s">
        <v>269</v>
      </c>
      <c r="G1037" s="1">
        <f t="shared" si="127"/>
        <v>0</v>
      </c>
      <c r="I1037" s="0">
        <v>-2.97</v>
      </c>
      <c r="J1037" s="1">
        <v>1.4E-11</v>
      </c>
      <c r="K1037" s="1" t="e">
        <f t="shared" si="134"/>
        <v>#NUM!</v>
      </c>
      <c r="L1037" s="0" t="e">
        <f t="shared" si="128" ca="1"/>
        <v>#N/A</v>
      </c>
      <c r="M1037" s="1" t="e">
        <f t="shared" si="129" ca="1"/>
        <v>#N/A</v>
      </c>
      <c r="N1037" s="1"/>
      <c r="O1037" s="1"/>
      <c r="Q1037" s="0">
        <v>7.27999999999991</v>
      </c>
      <c r="R1037" s="1">
        <v>0.001345694</v>
      </c>
      <c r="S1037" s="1" t="e">
        <f t="shared" si="133"/>
        <v>#NUM!</v>
      </c>
      <c r="T1037" s="1" t="e">
        <f t="shared" si="133"/>
        <v>#NUM!</v>
      </c>
      <c r="U1037" s="0" t="e">
        <f t="shared" si="130" ca="1"/>
        <v>#N/A</v>
      </c>
      <c r="V1037" s="1" t="e">
        <f t="shared" si="131" ca="1"/>
        <v>#N/A</v>
      </c>
    </row>
    <row r="1038">
      <c r="A1038" s="0" t="s">
        <v>363</v>
      </c>
      <c r="B1038" s="1" t="s">
        <v>217</v>
      </c>
      <c r="G1038" s="1">
        <f t="shared" si="127"/>
        <v>0</v>
      </c>
      <c r="I1038" s="0">
        <v>-2.97</v>
      </c>
      <c r="J1038" s="1">
        <v>1.4E-11</v>
      </c>
      <c r="K1038" s="1" t="e">
        <f t="shared" si="134"/>
        <v>#NUM!</v>
      </c>
      <c r="L1038" s="0" t="e">
        <f t="shared" si="128" ca="1"/>
        <v>#N/A</v>
      </c>
      <c r="M1038" s="1" t="e">
        <f t="shared" si="129" ca="1"/>
        <v>#N/A</v>
      </c>
      <c r="N1038" s="1"/>
      <c r="Q1038" s="0">
        <v>7.28999999999991</v>
      </c>
      <c r="R1038" s="1">
        <v>0.001348492</v>
      </c>
      <c r="S1038" s="1" t="e">
        <f t="shared" si="133"/>
        <v>#NUM!</v>
      </c>
      <c r="T1038" s="1" t="e">
        <f t="shared" si="133"/>
        <v>#NUM!</v>
      </c>
      <c r="U1038" s="0" t="e">
        <f t="shared" si="130" ca="1"/>
        <v>#N/A</v>
      </c>
      <c r="V1038" s="1" t="e">
        <f t="shared" si="131" ca="1"/>
        <v>#N/A</v>
      </c>
    </row>
    <row r="1039">
      <c r="A1039" s="0" t="s">
        <v>362</v>
      </c>
      <c r="B1039" s="1" t="s">
        <v>491</v>
      </c>
      <c r="G1039" s="1">
        <f t="shared" si="127"/>
        <v>0</v>
      </c>
      <c r="I1039" s="0">
        <v>-2.97</v>
      </c>
      <c r="J1039" s="1">
        <v>1.4E-11</v>
      </c>
      <c r="K1039" s="1" t="e">
        <f t="shared" si="134"/>
        <v>#NUM!</v>
      </c>
      <c r="L1039" s="0" t="e">
        <f t="shared" si="128" ca="1"/>
        <v>#N/A</v>
      </c>
      <c r="M1039" s="1" t="e">
        <f t="shared" si="129" ca="1"/>
        <v>#N/A</v>
      </c>
      <c r="N1039" s="1"/>
      <c r="O1039" s="1"/>
      <c r="Q1039" s="0">
        <v>7.29999999999991</v>
      </c>
      <c r="R1039" s="1">
        <v>0.00135129</v>
      </c>
      <c r="S1039" s="1" t="e">
        <f t="shared" si="133"/>
        <v>#NUM!</v>
      </c>
      <c r="T1039" s="1" t="e">
        <f t="shared" si="133"/>
        <v>#NUM!</v>
      </c>
      <c r="U1039" s="0" t="e">
        <f t="shared" si="130" ca="1"/>
        <v>#N/A</v>
      </c>
      <c r="V1039" s="1" t="e">
        <f t="shared" si="131" ca="1"/>
        <v>#N/A</v>
      </c>
    </row>
    <row r="1040">
      <c r="A1040" s="0" t="s">
        <v>360</v>
      </c>
      <c r="B1040" s="1" t="s">
        <v>433</v>
      </c>
      <c r="G1040" s="1">
        <f t="shared" si="127"/>
        <v>0</v>
      </c>
      <c r="I1040" s="0">
        <v>-2.97</v>
      </c>
      <c r="J1040" s="1">
        <v>1.4E-11</v>
      </c>
      <c r="K1040" s="1" t="e">
        <f t="shared" si="134"/>
        <v>#NUM!</v>
      </c>
      <c r="L1040" s="0" t="e">
        <f t="shared" si="128" ca="1"/>
        <v>#N/A</v>
      </c>
      <c r="M1040" s="1" t="e">
        <f t="shared" si="129" ca="1"/>
        <v>#N/A</v>
      </c>
      <c r="N1040" s="1"/>
      <c r="Q1040" s="0">
        <v>7.30999999999991</v>
      </c>
      <c r="R1040" s="1">
        <v>0.001354088</v>
      </c>
      <c r="S1040" s="1" t="e">
        <f t="shared" si="133"/>
        <v>#NUM!</v>
      </c>
      <c r="T1040" s="1" t="e">
        <f t="shared" si="133"/>
        <v>#NUM!</v>
      </c>
      <c r="U1040" s="0" t="e">
        <f t="shared" si="130" ca="1"/>
        <v>#N/A</v>
      </c>
      <c r="V1040" s="1" t="e">
        <f t="shared" si="131" ca="1"/>
        <v>#N/A</v>
      </c>
    </row>
    <row r="1041">
      <c r="A1041" s="0" t="s">
        <v>358</v>
      </c>
      <c r="B1041" s="1" t="s">
        <v>1220</v>
      </c>
      <c r="G1041" s="1">
        <f t="shared" si="127"/>
        <v>0</v>
      </c>
      <c r="I1041" s="0">
        <v>-2.97</v>
      </c>
      <c r="J1041" s="1">
        <v>1.4E-11</v>
      </c>
      <c r="K1041" s="1" t="e">
        <f t="shared" si="134"/>
        <v>#NUM!</v>
      </c>
      <c r="L1041" s="0" t="e">
        <f t="shared" si="128" ca="1"/>
        <v>#N/A</v>
      </c>
      <c r="M1041" s="1" t="e">
        <f t="shared" si="129" ca="1"/>
        <v>#N/A</v>
      </c>
      <c r="N1041" s="1"/>
      <c r="O1041" s="1"/>
      <c r="Q1041" s="0">
        <v>7.31999999999991</v>
      </c>
      <c r="R1041" s="1">
        <v>0.001356886</v>
      </c>
      <c r="S1041" s="1" t="e">
        <f t="shared" si="133"/>
        <v>#NUM!</v>
      </c>
      <c r="T1041" s="1" t="e">
        <f t="shared" si="133"/>
        <v>#NUM!</v>
      </c>
      <c r="U1041" s="0" t="e">
        <f t="shared" si="130" ca="1"/>
        <v>#N/A</v>
      </c>
      <c r="V1041" s="1" t="e">
        <f t="shared" si="131" ca="1"/>
        <v>#N/A</v>
      </c>
    </row>
    <row r="1042">
      <c r="A1042" s="0" t="s">
        <v>356</v>
      </c>
      <c r="B1042" s="1" t="s">
        <v>114</v>
      </c>
      <c r="G1042" s="1">
        <f t="shared" si="127"/>
        <v>0</v>
      </c>
      <c r="I1042" s="0">
        <v>-2.97</v>
      </c>
      <c r="J1042" s="1">
        <v>1.4E-11</v>
      </c>
      <c r="K1042" s="1" t="e">
        <f t="shared" si="134"/>
        <v>#NUM!</v>
      </c>
      <c r="L1042" s="0" t="e">
        <f t="shared" si="128" ca="1"/>
        <v>#N/A</v>
      </c>
      <c r="M1042" s="1" t="e">
        <f t="shared" si="129" ca="1"/>
        <v>#N/A</v>
      </c>
      <c r="N1042" s="1"/>
      <c r="Q1042" s="0">
        <v>7.3299999999999</v>
      </c>
      <c r="R1042" s="1">
        <v>0.001359684</v>
      </c>
      <c r="S1042" s="1" t="e">
        <f t="shared" si="133"/>
        <v>#NUM!</v>
      </c>
      <c r="T1042" s="1" t="e">
        <f t="shared" si="133"/>
        <v>#NUM!</v>
      </c>
      <c r="U1042" s="0" t="e">
        <f t="shared" si="130" ca="1"/>
        <v>#N/A</v>
      </c>
      <c r="V1042" s="1" t="e">
        <f t="shared" si="131" ca="1"/>
        <v>#N/A</v>
      </c>
    </row>
    <row r="1043">
      <c r="A1043" s="0" t="s">
        <v>355</v>
      </c>
      <c r="B1043" s="1" t="s">
        <v>357</v>
      </c>
      <c r="G1043" s="1">
        <f t="shared" si="127"/>
        <v>0</v>
      </c>
      <c r="I1043" s="0">
        <v>-2.97</v>
      </c>
      <c r="J1043" s="1">
        <v>1.4E-11</v>
      </c>
      <c r="K1043" s="1" t="e">
        <f t="shared" si="134"/>
        <v>#NUM!</v>
      </c>
      <c r="L1043" s="0" t="e">
        <f t="shared" si="128" ca="1"/>
        <v>#N/A</v>
      </c>
      <c r="M1043" s="1" t="e">
        <f t="shared" si="129" ca="1"/>
        <v>#N/A</v>
      </c>
      <c r="N1043" s="1"/>
      <c r="O1043" s="1"/>
      <c r="Q1043" s="0">
        <v>7.3399999999999</v>
      </c>
      <c r="R1043" s="1">
        <v>0.001362482</v>
      </c>
      <c r="S1043" s="1" t="e">
        <f t="shared" si="133"/>
        <v>#NUM!</v>
      </c>
      <c r="T1043" s="1" t="e">
        <f t="shared" si="133"/>
        <v>#NUM!</v>
      </c>
      <c r="U1043" s="0" t="e">
        <f t="shared" si="130" ca="1"/>
        <v>#N/A</v>
      </c>
      <c r="V1043" s="1" t="e">
        <f t="shared" si="131" ca="1"/>
        <v>#N/A</v>
      </c>
    </row>
    <row r="1044">
      <c r="A1044" s="0" t="s">
        <v>353</v>
      </c>
      <c r="B1044" s="1" t="s">
        <v>256</v>
      </c>
      <c r="G1044" s="1">
        <f t="shared" si="127"/>
        <v>0</v>
      </c>
      <c r="I1044" s="0">
        <v>-2.97</v>
      </c>
      <c r="J1044" s="1">
        <v>1.4E-11</v>
      </c>
      <c r="K1044" s="1" t="e">
        <f t="shared" si="134"/>
        <v>#NUM!</v>
      </c>
      <c r="L1044" s="0" t="e">
        <f t="shared" si="128" ca="1"/>
        <v>#N/A</v>
      </c>
      <c r="M1044" s="1" t="e">
        <f t="shared" si="129" ca="1"/>
        <v>#N/A</v>
      </c>
      <c r="N1044" s="1"/>
      <c r="Q1044" s="0">
        <v>7.3499999999999</v>
      </c>
      <c r="R1044" s="1">
        <v>0.00136528</v>
      </c>
      <c r="S1044" s="1" t="e">
        <f t="shared" si="133"/>
        <v>#NUM!</v>
      </c>
      <c r="T1044" s="1" t="e">
        <f t="shared" si="133"/>
        <v>#NUM!</v>
      </c>
      <c r="U1044" s="0" t="e">
        <f t="shared" si="130" ca="1"/>
        <v>#N/A</v>
      </c>
      <c r="V1044" s="1" t="e">
        <f t="shared" si="131" ca="1"/>
        <v>#N/A</v>
      </c>
    </row>
    <row r="1045">
      <c r="A1045" s="0" t="s">
        <v>352</v>
      </c>
      <c r="B1045" s="1" t="s">
        <v>134</v>
      </c>
      <c r="G1045" s="1">
        <f t="shared" si="127"/>
        <v>0</v>
      </c>
      <c r="I1045" s="0">
        <v>-2.97</v>
      </c>
      <c r="J1045" s="1">
        <v>1.4E-11</v>
      </c>
      <c r="K1045" s="1" t="e">
        <f t="shared" si="134"/>
        <v>#NUM!</v>
      </c>
      <c r="L1045" s="0" t="e">
        <f t="shared" si="128" ca="1"/>
        <v>#N/A</v>
      </c>
      <c r="M1045" s="1" t="e">
        <f t="shared" si="129" ca="1"/>
        <v>#N/A</v>
      </c>
      <c r="N1045" s="1"/>
      <c r="O1045" s="1"/>
      <c r="Q1045" s="0">
        <v>7.3599999999999</v>
      </c>
      <c r="R1045" s="1">
        <v>0.001368078</v>
      </c>
      <c r="S1045" s="1" t="e">
        <f t="shared" si="133"/>
        <v>#NUM!</v>
      </c>
      <c r="T1045" s="1" t="e">
        <f t="shared" si="133"/>
        <v>#NUM!</v>
      </c>
      <c r="U1045" s="0" t="e">
        <f t="shared" si="130" ca="1"/>
        <v>#N/A</v>
      </c>
      <c r="V1045" s="1" t="e">
        <f t="shared" si="131" ca="1"/>
        <v>#N/A</v>
      </c>
    </row>
    <row r="1046">
      <c r="A1046" s="0" t="s">
        <v>351</v>
      </c>
      <c r="B1046" s="1" t="s">
        <v>167</v>
      </c>
      <c r="G1046" s="1">
        <f t="shared" si="127"/>
        <v>0</v>
      </c>
      <c r="I1046" s="0">
        <v>-2.97</v>
      </c>
      <c r="J1046" s="1">
        <v>1.4E-11</v>
      </c>
      <c r="K1046" s="1" t="e">
        <f t="shared" si="134"/>
        <v>#NUM!</v>
      </c>
      <c r="L1046" s="0" t="e">
        <f t="shared" si="128" ca="1"/>
        <v>#N/A</v>
      </c>
      <c r="M1046" s="1" t="e">
        <f t="shared" si="129" ca="1"/>
        <v>#N/A</v>
      </c>
      <c r="N1046" s="1"/>
      <c r="Q1046" s="0">
        <v>7.3699999999999</v>
      </c>
      <c r="R1046" s="1">
        <v>0.001370876</v>
      </c>
      <c r="S1046" s="1" t="e">
        <f t="shared" si="133"/>
        <v>#NUM!</v>
      </c>
      <c r="T1046" s="1" t="e">
        <f t="shared" si="133"/>
        <v>#NUM!</v>
      </c>
      <c r="U1046" s="0" t="e">
        <f t="shared" si="130" ca="1"/>
        <v>#N/A</v>
      </c>
      <c r="V1046" s="1" t="e">
        <f t="shared" si="131" ca="1"/>
        <v>#N/A</v>
      </c>
    </row>
    <row r="1047">
      <c r="A1047" s="0" t="s">
        <v>350</v>
      </c>
      <c r="B1047" s="1" t="s">
        <v>470</v>
      </c>
      <c r="G1047" s="1">
        <f t="shared" si="127"/>
        <v>0</v>
      </c>
      <c r="I1047" s="0">
        <v>-2.97</v>
      </c>
      <c r="J1047" s="1">
        <v>1.4E-11</v>
      </c>
      <c r="K1047" s="1" t="e">
        <f t="shared" si="134"/>
        <v>#NUM!</v>
      </c>
      <c r="L1047" s="0" t="e">
        <f t="shared" si="128" ca="1"/>
        <v>#N/A</v>
      </c>
      <c r="M1047" s="1" t="e">
        <f t="shared" si="129" ca="1"/>
        <v>#N/A</v>
      </c>
      <c r="N1047" s="1"/>
      <c r="O1047" s="1"/>
      <c r="Q1047" s="0">
        <v>7.3799999999999</v>
      </c>
      <c r="R1047" s="1">
        <v>0.001373674</v>
      </c>
      <c r="S1047" s="1" t="e">
        <f t="shared" si="133"/>
        <v>#NUM!</v>
      </c>
      <c r="T1047" s="1" t="e">
        <f t="shared" si="133"/>
        <v>#NUM!</v>
      </c>
      <c r="U1047" s="0" t="e">
        <f t="shared" si="130" ca="1"/>
        <v>#N/A</v>
      </c>
      <c r="V1047" s="1" t="e">
        <f t="shared" si="131" ca="1"/>
        <v>#N/A</v>
      </c>
    </row>
    <row r="1048">
      <c r="A1048" s="0" t="s">
        <v>349</v>
      </c>
      <c r="B1048" s="1" t="s">
        <v>240</v>
      </c>
      <c r="G1048" s="1">
        <f t="shared" si="127"/>
        <v>0</v>
      </c>
      <c r="I1048" s="0">
        <v>-2.97</v>
      </c>
      <c r="J1048" s="1">
        <v>1.4E-11</v>
      </c>
      <c r="K1048" s="1" t="e">
        <f t="shared" si="134"/>
        <v>#NUM!</v>
      </c>
      <c r="L1048" s="0" t="e">
        <f t="shared" si="128" ca="1"/>
        <v>#N/A</v>
      </c>
      <c r="M1048" s="1" t="e">
        <f t="shared" si="129" ca="1"/>
        <v>#N/A</v>
      </c>
      <c r="N1048" s="1"/>
      <c r="Q1048" s="0">
        <v>7.3899999999999</v>
      </c>
      <c r="R1048" s="1">
        <v>0.001376472</v>
      </c>
      <c r="S1048" s="1" t="e">
        <f t="shared" si="133"/>
        <v>#NUM!</v>
      </c>
      <c r="T1048" s="1" t="e">
        <f t="shared" si="133"/>
        <v>#NUM!</v>
      </c>
      <c r="U1048" s="0" t="e">
        <f t="shared" si="130" ca="1"/>
        <v>#N/A</v>
      </c>
      <c r="V1048" s="1" t="e">
        <f t="shared" si="131" ca="1"/>
        <v>#N/A</v>
      </c>
    </row>
    <row r="1049">
      <c r="A1049" s="0" t="s">
        <v>347</v>
      </c>
      <c r="B1049" s="1" t="s">
        <v>161</v>
      </c>
      <c r="G1049" s="1">
        <f t="shared" si="127"/>
        <v>0</v>
      </c>
      <c r="I1049" s="0">
        <v>-2.97</v>
      </c>
      <c r="J1049" s="1">
        <v>1.4E-11</v>
      </c>
      <c r="K1049" s="1" t="e">
        <f t="shared" si="134"/>
        <v>#NUM!</v>
      </c>
      <c r="L1049" s="0" t="e">
        <f t="shared" si="128" ca="1"/>
        <v>#N/A</v>
      </c>
      <c r="M1049" s="1" t="e">
        <f t="shared" si="129" ca="1"/>
        <v>#N/A</v>
      </c>
      <c r="N1049" s="1"/>
      <c r="O1049" s="1"/>
      <c r="Q1049" s="0">
        <v>7.3999999999999</v>
      </c>
      <c r="R1049" s="1">
        <v>0.00137927</v>
      </c>
      <c r="S1049" s="1" t="e">
        <f t="shared" si="133"/>
        <v>#NUM!</v>
      </c>
      <c r="T1049" s="1" t="e">
        <f t="shared" si="133"/>
        <v>#NUM!</v>
      </c>
      <c r="U1049" s="0" t="e">
        <f t="shared" si="130" ca="1"/>
        <v>#N/A</v>
      </c>
      <c r="V1049" s="1" t="e">
        <f t="shared" si="131" ca="1"/>
        <v>#N/A</v>
      </c>
    </row>
    <row r="1050">
      <c r="A1050" s="0" t="s">
        <v>345</v>
      </c>
      <c r="B1050" s="1" t="s">
        <v>170</v>
      </c>
      <c r="G1050" s="1">
        <f t="shared" si="127"/>
        <v>0</v>
      </c>
      <c r="I1050" s="0">
        <v>-2.97</v>
      </c>
      <c r="J1050" s="1">
        <v>1.4E-11</v>
      </c>
      <c r="K1050" s="1" t="e">
        <f t="shared" si="134"/>
        <v>#NUM!</v>
      </c>
      <c r="L1050" s="0" t="e">
        <f t="shared" si="128" ca="1"/>
        <v>#N/A</v>
      </c>
      <c r="M1050" s="1" t="e">
        <f t="shared" si="129" ca="1"/>
        <v>#N/A</v>
      </c>
      <c r="N1050" s="1"/>
      <c r="Q1050" s="0">
        <v>7.4099999999999</v>
      </c>
      <c r="R1050" s="1">
        <v>0.001382068</v>
      </c>
      <c r="S1050" s="1" t="e">
        <f t="shared" si="133"/>
        <v>#NUM!</v>
      </c>
      <c r="T1050" s="1" t="e">
        <f t="shared" si="133"/>
        <v>#NUM!</v>
      </c>
      <c r="U1050" s="0" t="e">
        <f t="shared" si="130" ca="1"/>
        <v>#N/A</v>
      </c>
      <c r="V1050" s="1" t="e">
        <f t="shared" si="131" ca="1"/>
        <v>#N/A</v>
      </c>
    </row>
    <row r="1051">
      <c r="A1051" s="0" t="s">
        <v>344</v>
      </c>
      <c r="B1051" s="1" t="s">
        <v>259</v>
      </c>
      <c r="G1051" s="1">
        <f t="shared" si="127"/>
        <v>0</v>
      </c>
      <c r="I1051" s="0">
        <v>-2.97</v>
      </c>
      <c r="J1051" s="1">
        <v>1.4E-11</v>
      </c>
      <c r="K1051" s="1" t="e">
        <f t="shared" si="134"/>
        <v>#NUM!</v>
      </c>
      <c r="L1051" s="0" t="e">
        <f t="shared" si="128" ca="1"/>
        <v>#N/A</v>
      </c>
      <c r="M1051" s="1" t="e">
        <f t="shared" si="129" ca="1"/>
        <v>#N/A</v>
      </c>
      <c r="N1051" s="1"/>
      <c r="O1051" s="1"/>
      <c r="Q1051" s="0">
        <v>7.4199999999999</v>
      </c>
      <c r="R1051" s="1">
        <v>0.001384866</v>
      </c>
      <c r="S1051" s="1" t="e">
        <f t="shared" si="133"/>
        <v>#NUM!</v>
      </c>
      <c r="T1051" s="1" t="e">
        <f t="shared" si="133"/>
        <v>#NUM!</v>
      </c>
      <c r="U1051" s="0" t="e">
        <f t="shared" si="130" ca="1"/>
        <v>#N/A</v>
      </c>
      <c r="V1051" s="1" t="e">
        <f t="shared" si="131" ca="1"/>
        <v>#N/A</v>
      </c>
    </row>
    <row r="1052">
      <c r="A1052" s="0" t="s">
        <v>343</v>
      </c>
      <c r="B1052" s="1" t="s">
        <v>141</v>
      </c>
      <c r="G1052" s="1">
        <f t="shared" si="127"/>
        <v>0</v>
      </c>
      <c r="I1052" s="0">
        <v>-2.97</v>
      </c>
      <c r="J1052" s="1">
        <v>1.4E-11</v>
      </c>
      <c r="K1052" s="1" t="e">
        <f t="shared" si="134"/>
        <v>#NUM!</v>
      </c>
      <c r="L1052" s="0" t="e">
        <f t="shared" si="128" ca="1"/>
        <v>#N/A</v>
      </c>
      <c r="M1052" s="1" t="e">
        <f t="shared" si="129" ca="1"/>
        <v>#N/A</v>
      </c>
      <c r="N1052" s="1"/>
      <c r="Q1052" s="0">
        <v>7.4299999999999</v>
      </c>
      <c r="R1052" s="1">
        <v>0.001387664</v>
      </c>
      <c r="S1052" s="1" t="e">
        <f ref="S1052:T1071" t="shared" si="135">LN($B1052)</f>
        <v>#NUM!</v>
      </c>
      <c r="T1052" s="1" t="e">
        <f t="shared" si="135"/>
        <v>#NUM!</v>
      </c>
      <c r="U1052" s="0" t="e">
        <f t="shared" si="130" ca="1"/>
        <v>#N/A</v>
      </c>
      <c r="V1052" s="1" t="e">
        <f t="shared" si="131" ca="1"/>
        <v>#N/A</v>
      </c>
    </row>
    <row r="1053">
      <c r="A1053" s="0" t="s">
        <v>341</v>
      </c>
      <c r="B1053" s="1" t="s">
        <v>464</v>
      </c>
      <c r="G1053" s="1">
        <f t="shared" si="127"/>
        <v>0</v>
      </c>
      <c r="I1053" s="0">
        <v>-2.97</v>
      </c>
      <c r="J1053" s="1">
        <v>1.4E-11</v>
      </c>
      <c r="K1053" s="1" t="e">
        <f t="shared" si="134"/>
        <v>#NUM!</v>
      </c>
      <c r="L1053" s="0" t="e">
        <f t="shared" si="128" ca="1"/>
        <v>#N/A</v>
      </c>
      <c r="M1053" s="1" t="e">
        <f t="shared" si="129" ca="1"/>
        <v>#N/A</v>
      </c>
      <c r="N1053" s="1"/>
      <c r="O1053" s="1"/>
      <c r="Q1053" s="0">
        <v>7.4399999999999</v>
      </c>
      <c r="R1053" s="1">
        <v>0.001390462</v>
      </c>
      <c r="S1053" s="1" t="e">
        <f t="shared" si="135"/>
        <v>#NUM!</v>
      </c>
      <c r="T1053" s="1" t="e">
        <f t="shared" si="135"/>
        <v>#NUM!</v>
      </c>
      <c r="U1053" s="0" t="e">
        <f t="shared" si="130" ca="1"/>
        <v>#N/A</v>
      </c>
      <c r="V1053" s="1" t="e">
        <f t="shared" si="131" ca="1"/>
        <v>#N/A</v>
      </c>
    </row>
    <row r="1054">
      <c r="A1054" s="0" t="s">
        <v>340</v>
      </c>
      <c r="B1054" s="1" t="s">
        <v>94</v>
      </c>
      <c r="G1054" s="1">
        <f t="shared" si="127"/>
        <v>0</v>
      </c>
      <c r="I1054" s="0">
        <v>-2.97</v>
      </c>
      <c r="J1054" s="1">
        <v>1.4E-11</v>
      </c>
      <c r="K1054" s="1" t="e">
        <f t="shared" si="134"/>
        <v>#NUM!</v>
      </c>
      <c r="L1054" s="0" t="e">
        <f t="shared" si="128" ca="1"/>
        <v>#N/A</v>
      </c>
      <c r="M1054" s="1" t="e">
        <f t="shared" si="129" ca="1"/>
        <v>#N/A</v>
      </c>
      <c r="N1054" s="1"/>
      <c r="Q1054" s="0">
        <v>7.4499999999999</v>
      </c>
      <c r="R1054" s="1">
        <v>0.00139326</v>
      </c>
      <c r="S1054" s="1" t="e">
        <f t="shared" si="135"/>
        <v>#NUM!</v>
      </c>
      <c r="T1054" s="1" t="e">
        <f t="shared" si="135"/>
        <v>#NUM!</v>
      </c>
      <c r="U1054" s="0" t="e">
        <f t="shared" si="130" ca="1"/>
        <v>#N/A</v>
      </c>
      <c r="V1054" s="1" t="e">
        <f t="shared" si="131" ca="1"/>
        <v>#N/A</v>
      </c>
    </row>
    <row r="1055">
      <c r="A1055" s="0" t="s">
        <v>338</v>
      </c>
      <c r="B1055" s="1" t="s">
        <v>161</v>
      </c>
      <c r="G1055" s="1">
        <f t="shared" si="127"/>
        <v>0</v>
      </c>
      <c r="I1055" s="0">
        <v>-2.97</v>
      </c>
      <c r="J1055" s="1">
        <v>1.4E-11</v>
      </c>
      <c r="K1055" s="1" t="e">
        <f t="shared" si="134"/>
        <v>#NUM!</v>
      </c>
      <c r="L1055" s="0" t="e">
        <f t="shared" si="128" ca="1"/>
        <v>#N/A</v>
      </c>
      <c r="M1055" s="1" t="e">
        <f t="shared" si="129" ca="1"/>
        <v>#N/A</v>
      </c>
      <c r="N1055" s="1"/>
      <c r="O1055" s="1"/>
      <c r="Q1055" s="0">
        <v>7.4599999999999</v>
      </c>
      <c r="R1055" s="1">
        <v>0.001396058</v>
      </c>
      <c r="S1055" s="1" t="e">
        <f t="shared" si="135"/>
        <v>#NUM!</v>
      </c>
      <c r="T1055" s="1" t="e">
        <f t="shared" si="135"/>
        <v>#NUM!</v>
      </c>
      <c r="U1055" s="0" t="e">
        <f t="shared" si="130" ca="1"/>
        <v>#N/A</v>
      </c>
      <c r="V1055" s="1" t="e">
        <f t="shared" si="131" ca="1"/>
        <v>#N/A</v>
      </c>
    </row>
    <row r="1056">
      <c r="A1056" s="0" t="s">
        <v>336</v>
      </c>
      <c r="B1056" s="1" t="s">
        <v>388</v>
      </c>
      <c r="G1056" s="1">
        <f t="shared" si="127"/>
        <v>0</v>
      </c>
      <c r="I1056" s="0">
        <v>-2.97</v>
      </c>
      <c r="J1056" s="1">
        <v>1.4E-11</v>
      </c>
      <c r="K1056" s="1" t="e">
        <f t="shared" si="134"/>
        <v>#NUM!</v>
      </c>
      <c r="L1056" s="0" t="e">
        <f t="shared" si="128" ca="1"/>
        <v>#N/A</v>
      </c>
      <c r="M1056" s="1" t="e">
        <f t="shared" si="129" ca="1"/>
        <v>#N/A</v>
      </c>
      <c r="N1056" s="1"/>
      <c r="Q1056" s="0">
        <v>7.4699999999999</v>
      </c>
      <c r="R1056" s="1">
        <v>0.001398856</v>
      </c>
      <c r="S1056" s="1" t="e">
        <f t="shared" si="135"/>
        <v>#NUM!</v>
      </c>
      <c r="T1056" s="1" t="e">
        <f t="shared" si="135"/>
        <v>#NUM!</v>
      </c>
      <c r="U1056" s="0" t="e">
        <f t="shared" si="130" ca="1"/>
        <v>#N/A</v>
      </c>
      <c r="V1056" s="1" t="e">
        <f t="shared" si="131" ca="1"/>
        <v>#N/A</v>
      </c>
    </row>
    <row r="1057">
      <c r="A1057" s="0" t="s">
        <v>335</v>
      </c>
      <c r="B1057" s="1" t="s">
        <v>92</v>
      </c>
      <c r="G1057" s="1">
        <f t="shared" si="127"/>
        <v>0</v>
      </c>
      <c r="I1057" s="0">
        <v>-2.97</v>
      </c>
      <c r="J1057" s="1">
        <v>1.4E-11</v>
      </c>
      <c r="K1057" s="1" t="e">
        <f t="shared" si="134"/>
        <v>#NUM!</v>
      </c>
      <c r="L1057" s="0" t="e">
        <f t="shared" si="128" ca="1"/>
        <v>#N/A</v>
      </c>
      <c r="M1057" s="1" t="e">
        <f t="shared" si="129" ca="1"/>
        <v>#N/A</v>
      </c>
      <c r="N1057" s="1"/>
      <c r="O1057" s="1"/>
      <c r="Q1057" s="0">
        <v>7.4799999999999</v>
      </c>
      <c r="R1057" s="1">
        <v>0.001401654</v>
      </c>
      <c r="S1057" s="1" t="e">
        <f t="shared" si="135"/>
        <v>#NUM!</v>
      </c>
      <c r="T1057" s="1" t="e">
        <f t="shared" si="135"/>
        <v>#NUM!</v>
      </c>
      <c r="U1057" s="0" t="e">
        <f t="shared" si="130" ca="1"/>
        <v>#N/A</v>
      </c>
      <c r="V1057" s="1" t="e">
        <f t="shared" si="131" ca="1"/>
        <v>#N/A</v>
      </c>
    </row>
    <row r="1058">
      <c r="A1058" s="0" t="s">
        <v>334</v>
      </c>
      <c r="B1058" s="1" t="s">
        <v>1231</v>
      </c>
      <c r="G1058" s="1">
        <f t="shared" si="127"/>
        <v>0</v>
      </c>
      <c r="I1058" s="0">
        <v>-2.97</v>
      </c>
      <c r="J1058" s="1">
        <v>1.4E-11</v>
      </c>
      <c r="K1058" s="1" t="e">
        <f t="shared" si="134"/>
        <v>#NUM!</v>
      </c>
      <c r="L1058" s="0" t="e">
        <f t="shared" si="128" ca="1"/>
        <v>#N/A</v>
      </c>
      <c r="M1058" s="1" t="e">
        <f t="shared" si="129" ca="1"/>
        <v>#N/A</v>
      </c>
      <c r="N1058" s="1"/>
      <c r="Q1058" s="0">
        <v>7.4899999999999</v>
      </c>
      <c r="R1058" s="1">
        <v>0.001404452</v>
      </c>
      <c r="S1058" s="1" t="e">
        <f t="shared" si="135"/>
        <v>#NUM!</v>
      </c>
      <c r="T1058" s="1" t="e">
        <f t="shared" si="135"/>
        <v>#NUM!</v>
      </c>
      <c r="U1058" s="0" t="e">
        <f t="shared" si="130" ca="1"/>
        <v>#N/A</v>
      </c>
      <c r="V1058" s="1" t="e">
        <f t="shared" si="131" ca="1"/>
        <v>#N/A</v>
      </c>
    </row>
    <row r="1059">
      <c r="A1059" s="0" t="s">
        <v>333</v>
      </c>
      <c r="B1059" s="1" t="s">
        <v>205</v>
      </c>
      <c r="G1059" s="1">
        <f t="shared" si="127"/>
        <v>0</v>
      </c>
      <c r="I1059" s="0">
        <v>-2.97</v>
      </c>
      <c r="J1059" s="1">
        <v>1.4E-11</v>
      </c>
      <c r="K1059" s="1" t="e">
        <f t="shared" si="134"/>
        <v>#NUM!</v>
      </c>
      <c r="L1059" s="0" t="e">
        <f t="shared" si="128" ca="1"/>
        <v>#N/A</v>
      </c>
      <c r="M1059" s="1" t="e">
        <f t="shared" si="129" ca="1"/>
        <v>#N/A</v>
      </c>
      <c r="N1059" s="1"/>
      <c r="O1059" s="1"/>
      <c r="Q1059" s="0">
        <v>7.4999999999999</v>
      </c>
      <c r="R1059" s="1">
        <v>0.00140725</v>
      </c>
      <c r="S1059" s="1" t="e">
        <f t="shared" si="135"/>
        <v>#NUM!</v>
      </c>
      <c r="T1059" s="1" t="e">
        <f t="shared" si="135"/>
        <v>#NUM!</v>
      </c>
      <c r="U1059" s="0" t="e">
        <f t="shared" si="130" ca="1"/>
        <v>#N/A</v>
      </c>
      <c r="V1059" s="1" t="e">
        <f t="shared" si="131" ca="1"/>
        <v>#N/A</v>
      </c>
    </row>
    <row r="1060">
      <c r="A1060" s="0" t="s">
        <v>331</v>
      </c>
      <c r="B1060" s="1" t="s">
        <v>203</v>
      </c>
      <c r="G1060" s="1">
        <f ref="G1060:G1123" t="shared" si="136">B1060/$K$3</f>
        <v>0</v>
      </c>
      <c r="I1060" s="0">
        <v>-2.97</v>
      </c>
      <c r="J1060" s="1">
        <v>1.4E-11</v>
      </c>
      <c r="K1060" s="1" t="e">
        <f t="shared" si="134"/>
        <v>#NUM!</v>
      </c>
      <c r="L1060" s="0" t="e">
        <f ref="L1060:L1123" t="shared" si="137" ca="1">$A1060*V$4+V$1</f>
        <v>#N/A</v>
      </c>
      <c r="M1060" s="1" t="e">
        <f ref="M1060:M1123" t="shared" si="138" ca="1">$A1060*Y$1+Y$2</f>
        <v>#N/A</v>
      </c>
      <c r="N1060" s="1"/>
      <c r="Q1060" s="0">
        <v>7.5099999999999</v>
      </c>
      <c r="R1060" s="1">
        <v>0.001410048</v>
      </c>
      <c r="S1060" s="1" t="e">
        <f t="shared" si="135"/>
        <v>#NUM!</v>
      </c>
      <c r="T1060" s="1" t="e">
        <f t="shared" si="135"/>
        <v>#NUM!</v>
      </c>
      <c r="U1060" s="0" t="e">
        <f ref="U1060:U1123" t="shared" si="139" ca="1">$A1060*V$4+V$1</f>
        <v>#N/A</v>
      </c>
      <c r="V1060" s="1" t="e">
        <f ref="V1060:V1123" t="shared" si="140" ca="1">$A1060*Y$1+Y$2</f>
        <v>#N/A</v>
      </c>
    </row>
    <row r="1061">
      <c r="A1061" s="0" t="s">
        <v>330</v>
      </c>
      <c r="B1061" s="1" t="s">
        <v>179</v>
      </c>
      <c r="G1061" s="1">
        <f t="shared" si="136"/>
        <v>0</v>
      </c>
      <c r="I1061" s="0">
        <v>-2.97</v>
      </c>
      <c r="J1061" s="1">
        <v>1.4E-11</v>
      </c>
      <c r="K1061" s="1" t="e">
        <f t="shared" si="134"/>
        <v>#NUM!</v>
      </c>
      <c r="L1061" s="0" t="e">
        <f t="shared" si="137" ca="1"/>
        <v>#N/A</v>
      </c>
      <c r="M1061" s="1" t="e">
        <f t="shared" si="138" ca="1"/>
        <v>#N/A</v>
      </c>
      <c r="N1061" s="1"/>
      <c r="O1061" s="1"/>
      <c r="Q1061" s="0">
        <v>7.5199999999999</v>
      </c>
      <c r="R1061" s="1">
        <v>0.001412846</v>
      </c>
      <c r="S1061" s="1" t="e">
        <f t="shared" si="135"/>
        <v>#NUM!</v>
      </c>
      <c r="T1061" s="1" t="e">
        <f t="shared" si="135"/>
        <v>#NUM!</v>
      </c>
      <c r="U1061" s="0" t="e">
        <f t="shared" si="139" ca="1"/>
        <v>#N/A</v>
      </c>
      <c r="V1061" s="1" t="e">
        <f t="shared" si="140" ca="1"/>
        <v>#N/A</v>
      </c>
    </row>
    <row r="1062">
      <c r="A1062" s="0" t="s">
        <v>329</v>
      </c>
      <c r="B1062" s="1" t="s">
        <v>203</v>
      </c>
      <c r="G1062" s="1">
        <f t="shared" si="136"/>
        <v>0</v>
      </c>
      <c r="I1062" s="0">
        <v>-2.97</v>
      </c>
      <c r="J1062" s="1">
        <v>1.4E-11</v>
      </c>
      <c r="K1062" s="1" t="e">
        <f t="shared" si="134"/>
        <v>#NUM!</v>
      </c>
      <c r="L1062" s="0" t="e">
        <f t="shared" si="137" ca="1"/>
        <v>#N/A</v>
      </c>
      <c r="M1062" s="1" t="e">
        <f t="shared" si="138" ca="1"/>
        <v>#N/A</v>
      </c>
      <c r="N1062" s="1"/>
      <c r="Q1062" s="0">
        <v>7.5299999999999</v>
      </c>
      <c r="R1062" s="1">
        <v>0.001415644</v>
      </c>
      <c r="S1062" s="1" t="e">
        <f t="shared" si="135"/>
        <v>#NUM!</v>
      </c>
      <c r="T1062" s="1" t="e">
        <f t="shared" si="135"/>
        <v>#NUM!</v>
      </c>
      <c r="U1062" s="0" t="e">
        <f t="shared" si="139" ca="1"/>
        <v>#N/A</v>
      </c>
      <c r="V1062" s="1" t="e">
        <f t="shared" si="140" ca="1"/>
        <v>#N/A</v>
      </c>
    </row>
    <row r="1063">
      <c r="A1063" s="0" t="s">
        <v>327</v>
      </c>
      <c r="B1063" s="1" t="s">
        <v>326</v>
      </c>
      <c r="G1063" s="1">
        <f t="shared" si="136"/>
        <v>0</v>
      </c>
      <c r="I1063" s="0">
        <v>-2.97</v>
      </c>
      <c r="J1063" s="1">
        <v>1.4E-11</v>
      </c>
      <c r="K1063" s="1" t="e">
        <f t="shared" si="134"/>
        <v>#NUM!</v>
      </c>
      <c r="L1063" s="0" t="e">
        <f t="shared" si="137" ca="1"/>
        <v>#N/A</v>
      </c>
      <c r="M1063" s="1" t="e">
        <f t="shared" si="138" ca="1"/>
        <v>#N/A</v>
      </c>
      <c r="N1063" s="1"/>
      <c r="O1063" s="1"/>
      <c r="Q1063" s="0">
        <v>7.5399999999999</v>
      </c>
      <c r="R1063" s="1">
        <v>0.001418442</v>
      </c>
      <c r="S1063" s="1" t="e">
        <f t="shared" si="135"/>
        <v>#NUM!</v>
      </c>
      <c r="T1063" s="1" t="e">
        <f t="shared" si="135"/>
        <v>#NUM!</v>
      </c>
      <c r="U1063" s="0" t="e">
        <f t="shared" si="139" ca="1"/>
        <v>#N/A</v>
      </c>
      <c r="V1063" s="1" t="e">
        <f t="shared" si="140" ca="1"/>
        <v>#N/A</v>
      </c>
    </row>
    <row r="1064">
      <c r="A1064" s="0" t="s">
        <v>325</v>
      </c>
      <c r="B1064" s="1" t="s">
        <v>491</v>
      </c>
      <c r="G1064" s="1">
        <f t="shared" si="136"/>
        <v>0</v>
      </c>
      <c r="I1064" s="0">
        <v>-2.97</v>
      </c>
      <c r="J1064" s="1">
        <v>1.4E-11</v>
      </c>
      <c r="K1064" s="1" t="e">
        <f t="shared" si="134"/>
        <v>#NUM!</v>
      </c>
      <c r="L1064" s="0" t="e">
        <f t="shared" si="137" ca="1"/>
        <v>#N/A</v>
      </c>
      <c r="M1064" s="1" t="e">
        <f t="shared" si="138" ca="1"/>
        <v>#N/A</v>
      </c>
      <c r="N1064" s="1"/>
      <c r="Q1064" s="0">
        <v>7.5499999999999</v>
      </c>
      <c r="R1064" s="1">
        <v>0.00142124</v>
      </c>
      <c r="S1064" s="1" t="e">
        <f t="shared" si="135"/>
        <v>#NUM!</v>
      </c>
      <c r="T1064" s="1" t="e">
        <f t="shared" si="135"/>
        <v>#NUM!</v>
      </c>
      <c r="U1064" s="0" t="e">
        <f t="shared" si="139" ca="1"/>
        <v>#N/A</v>
      </c>
      <c r="V1064" s="1" t="e">
        <f t="shared" si="140" ca="1"/>
        <v>#N/A</v>
      </c>
    </row>
    <row r="1065">
      <c r="A1065" s="0" t="s">
        <v>324</v>
      </c>
      <c r="B1065" s="1" t="s">
        <v>364</v>
      </c>
      <c r="G1065" s="1">
        <f t="shared" si="136"/>
        <v>0</v>
      </c>
      <c r="I1065" s="0">
        <v>-2.97</v>
      </c>
      <c r="J1065" s="1">
        <v>1.4E-11</v>
      </c>
      <c r="K1065" s="1" t="e">
        <f t="shared" si="134"/>
        <v>#NUM!</v>
      </c>
      <c r="L1065" s="0" t="e">
        <f t="shared" si="137" ca="1"/>
        <v>#N/A</v>
      </c>
      <c r="M1065" s="1" t="e">
        <f t="shared" si="138" ca="1"/>
        <v>#N/A</v>
      </c>
      <c r="N1065" s="1"/>
      <c r="O1065" s="1"/>
      <c r="Q1065" s="0">
        <v>7.5599999999999</v>
      </c>
      <c r="R1065" s="1">
        <v>0.001424038</v>
      </c>
      <c r="S1065" s="1" t="e">
        <f t="shared" si="135"/>
        <v>#NUM!</v>
      </c>
      <c r="T1065" s="1" t="e">
        <f t="shared" si="135"/>
        <v>#NUM!</v>
      </c>
      <c r="U1065" s="0" t="e">
        <f t="shared" si="139" ca="1"/>
        <v>#N/A</v>
      </c>
      <c r="V1065" s="1" t="e">
        <f t="shared" si="140" ca="1"/>
        <v>#N/A</v>
      </c>
    </row>
    <row r="1066">
      <c r="A1066" s="0" t="s">
        <v>323</v>
      </c>
      <c r="B1066" s="1" t="s">
        <v>361</v>
      </c>
      <c r="G1066" s="1">
        <f t="shared" si="136"/>
        <v>0</v>
      </c>
      <c r="I1066" s="0">
        <v>-2.97</v>
      </c>
      <c r="J1066" s="1">
        <v>1.4E-11</v>
      </c>
      <c r="K1066" s="1" t="e">
        <f t="shared" si="134"/>
        <v>#NUM!</v>
      </c>
      <c r="L1066" s="0" t="e">
        <f t="shared" si="137" ca="1"/>
        <v>#N/A</v>
      </c>
      <c r="M1066" s="1" t="e">
        <f t="shared" si="138" ca="1"/>
        <v>#N/A</v>
      </c>
      <c r="N1066" s="1"/>
      <c r="Q1066" s="0">
        <v>7.5699999999999</v>
      </c>
      <c r="R1066" s="1">
        <v>0.001426836</v>
      </c>
      <c r="S1066" s="1" t="e">
        <f t="shared" si="135"/>
        <v>#NUM!</v>
      </c>
      <c r="T1066" s="1" t="e">
        <f t="shared" si="135"/>
        <v>#NUM!</v>
      </c>
      <c r="U1066" s="0" t="e">
        <f t="shared" si="139" ca="1"/>
        <v>#N/A</v>
      </c>
      <c r="V1066" s="1" t="e">
        <f t="shared" si="140" ca="1"/>
        <v>#N/A</v>
      </c>
    </row>
    <row r="1067">
      <c r="A1067" s="0" t="s">
        <v>322</v>
      </c>
      <c r="B1067" s="1" t="s">
        <v>196</v>
      </c>
      <c r="G1067" s="1">
        <f t="shared" si="136"/>
        <v>0</v>
      </c>
      <c r="I1067" s="0">
        <v>-2.97</v>
      </c>
      <c r="J1067" s="1">
        <v>1.4E-11</v>
      </c>
      <c r="K1067" s="1" t="e">
        <f t="shared" si="134"/>
        <v>#NUM!</v>
      </c>
      <c r="L1067" s="0" t="e">
        <f t="shared" si="137" ca="1"/>
        <v>#N/A</v>
      </c>
      <c r="M1067" s="1" t="e">
        <f t="shared" si="138" ca="1"/>
        <v>#N/A</v>
      </c>
      <c r="N1067" s="1"/>
      <c r="O1067" s="1"/>
      <c r="Q1067" s="0">
        <v>7.5799999999999</v>
      </c>
      <c r="R1067" s="1">
        <v>0.001429634</v>
      </c>
      <c r="S1067" s="1" t="e">
        <f t="shared" si="135"/>
        <v>#NUM!</v>
      </c>
      <c r="T1067" s="1" t="e">
        <f t="shared" si="135"/>
        <v>#NUM!</v>
      </c>
      <c r="U1067" s="0" t="e">
        <f t="shared" si="139" ca="1"/>
        <v>#N/A</v>
      </c>
      <c r="V1067" s="1" t="e">
        <f t="shared" si="140" ca="1"/>
        <v>#N/A</v>
      </c>
    </row>
    <row r="1068">
      <c r="A1068" s="0" t="s">
        <v>320</v>
      </c>
      <c r="B1068" s="1" t="s">
        <v>110</v>
      </c>
      <c r="G1068" s="1">
        <f t="shared" si="136"/>
        <v>0</v>
      </c>
      <c r="I1068" s="0">
        <v>-2.97</v>
      </c>
      <c r="J1068" s="1">
        <v>1.4E-11</v>
      </c>
      <c r="K1068" s="1" t="e">
        <f t="shared" si="134"/>
        <v>#NUM!</v>
      </c>
      <c r="L1068" s="0" t="e">
        <f t="shared" si="137" ca="1"/>
        <v>#N/A</v>
      </c>
      <c r="M1068" s="1" t="e">
        <f t="shared" si="138" ca="1"/>
        <v>#N/A</v>
      </c>
      <c r="N1068" s="1"/>
      <c r="Q1068" s="0">
        <v>7.5899999999999</v>
      </c>
      <c r="R1068" s="1">
        <v>0.001432432</v>
      </c>
      <c r="S1068" s="1" t="e">
        <f t="shared" si="135"/>
        <v>#NUM!</v>
      </c>
      <c r="T1068" s="1" t="e">
        <f t="shared" si="135"/>
        <v>#NUM!</v>
      </c>
      <c r="U1068" s="0" t="e">
        <f t="shared" si="139" ca="1"/>
        <v>#N/A</v>
      </c>
      <c r="V1068" s="1" t="e">
        <f t="shared" si="140" ca="1"/>
        <v>#N/A</v>
      </c>
    </row>
    <row r="1069">
      <c r="A1069" s="0" t="s">
        <v>318</v>
      </c>
      <c r="B1069" s="1" t="s">
        <v>232</v>
      </c>
      <c r="G1069" s="1">
        <f t="shared" si="136"/>
        <v>0</v>
      </c>
      <c r="I1069" s="0">
        <v>-2.97</v>
      </c>
      <c r="J1069" s="1">
        <v>1.4E-11</v>
      </c>
      <c r="K1069" s="1" t="e">
        <f t="shared" si="134"/>
        <v>#NUM!</v>
      </c>
      <c r="L1069" s="0" t="e">
        <f t="shared" si="137" ca="1"/>
        <v>#N/A</v>
      </c>
      <c r="M1069" s="1" t="e">
        <f t="shared" si="138" ca="1"/>
        <v>#N/A</v>
      </c>
      <c r="N1069" s="1"/>
      <c r="O1069" s="1"/>
      <c r="Q1069" s="0">
        <v>7.5999999999999</v>
      </c>
      <c r="R1069" s="1">
        <v>0.00143523</v>
      </c>
      <c r="S1069" s="1" t="e">
        <f t="shared" si="135"/>
        <v>#NUM!</v>
      </c>
      <c r="T1069" s="1" t="e">
        <f t="shared" si="135"/>
        <v>#NUM!</v>
      </c>
      <c r="U1069" s="0" t="e">
        <f t="shared" si="139" ca="1"/>
        <v>#N/A</v>
      </c>
      <c r="V1069" s="1" t="e">
        <f t="shared" si="140" ca="1"/>
        <v>#N/A</v>
      </c>
    </row>
    <row r="1070">
      <c r="A1070" s="0" t="s">
        <v>317</v>
      </c>
      <c r="B1070" s="1" t="s">
        <v>189</v>
      </c>
      <c r="G1070" s="1">
        <f t="shared" si="136"/>
        <v>0</v>
      </c>
      <c r="I1070" s="0">
        <v>-2.97</v>
      </c>
      <c r="J1070" s="1">
        <v>1.4E-11</v>
      </c>
      <c r="K1070" s="1" t="e">
        <f t="shared" si="134"/>
        <v>#NUM!</v>
      </c>
      <c r="L1070" s="0" t="e">
        <f t="shared" si="137" ca="1"/>
        <v>#N/A</v>
      </c>
      <c r="M1070" s="1" t="e">
        <f t="shared" si="138" ca="1"/>
        <v>#N/A</v>
      </c>
      <c r="N1070" s="1"/>
      <c r="Q1070" s="0">
        <v>7.6099999999999</v>
      </c>
      <c r="R1070" s="1">
        <v>0.001438028</v>
      </c>
      <c r="S1070" s="1" t="e">
        <f t="shared" si="135"/>
        <v>#NUM!</v>
      </c>
      <c r="T1070" s="1" t="e">
        <f t="shared" si="135"/>
        <v>#NUM!</v>
      </c>
      <c r="U1070" s="0" t="e">
        <f t="shared" si="139" ca="1"/>
        <v>#N/A</v>
      </c>
      <c r="V1070" s="1" t="e">
        <f t="shared" si="140" ca="1"/>
        <v>#N/A</v>
      </c>
    </row>
    <row r="1071">
      <c r="A1071" s="0" t="s">
        <v>315</v>
      </c>
      <c r="B1071" s="1" t="s">
        <v>143</v>
      </c>
      <c r="G1071" s="1">
        <f t="shared" si="136"/>
        <v>0</v>
      </c>
      <c r="I1071" s="0">
        <v>-2.97</v>
      </c>
      <c r="J1071" s="1">
        <v>1.4E-11</v>
      </c>
      <c r="K1071" s="1" t="e">
        <f t="shared" si="134"/>
        <v>#NUM!</v>
      </c>
      <c r="L1071" s="0" t="e">
        <f t="shared" si="137" ca="1"/>
        <v>#N/A</v>
      </c>
      <c r="M1071" s="1" t="e">
        <f t="shared" si="138" ca="1"/>
        <v>#N/A</v>
      </c>
      <c r="N1071" s="1"/>
      <c r="O1071" s="1"/>
      <c r="Q1071" s="0">
        <v>7.6199999999999</v>
      </c>
      <c r="R1071" s="1">
        <v>0.001440826</v>
      </c>
      <c r="S1071" s="1" t="e">
        <f t="shared" si="135"/>
        <v>#NUM!</v>
      </c>
      <c r="T1071" s="1" t="e">
        <f t="shared" si="135"/>
        <v>#NUM!</v>
      </c>
      <c r="U1071" s="0" t="e">
        <f t="shared" si="139" ca="1"/>
        <v>#N/A</v>
      </c>
      <c r="V1071" s="1" t="e">
        <f t="shared" si="140" ca="1"/>
        <v>#N/A</v>
      </c>
    </row>
    <row r="1072">
      <c r="A1072" s="0" t="s">
        <v>314</v>
      </c>
      <c r="B1072" s="1" t="s">
        <v>1232</v>
      </c>
      <c r="G1072" s="1">
        <f t="shared" si="136"/>
        <v>0</v>
      </c>
      <c r="I1072" s="0">
        <v>-2.97</v>
      </c>
      <c r="J1072" s="1">
        <v>1.4E-11</v>
      </c>
      <c r="K1072" s="1" t="e">
        <f t="shared" si="134"/>
        <v>#NUM!</v>
      </c>
      <c r="L1072" s="0" t="e">
        <f t="shared" si="137" ca="1"/>
        <v>#N/A</v>
      </c>
      <c r="M1072" s="1" t="e">
        <f t="shared" si="138" ca="1"/>
        <v>#N/A</v>
      </c>
      <c r="N1072" s="1"/>
      <c r="Q1072" s="0">
        <v>7.6299999999999</v>
      </c>
      <c r="R1072" s="1">
        <v>0.001443624</v>
      </c>
      <c r="S1072" s="1" t="e">
        <f ref="S1072:T1091" t="shared" si="141">LN($B1072)</f>
        <v>#NUM!</v>
      </c>
      <c r="T1072" s="1" t="e">
        <f t="shared" si="141"/>
        <v>#NUM!</v>
      </c>
      <c r="U1072" s="0" t="e">
        <f t="shared" si="139" ca="1"/>
        <v>#N/A</v>
      </c>
      <c r="V1072" s="1" t="e">
        <f t="shared" si="140" ca="1"/>
        <v>#N/A</v>
      </c>
    </row>
    <row r="1073">
      <c r="A1073" s="0" t="s">
        <v>313</v>
      </c>
      <c r="B1073" s="1" t="s">
        <v>250</v>
      </c>
      <c r="G1073" s="1">
        <f t="shared" si="136"/>
        <v>0</v>
      </c>
      <c r="I1073" s="0">
        <v>-2.97</v>
      </c>
      <c r="J1073" s="1">
        <v>1.4E-11</v>
      </c>
      <c r="K1073" s="1" t="e">
        <f t="shared" si="134"/>
        <v>#NUM!</v>
      </c>
      <c r="L1073" s="0" t="e">
        <f t="shared" si="137" ca="1"/>
        <v>#N/A</v>
      </c>
      <c r="M1073" s="1" t="e">
        <f t="shared" si="138" ca="1"/>
        <v>#N/A</v>
      </c>
      <c r="N1073" s="1"/>
      <c r="O1073" s="1"/>
      <c r="Q1073" s="0">
        <v>7.6399999999999</v>
      </c>
      <c r="R1073" s="1">
        <v>0.001446422</v>
      </c>
      <c r="S1073" s="1" t="e">
        <f t="shared" si="141"/>
        <v>#NUM!</v>
      </c>
      <c r="T1073" s="1" t="e">
        <f t="shared" si="141"/>
        <v>#NUM!</v>
      </c>
      <c r="U1073" s="0" t="e">
        <f t="shared" si="139" ca="1"/>
        <v>#N/A</v>
      </c>
      <c r="V1073" s="1" t="e">
        <f t="shared" si="140" ca="1"/>
        <v>#N/A</v>
      </c>
    </row>
    <row r="1074">
      <c r="A1074" s="0" t="s">
        <v>312</v>
      </c>
      <c r="B1074" s="1" t="s">
        <v>295</v>
      </c>
      <c r="G1074" s="1">
        <f t="shared" si="136"/>
        <v>0</v>
      </c>
      <c r="I1074" s="0">
        <v>-2.97</v>
      </c>
      <c r="J1074" s="1">
        <v>1.4E-11</v>
      </c>
      <c r="K1074" s="1" t="e">
        <f t="shared" si="134"/>
        <v>#NUM!</v>
      </c>
      <c r="L1074" s="0" t="e">
        <f t="shared" si="137" ca="1"/>
        <v>#N/A</v>
      </c>
      <c r="M1074" s="1" t="e">
        <f t="shared" si="138" ca="1"/>
        <v>#N/A</v>
      </c>
      <c r="N1074" s="1"/>
      <c r="Q1074" s="0">
        <v>7.6499999999999</v>
      </c>
      <c r="R1074" s="1">
        <v>0.00144922</v>
      </c>
      <c r="S1074" s="1" t="e">
        <f t="shared" si="141"/>
        <v>#NUM!</v>
      </c>
      <c r="T1074" s="1" t="e">
        <f t="shared" si="141"/>
        <v>#NUM!</v>
      </c>
      <c r="U1074" s="0" t="e">
        <f t="shared" si="139" ca="1"/>
        <v>#N/A</v>
      </c>
      <c r="V1074" s="1" t="e">
        <f t="shared" si="140" ca="1"/>
        <v>#N/A</v>
      </c>
    </row>
    <row r="1075">
      <c r="A1075" s="0" t="s">
        <v>311</v>
      </c>
      <c r="B1075" s="1" t="s">
        <v>172</v>
      </c>
      <c r="G1075" s="1">
        <f t="shared" si="136"/>
        <v>0</v>
      </c>
      <c r="I1075" s="0">
        <v>-2.97</v>
      </c>
      <c r="J1075" s="1">
        <v>1.4E-11</v>
      </c>
      <c r="K1075" s="1" t="e">
        <f t="shared" si="134"/>
        <v>#NUM!</v>
      </c>
      <c r="L1075" s="0" t="e">
        <f t="shared" si="137" ca="1"/>
        <v>#N/A</v>
      </c>
      <c r="M1075" s="1" t="e">
        <f t="shared" si="138" ca="1"/>
        <v>#N/A</v>
      </c>
      <c r="N1075" s="1"/>
      <c r="O1075" s="1"/>
      <c r="Q1075" s="0">
        <v>7.6599999999999</v>
      </c>
      <c r="R1075" s="1">
        <v>0.001452018</v>
      </c>
      <c r="S1075" s="1" t="e">
        <f t="shared" si="141"/>
        <v>#NUM!</v>
      </c>
      <c r="T1075" s="1" t="e">
        <f t="shared" si="141"/>
        <v>#NUM!</v>
      </c>
      <c r="U1075" s="0" t="e">
        <f t="shared" si="139" ca="1"/>
        <v>#N/A</v>
      </c>
      <c r="V1075" s="1" t="e">
        <f t="shared" si="140" ca="1"/>
        <v>#N/A</v>
      </c>
    </row>
    <row r="1076">
      <c r="A1076" s="0" t="s">
        <v>309</v>
      </c>
      <c r="B1076" s="1" t="s">
        <v>147</v>
      </c>
      <c r="G1076" s="1">
        <f t="shared" si="136"/>
        <v>0</v>
      </c>
      <c r="I1076" s="0">
        <v>-2.97</v>
      </c>
      <c r="J1076" s="1">
        <v>1.4E-11</v>
      </c>
      <c r="K1076" s="1" t="e">
        <f t="shared" si="134"/>
        <v>#NUM!</v>
      </c>
      <c r="L1076" s="0" t="e">
        <f t="shared" si="137" ca="1"/>
        <v>#N/A</v>
      </c>
      <c r="M1076" s="1" t="e">
        <f t="shared" si="138" ca="1"/>
        <v>#N/A</v>
      </c>
      <c r="N1076" s="1"/>
      <c r="Q1076" s="0">
        <v>7.6699999999999</v>
      </c>
      <c r="R1076" s="1">
        <v>0.001454816</v>
      </c>
      <c r="S1076" s="1" t="e">
        <f t="shared" si="141"/>
        <v>#NUM!</v>
      </c>
      <c r="T1076" s="1" t="e">
        <f t="shared" si="141"/>
        <v>#NUM!</v>
      </c>
      <c r="U1076" s="0" t="e">
        <f t="shared" si="139" ca="1"/>
        <v>#N/A</v>
      </c>
      <c r="V1076" s="1" t="e">
        <f t="shared" si="140" ca="1"/>
        <v>#N/A</v>
      </c>
    </row>
    <row r="1077">
      <c r="A1077" s="0" t="s">
        <v>308</v>
      </c>
      <c r="B1077" s="1" t="s">
        <v>174</v>
      </c>
      <c r="G1077" s="1">
        <f t="shared" si="136"/>
        <v>0</v>
      </c>
      <c r="I1077" s="0">
        <v>-2.97</v>
      </c>
      <c r="J1077" s="1">
        <v>1.4E-11</v>
      </c>
      <c r="K1077" s="1" t="e">
        <f t="shared" si="134"/>
        <v>#NUM!</v>
      </c>
      <c r="L1077" s="0" t="e">
        <f t="shared" si="137" ca="1"/>
        <v>#N/A</v>
      </c>
      <c r="M1077" s="1" t="e">
        <f t="shared" si="138" ca="1"/>
        <v>#N/A</v>
      </c>
      <c r="N1077" s="1"/>
      <c r="O1077" s="1"/>
      <c r="Q1077" s="0">
        <v>7.6799999999999</v>
      </c>
      <c r="R1077" s="1">
        <v>0.001457614</v>
      </c>
      <c r="S1077" s="1" t="e">
        <f t="shared" si="141"/>
        <v>#NUM!</v>
      </c>
      <c r="T1077" s="1" t="e">
        <f t="shared" si="141"/>
        <v>#NUM!</v>
      </c>
      <c r="U1077" s="0" t="e">
        <f t="shared" si="139" ca="1"/>
        <v>#N/A</v>
      </c>
      <c r="V1077" s="1" t="e">
        <f t="shared" si="140" ca="1"/>
        <v>#N/A</v>
      </c>
    </row>
    <row r="1078">
      <c r="A1078" s="0" t="s">
        <v>307</v>
      </c>
      <c r="B1078" s="1" t="s">
        <v>100</v>
      </c>
      <c r="G1078" s="1">
        <f t="shared" si="136"/>
        <v>0</v>
      </c>
      <c r="I1078" s="0">
        <v>-2.97</v>
      </c>
      <c r="J1078" s="1">
        <v>1.4E-11</v>
      </c>
      <c r="K1078" s="1" t="e">
        <f t="shared" si="134"/>
        <v>#NUM!</v>
      </c>
      <c r="L1078" s="0" t="e">
        <f t="shared" si="137" ca="1"/>
        <v>#N/A</v>
      </c>
      <c r="M1078" s="1" t="e">
        <f t="shared" si="138" ca="1"/>
        <v>#N/A</v>
      </c>
      <c r="N1078" s="1"/>
      <c r="Q1078" s="0">
        <v>7.6899999999999</v>
      </c>
      <c r="R1078" s="1">
        <v>0.001460412</v>
      </c>
      <c r="S1078" s="1" t="e">
        <f t="shared" si="141"/>
        <v>#NUM!</v>
      </c>
      <c r="T1078" s="1" t="e">
        <f t="shared" si="141"/>
        <v>#NUM!</v>
      </c>
      <c r="U1078" s="0" t="e">
        <f t="shared" si="139" ca="1"/>
        <v>#N/A</v>
      </c>
      <c r="V1078" s="1" t="e">
        <f t="shared" si="140" ca="1"/>
        <v>#N/A</v>
      </c>
    </row>
    <row r="1079">
      <c r="A1079" s="0" t="s">
        <v>306</v>
      </c>
      <c r="B1079" s="1" t="s">
        <v>149</v>
      </c>
      <c r="G1079" s="1">
        <f t="shared" si="136"/>
        <v>0</v>
      </c>
      <c r="I1079" s="0">
        <v>-2.97</v>
      </c>
      <c r="J1079" s="1">
        <v>1.4E-11</v>
      </c>
      <c r="K1079" s="1" t="e">
        <f t="shared" si="134"/>
        <v>#NUM!</v>
      </c>
      <c r="L1079" s="0" t="e">
        <f t="shared" si="137" ca="1"/>
        <v>#N/A</v>
      </c>
      <c r="M1079" s="1" t="e">
        <f t="shared" si="138" ca="1"/>
        <v>#N/A</v>
      </c>
      <c r="N1079" s="1"/>
      <c r="O1079" s="1"/>
      <c r="Q1079" s="0">
        <v>7.6999999999999</v>
      </c>
      <c r="R1079" s="1">
        <v>0.00146321</v>
      </c>
      <c r="S1079" s="1" t="e">
        <f t="shared" si="141"/>
        <v>#NUM!</v>
      </c>
      <c r="T1079" s="1" t="e">
        <f t="shared" si="141"/>
        <v>#NUM!</v>
      </c>
      <c r="U1079" s="0" t="e">
        <f t="shared" si="139" ca="1"/>
        <v>#N/A</v>
      </c>
      <c r="V1079" s="1" t="e">
        <f t="shared" si="140" ca="1"/>
        <v>#N/A</v>
      </c>
    </row>
    <row r="1080">
      <c r="A1080" s="0" t="s">
        <v>305</v>
      </c>
      <c r="B1080" s="1" t="s">
        <v>215</v>
      </c>
      <c r="G1080" s="1">
        <f t="shared" si="136"/>
        <v>0</v>
      </c>
      <c r="I1080" s="0">
        <v>-2.97</v>
      </c>
      <c r="J1080" s="1">
        <v>1.4E-11</v>
      </c>
      <c r="K1080" s="1" t="e">
        <f t="shared" si="134"/>
        <v>#NUM!</v>
      </c>
      <c r="L1080" s="0" t="e">
        <f t="shared" si="137" ca="1"/>
        <v>#N/A</v>
      </c>
      <c r="M1080" s="1" t="e">
        <f t="shared" si="138" ca="1"/>
        <v>#N/A</v>
      </c>
      <c r="N1080" s="1"/>
      <c r="Q1080" s="0">
        <v>7.7099999999999</v>
      </c>
      <c r="R1080" s="1">
        <v>0.001466008</v>
      </c>
      <c r="S1080" s="1" t="e">
        <f t="shared" si="141"/>
        <v>#NUM!</v>
      </c>
      <c r="T1080" s="1" t="e">
        <f t="shared" si="141"/>
        <v>#NUM!</v>
      </c>
      <c r="U1080" s="0" t="e">
        <f t="shared" si="139" ca="1"/>
        <v>#N/A</v>
      </c>
      <c r="V1080" s="1" t="e">
        <f t="shared" si="140" ca="1"/>
        <v>#N/A</v>
      </c>
    </row>
    <row r="1081">
      <c r="A1081" s="0" t="s">
        <v>304</v>
      </c>
      <c r="B1081" s="1" t="s">
        <v>145</v>
      </c>
      <c r="G1081" s="1">
        <f t="shared" si="136"/>
        <v>0</v>
      </c>
      <c r="I1081" s="0">
        <v>-2.97</v>
      </c>
      <c r="J1081" s="1">
        <v>1.4E-11</v>
      </c>
      <c r="K1081" s="1" t="e">
        <f t="shared" si="134"/>
        <v>#NUM!</v>
      </c>
      <c r="L1081" s="0" t="e">
        <f t="shared" si="137" ca="1"/>
        <v>#N/A</v>
      </c>
      <c r="M1081" s="1" t="e">
        <f t="shared" si="138" ca="1"/>
        <v>#N/A</v>
      </c>
      <c r="N1081" s="1"/>
      <c r="O1081" s="1"/>
      <c r="Q1081" s="0">
        <v>7.7199999999999</v>
      </c>
      <c r="R1081" s="1">
        <v>0.001468806</v>
      </c>
      <c r="S1081" s="1" t="e">
        <f t="shared" si="141"/>
        <v>#NUM!</v>
      </c>
      <c r="T1081" s="1" t="e">
        <f t="shared" si="141"/>
        <v>#NUM!</v>
      </c>
      <c r="U1081" s="0" t="e">
        <f t="shared" si="139" ca="1"/>
        <v>#N/A</v>
      </c>
      <c r="V1081" s="1" t="e">
        <f t="shared" si="140" ca="1"/>
        <v>#N/A</v>
      </c>
    </row>
    <row r="1082">
      <c r="A1082" s="0" t="s">
        <v>302</v>
      </c>
      <c r="B1082" s="1" t="s">
        <v>205</v>
      </c>
      <c r="G1082" s="1">
        <f t="shared" si="136"/>
        <v>0</v>
      </c>
      <c r="I1082" s="0">
        <v>-2.97</v>
      </c>
      <c r="J1082" s="1">
        <v>1.4E-11</v>
      </c>
      <c r="K1082" s="1" t="e">
        <f t="shared" si="134"/>
        <v>#NUM!</v>
      </c>
      <c r="L1082" s="0" t="e">
        <f t="shared" si="137" ca="1"/>
        <v>#N/A</v>
      </c>
      <c r="M1082" s="1" t="e">
        <f t="shared" si="138" ca="1"/>
        <v>#N/A</v>
      </c>
      <c r="N1082" s="1"/>
      <c r="Q1082" s="0">
        <v>7.7299999999999</v>
      </c>
      <c r="R1082" s="1">
        <v>0.001471604</v>
      </c>
      <c r="S1082" s="1" t="e">
        <f t="shared" si="141"/>
        <v>#NUM!</v>
      </c>
      <c r="T1082" s="1" t="e">
        <f t="shared" si="141"/>
        <v>#NUM!</v>
      </c>
      <c r="U1082" s="0" t="e">
        <f t="shared" si="139" ca="1"/>
        <v>#N/A</v>
      </c>
      <c r="V1082" s="1" t="e">
        <f t="shared" si="140" ca="1"/>
        <v>#N/A</v>
      </c>
    </row>
    <row r="1083">
      <c r="A1083" s="0" t="s">
        <v>301</v>
      </c>
      <c r="B1083" s="1" t="s">
        <v>98</v>
      </c>
      <c r="G1083" s="1">
        <f t="shared" si="136"/>
        <v>0</v>
      </c>
      <c r="I1083" s="0">
        <v>-2.97</v>
      </c>
      <c r="J1083" s="1">
        <v>1.4E-11</v>
      </c>
      <c r="K1083" s="1" t="e">
        <f t="shared" si="134"/>
        <v>#NUM!</v>
      </c>
      <c r="L1083" s="0" t="e">
        <f t="shared" si="137" ca="1"/>
        <v>#N/A</v>
      </c>
      <c r="M1083" s="1" t="e">
        <f t="shared" si="138" ca="1"/>
        <v>#N/A</v>
      </c>
      <c r="N1083" s="1"/>
      <c r="O1083" s="1"/>
      <c r="Q1083" s="0">
        <v>7.7399999999999</v>
      </c>
      <c r="R1083" s="1">
        <v>0.001474402</v>
      </c>
      <c r="S1083" s="1" t="e">
        <f t="shared" si="141"/>
        <v>#NUM!</v>
      </c>
      <c r="T1083" s="1" t="e">
        <f t="shared" si="141"/>
        <v>#NUM!</v>
      </c>
      <c r="U1083" s="0" t="e">
        <f t="shared" si="139" ca="1"/>
        <v>#N/A</v>
      </c>
      <c r="V1083" s="1" t="e">
        <f t="shared" si="140" ca="1"/>
        <v>#N/A</v>
      </c>
    </row>
    <row r="1084">
      <c r="A1084" s="0" t="s">
        <v>300</v>
      </c>
      <c r="B1084" s="1" t="s">
        <v>181</v>
      </c>
      <c r="G1084" s="1">
        <f t="shared" si="136"/>
        <v>0</v>
      </c>
      <c r="I1084" s="0">
        <v>-2.97</v>
      </c>
      <c r="J1084" s="1">
        <v>1.4E-11</v>
      </c>
      <c r="K1084" s="1" t="e">
        <f t="shared" si="134"/>
        <v>#NUM!</v>
      </c>
      <c r="L1084" s="0" t="e">
        <f t="shared" si="137" ca="1"/>
        <v>#N/A</v>
      </c>
      <c r="M1084" s="1" t="e">
        <f t="shared" si="138" ca="1"/>
        <v>#N/A</v>
      </c>
      <c r="N1084" s="1"/>
      <c r="Q1084" s="0">
        <v>7.7499999999999</v>
      </c>
      <c r="R1084" s="1">
        <v>0.0014772</v>
      </c>
      <c r="S1084" s="1" t="e">
        <f t="shared" si="141"/>
        <v>#NUM!</v>
      </c>
      <c r="T1084" s="1" t="e">
        <f t="shared" si="141"/>
        <v>#NUM!</v>
      </c>
      <c r="U1084" s="0" t="e">
        <f t="shared" si="139" ca="1"/>
        <v>#N/A</v>
      </c>
      <c r="V1084" s="1" t="e">
        <f t="shared" si="140" ca="1"/>
        <v>#N/A</v>
      </c>
    </row>
    <row r="1085">
      <c r="A1085" s="0" t="s">
        <v>298</v>
      </c>
      <c r="B1085" s="1" t="s">
        <v>522</v>
      </c>
      <c r="G1085" s="1">
        <f t="shared" si="136"/>
        <v>0</v>
      </c>
      <c r="I1085" s="0">
        <v>-2.97</v>
      </c>
      <c r="J1085" s="1">
        <v>1.4E-11</v>
      </c>
      <c r="K1085" s="1" t="e">
        <f t="shared" si="134"/>
        <v>#NUM!</v>
      </c>
      <c r="L1085" s="0" t="e">
        <f t="shared" si="137" ca="1"/>
        <v>#N/A</v>
      </c>
      <c r="M1085" s="1" t="e">
        <f t="shared" si="138" ca="1"/>
        <v>#N/A</v>
      </c>
      <c r="N1085" s="1"/>
      <c r="O1085" s="1"/>
      <c r="Q1085" s="0">
        <v>7.7599999999999</v>
      </c>
      <c r="R1085" s="1">
        <v>0.001479998</v>
      </c>
      <c r="S1085" s="1" t="e">
        <f t="shared" si="141"/>
        <v>#NUM!</v>
      </c>
      <c r="T1085" s="1" t="e">
        <f t="shared" si="141"/>
        <v>#NUM!</v>
      </c>
      <c r="U1085" s="0" t="e">
        <f t="shared" si="139" ca="1"/>
        <v>#N/A</v>
      </c>
      <c r="V1085" s="1" t="e">
        <f t="shared" si="140" ca="1"/>
        <v>#N/A</v>
      </c>
    </row>
    <row r="1086">
      <c r="A1086" s="0" t="s">
        <v>297</v>
      </c>
      <c r="B1086" s="1" t="s">
        <v>215</v>
      </c>
      <c r="G1086" s="1">
        <f t="shared" si="136"/>
        <v>0</v>
      </c>
      <c r="I1086" s="0">
        <v>-2.97</v>
      </c>
      <c r="J1086" s="1">
        <v>1.4E-11</v>
      </c>
      <c r="K1086" s="1" t="e">
        <f t="shared" si="134"/>
        <v>#NUM!</v>
      </c>
      <c r="L1086" s="0" t="e">
        <f t="shared" si="137" ca="1"/>
        <v>#N/A</v>
      </c>
      <c r="M1086" s="1" t="e">
        <f t="shared" si="138" ca="1"/>
        <v>#N/A</v>
      </c>
      <c r="N1086" s="1"/>
      <c r="Q1086" s="0">
        <v>7.7699999999999</v>
      </c>
      <c r="R1086" s="1">
        <v>0.001482796</v>
      </c>
      <c r="S1086" s="1" t="e">
        <f t="shared" si="141"/>
        <v>#NUM!</v>
      </c>
      <c r="T1086" s="1" t="e">
        <f t="shared" si="141"/>
        <v>#NUM!</v>
      </c>
      <c r="U1086" s="0" t="e">
        <f t="shared" si="139" ca="1"/>
        <v>#N/A</v>
      </c>
      <c r="V1086" s="1" t="e">
        <f t="shared" si="140" ca="1"/>
        <v>#N/A</v>
      </c>
    </row>
    <row r="1087">
      <c r="A1087" s="0" t="s">
        <v>296</v>
      </c>
      <c r="B1087" s="1" t="s">
        <v>416</v>
      </c>
      <c r="G1087" s="1">
        <f t="shared" si="136"/>
        <v>0</v>
      </c>
      <c r="I1087" s="0">
        <v>-2.97</v>
      </c>
      <c r="J1087" s="1">
        <v>1.4E-11</v>
      </c>
      <c r="K1087" s="1" t="e">
        <f t="shared" si="134"/>
        <v>#NUM!</v>
      </c>
      <c r="L1087" s="0" t="e">
        <f t="shared" si="137" ca="1"/>
        <v>#N/A</v>
      </c>
      <c r="M1087" s="1" t="e">
        <f t="shared" si="138" ca="1"/>
        <v>#N/A</v>
      </c>
      <c r="N1087" s="1"/>
      <c r="O1087" s="1"/>
      <c r="Q1087" s="0">
        <v>7.7799999999999</v>
      </c>
      <c r="R1087" s="1">
        <v>0.001485594</v>
      </c>
      <c r="S1087" s="1" t="e">
        <f t="shared" si="141"/>
        <v>#NUM!</v>
      </c>
      <c r="T1087" s="1" t="e">
        <f t="shared" si="141"/>
        <v>#NUM!</v>
      </c>
      <c r="U1087" s="0" t="e">
        <f t="shared" si="139" ca="1"/>
        <v>#N/A</v>
      </c>
      <c r="V1087" s="1" t="e">
        <f t="shared" si="140" ca="1"/>
        <v>#N/A</v>
      </c>
    </row>
    <row r="1088">
      <c r="A1088" s="0" t="s">
        <v>294</v>
      </c>
      <c r="B1088" s="1" t="s">
        <v>112</v>
      </c>
      <c r="G1088" s="1">
        <f t="shared" si="136"/>
        <v>0</v>
      </c>
      <c r="I1088" s="0">
        <v>-2.97</v>
      </c>
      <c r="J1088" s="1">
        <v>1.4E-11</v>
      </c>
      <c r="K1088" s="1" t="e">
        <f t="shared" si="134"/>
        <v>#NUM!</v>
      </c>
      <c r="L1088" s="0" t="e">
        <f t="shared" si="137" ca="1"/>
        <v>#N/A</v>
      </c>
      <c r="M1088" s="1" t="e">
        <f t="shared" si="138" ca="1"/>
        <v>#N/A</v>
      </c>
      <c r="N1088" s="1"/>
      <c r="Q1088" s="0">
        <v>7.7899999999999</v>
      </c>
      <c r="R1088" s="1">
        <v>0.001488392</v>
      </c>
      <c r="S1088" s="1" t="e">
        <f t="shared" si="141"/>
        <v>#NUM!</v>
      </c>
      <c r="T1088" s="1" t="e">
        <f t="shared" si="141"/>
        <v>#NUM!</v>
      </c>
      <c r="U1088" s="0" t="e">
        <f t="shared" si="139" ca="1"/>
        <v>#N/A</v>
      </c>
      <c r="V1088" s="1" t="e">
        <f t="shared" si="140" ca="1"/>
        <v>#N/A</v>
      </c>
    </row>
    <row r="1089">
      <c r="A1089" s="0" t="s">
        <v>293</v>
      </c>
      <c r="B1089" s="1" t="s">
        <v>126</v>
      </c>
      <c r="G1089" s="1">
        <f t="shared" si="136"/>
        <v>0</v>
      </c>
      <c r="I1089" s="0">
        <v>-2.97</v>
      </c>
      <c r="J1089" s="1">
        <v>1.4E-11</v>
      </c>
      <c r="K1089" s="1" t="e">
        <f t="shared" si="134"/>
        <v>#NUM!</v>
      </c>
      <c r="L1089" s="0" t="e">
        <f t="shared" si="137" ca="1"/>
        <v>#N/A</v>
      </c>
      <c r="M1089" s="1" t="e">
        <f t="shared" si="138" ca="1"/>
        <v>#N/A</v>
      </c>
      <c r="N1089" s="1"/>
      <c r="O1089" s="1"/>
      <c r="Q1089" s="0">
        <v>7.79999999999989</v>
      </c>
      <c r="R1089" s="1">
        <v>0.00149119</v>
      </c>
      <c r="S1089" s="1" t="e">
        <f t="shared" si="141"/>
        <v>#NUM!</v>
      </c>
      <c r="T1089" s="1" t="e">
        <f t="shared" si="141"/>
        <v>#NUM!</v>
      </c>
      <c r="U1089" s="0" t="e">
        <f t="shared" si="139" ca="1"/>
        <v>#N/A</v>
      </c>
      <c r="V1089" s="1" t="e">
        <f t="shared" si="140" ca="1"/>
        <v>#N/A</v>
      </c>
    </row>
    <row r="1090">
      <c r="A1090" s="0" t="s">
        <v>292</v>
      </c>
      <c r="B1090" s="1" t="s">
        <v>114</v>
      </c>
      <c r="G1090" s="1">
        <f t="shared" si="136"/>
        <v>0</v>
      </c>
      <c r="I1090" s="0">
        <v>-2.97</v>
      </c>
      <c r="J1090" s="1">
        <v>1.4E-11</v>
      </c>
      <c r="K1090" s="1" t="e">
        <f t="shared" si="134"/>
        <v>#NUM!</v>
      </c>
      <c r="L1090" s="0" t="e">
        <f t="shared" si="137" ca="1"/>
        <v>#N/A</v>
      </c>
      <c r="M1090" s="1" t="e">
        <f t="shared" si="138" ca="1"/>
        <v>#N/A</v>
      </c>
      <c r="N1090" s="1"/>
      <c r="Q1090" s="0">
        <v>7.80999999999989</v>
      </c>
      <c r="R1090" s="1">
        <v>0.001493988</v>
      </c>
      <c r="S1090" s="1" t="e">
        <f t="shared" si="141"/>
        <v>#NUM!</v>
      </c>
      <c r="T1090" s="1" t="e">
        <f t="shared" si="141"/>
        <v>#NUM!</v>
      </c>
      <c r="U1090" s="0" t="e">
        <f t="shared" si="139" ca="1"/>
        <v>#N/A</v>
      </c>
      <c r="V1090" s="1" t="e">
        <f t="shared" si="140" ca="1"/>
        <v>#N/A</v>
      </c>
    </row>
    <row r="1091">
      <c r="A1091" s="0" t="s">
        <v>291</v>
      </c>
      <c r="B1091" s="1" t="s">
        <v>196</v>
      </c>
      <c r="G1091" s="1">
        <f t="shared" si="136"/>
        <v>0</v>
      </c>
      <c r="I1091" s="0">
        <v>-2.97</v>
      </c>
      <c r="J1091" s="1">
        <v>1.4E-11</v>
      </c>
      <c r="K1091" s="1" t="e">
        <f t="shared" si="134"/>
        <v>#NUM!</v>
      </c>
      <c r="L1091" s="0" t="e">
        <f t="shared" si="137" ca="1"/>
        <v>#N/A</v>
      </c>
      <c r="M1091" s="1" t="e">
        <f t="shared" si="138" ca="1"/>
        <v>#N/A</v>
      </c>
      <c r="N1091" s="1"/>
      <c r="O1091" s="1"/>
      <c r="Q1091" s="0">
        <v>7.81999999999989</v>
      </c>
      <c r="R1091" s="1">
        <v>0.001496786</v>
      </c>
      <c r="S1091" s="1" t="e">
        <f t="shared" si="141"/>
        <v>#NUM!</v>
      </c>
      <c r="T1091" s="1" t="e">
        <f t="shared" si="141"/>
        <v>#NUM!</v>
      </c>
      <c r="U1091" s="0" t="e">
        <f t="shared" si="139" ca="1"/>
        <v>#N/A</v>
      </c>
      <c r="V1091" s="1" t="e">
        <f t="shared" si="140" ca="1"/>
        <v>#N/A</v>
      </c>
    </row>
    <row r="1092">
      <c r="A1092" s="0" t="s">
        <v>290</v>
      </c>
      <c r="B1092" s="1" t="s">
        <v>102</v>
      </c>
      <c r="G1092" s="1">
        <f t="shared" si="136"/>
        <v>0</v>
      </c>
      <c r="I1092" s="0">
        <v>-2.97</v>
      </c>
      <c r="J1092" s="1">
        <v>1.4E-11</v>
      </c>
      <c r="K1092" s="1" t="e">
        <f t="shared" si="134"/>
        <v>#NUM!</v>
      </c>
      <c r="L1092" s="0" t="e">
        <f t="shared" si="137" ca="1"/>
        <v>#N/A</v>
      </c>
      <c r="M1092" s="1" t="e">
        <f t="shared" si="138" ca="1"/>
        <v>#N/A</v>
      </c>
      <c r="N1092" s="1"/>
      <c r="Q1092" s="0">
        <v>7.82999999999989</v>
      </c>
      <c r="R1092" s="1">
        <v>0.001499584</v>
      </c>
      <c r="S1092" s="1" t="e">
        <f ref="S1092:T1111" t="shared" si="142">LN($B1092)</f>
        <v>#NUM!</v>
      </c>
      <c r="T1092" s="1" t="e">
        <f t="shared" si="142"/>
        <v>#NUM!</v>
      </c>
      <c r="U1092" s="0" t="e">
        <f t="shared" si="139" ca="1"/>
        <v>#N/A</v>
      </c>
      <c r="V1092" s="1" t="e">
        <f t="shared" si="140" ca="1"/>
        <v>#N/A</v>
      </c>
    </row>
    <row r="1093">
      <c r="A1093" s="0" t="s">
        <v>289</v>
      </c>
      <c r="B1093" s="1" t="s">
        <v>174</v>
      </c>
      <c r="G1093" s="1">
        <f t="shared" si="136"/>
        <v>0</v>
      </c>
      <c r="I1093" s="0">
        <v>-2.97</v>
      </c>
      <c r="J1093" s="1">
        <v>1.4E-11</v>
      </c>
      <c r="K1093" s="1" t="e">
        <f t="shared" si="134"/>
        <v>#NUM!</v>
      </c>
      <c r="L1093" s="0" t="e">
        <f t="shared" si="137" ca="1"/>
        <v>#N/A</v>
      </c>
      <c r="M1093" s="1" t="e">
        <f t="shared" si="138" ca="1"/>
        <v>#N/A</v>
      </c>
      <c r="N1093" s="1"/>
      <c r="O1093" s="1"/>
      <c r="Q1093" s="0">
        <v>7.83999999999989</v>
      </c>
      <c r="R1093" s="1">
        <v>0.001502382</v>
      </c>
      <c r="S1093" s="1" t="e">
        <f t="shared" si="142"/>
        <v>#NUM!</v>
      </c>
      <c r="T1093" s="1" t="e">
        <f t="shared" si="142"/>
        <v>#NUM!</v>
      </c>
      <c r="U1093" s="0" t="e">
        <f t="shared" si="139" ca="1"/>
        <v>#N/A</v>
      </c>
      <c r="V1093" s="1" t="e">
        <f t="shared" si="140" ca="1"/>
        <v>#N/A</v>
      </c>
    </row>
    <row r="1094">
      <c r="A1094" s="0" t="s">
        <v>288</v>
      </c>
      <c r="B1094" s="1" t="s">
        <v>181</v>
      </c>
      <c r="G1094" s="1">
        <f t="shared" si="136"/>
        <v>0</v>
      </c>
      <c r="I1094" s="0">
        <v>-2.97</v>
      </c>
      <c r="J1094" s="1">
        <v>1.4E-11</v>
      </c>
      <c r="K1094" s="1" t="e">
        <f t="shared" si="134"/>
        <v>#NUM!</v>
      </c>
      <c r="L1094" s="0" t="e">
        <f t="shared" si="137" ca="1"/>
        <v>#N/A</v>
      </c>
      <c r="M1094" s="1" t="e">
        <f t="shared" si="138" ca="1"/>
        <v>#N/A</v>
      </c>
      <c r="N1094" s="1"/>
      <c r="Q1094" s="0">
        <v>7.84999999999989</v>
      </c>
      <c r="R1094" s="1">
        <v>0.00150518</v>
      </c>
      <c r="S1094" s="1" t="e">
        <f t="shared" si="142"/>
        <v>#NUM!</v>
      </c>
      <c r="T1094" s="1" t="e">
        <f t="shared" si="142"/>
        <v>#NUM!</v>
      </c>
      <c r="U1094" s="0" t="e">
        <f t="shared" si="139" ca="1"/>
        <v>#N/A</v>
      </c>
      <c r="V1094" s="1" t="e">
        <f t="shared" si="140" ca="1"/>
        <v>#N/A</v>
      </c>
    </row>
    <row r="1095">
      <c r="A1095" s="0" t="s">
        <v>286</v>
      </c>
      <c r="B1095" s="1" t="s">
        <v>364</v>
      </c>
      <c r="G1095" s="1">
        <f t="shared" si="136"/>
        <v>0</v>
      </c>
      <c r="I1095" s="0">
        <v>-2.97</v>
      </c>
      <c r="J1095" s="1">
        <v>1.4E-11</v>
      </c>
      <c r="K1095" s="1" t="e">
        <f t="shared" si="134"/>
        <v>#NUM!</v>
      </c>
      <c r="L1095" s="0" t="e">
        <f t="shared" si="137" ca="1"/>
        <v>#N/A</v>
      </c>
      <c r="M1095" s="1" t="e">
        <f t="shared" si="138" ca="1"/>
        <v>#N/A</v>
      </c>
      <c r="N1095" s="1"/>
      <c r="O1095" s="1"/>
      <c r="Q1095" s="0">
        <v>7.85999999999989</v>
      </c>
      <c r="R1095" s="1">
        <v>0.001507978</v>
      </c>
      <c r="S1095" s="1" t="e">
        <f t="shared" si="142"/>
        <v>#NUM!</v>
      </c>
      <c r="T1095" s="1" t="e">
        <f t="shared" si="142"/>
        <v>#NUM!</v>
      </c>
      <c r="U1095" s="0" t="e">
        <f t="shared" si="139" ca="1"/>
        <v>#N/A</v>
      </c>
      <c r="V1095" s="1" t="e">
        <f t="shared" si="140" ca="1"/>
        <v>#N/A</v>
      </c>
    </row>
    <row r="1096">
      <c r="A1096" s="0" t="s">
        <v>285</v>
      </c>
      <c r="B1096" s="1" t="s">
        <v>201</v>
      </c>
      <c r="G1096" s="1">
        <f t="shared" si="136"/>
        <v>0</v>
      </c>
      <c r="I1096" s="0">
        <v>-2.97</v>
      </c>
      <c r="J1096" s="1">
        <v>1.4E-11</v>
      </c>
      <c r="K1096" s="1" t="e">
        <f t="shared" si="134"/>
        <v>#NUM!</v>
      </c>
      <c r="L1096" s="0" t="e">
        <f t="shared" si="137" ca="1"/>
        <v>#N/A</v>
      </c>
      <c r="M1096" s="1" t="e">
        <f t="shared" si="138" ca="1"/>
        <v>#N/A</v>
      </c>
      <c r="N1096" s="1"/>
      <c r="Q1096" s="0">
        <v>7.86999999999989</v>
      </c>
      <c r="R1096" s="1">
        <v>0.001510776</v>
      </c>
      <c r="S1096" s="1" t="e">
        <f t="shared" si="142"/>
        <v>#NUM!</v>
      </c>
      <c r="T1096" s="1" t="e">
        <f t="shared" si="142"/>
        <v>#NUM!</v>
      </c>
      <c r="U1096" s="0" t="e">
        <f t="shared" si="139" ca="1"/>
        <v>#N/A</v>
      </c>
      <c r="V1096" s="1" t="e">
        <f t="shared" si="140" ca="1"/>
        <v>#N/A</v>
      </c>
    </row>
    <row r="1097">
      <c r="A1097" s="0" t="s">
        <v>284</v>
      </c>
      <c r="B1097" s="1" t="s">
        <v>370</v>
      </c>
      <c r="G1097" s="1">
        <f t="shared" si="136"/>
        <v>0</v>
      </c>
      <c r="I1097" s="0">
        <v>-2.97</v>
      </c>
      <c r="J1097" s="1">
        <v>1.4E-11</v>
      </c>
      <c r="K1097" s="1" t="e">
        <f t="shared" si="134"/>
        <v>#NUM!</v>
      </c>
      <c r="L1097" s="0" t="e">
        <f t="shared" si="137" ca="1"/>
        <v>#N/A</v>
      </c>
      <c r="M1097" s="1" t="e">
        <f t="shared" si="138" ca="1"/>
        <v>#N/A</v>
      </c>
      <c r="N1097" s="1"/>
      <c r="O1097" s="1"/>
      <c r="Q1097" s="0">
        <v>7.87999999999989</v>
      </c>
      <c r="R1097" s="1">
        <v>0.001513574</v>
      </c>
      <c r="S1097" s="1" t="e">
        <f t="shared" si="142"/>
        <v>#NUM!</v>
      </c>
      <c r="T1097" s="1" t="e">
        <f t="shared" si="142"/>
        <v>#NUM!</v>
      </c>
      <c r="U1097" s="0" t="e">
        <f t="shared" si="139" ca="1"/>
        <v>#N/A</v>
      </c>
      <c r="V1097" s="1" t="e">
        <f t="shared" si="140" ca="1"/>
        <v>#N/A</v>
      </c>
    </row>
    <row r="1098">
      <c r="A1098" s="0" t="s">
        <v>283</v>
      </c>
      <c r="B1098" s="1" t="s">
        <v>96</v>
      </c>
      <c r="G1098" s="1">
        <f t="shared" si="136"/>
        <v>0</v>
      </c>
      <c r="I1098" s="0">
        <v>-2.97</v>
      </c>
      <c r="J1098" s="1">
        <v>1.4E-11</v>
      </c>
      <c r="K1098" s="1" t="e">
        <f t="shared" si="134"/>
        <v>#NUM!</v>
      </c>
      <c r="L1098" s="0" t="e">
        <f t="shared" si="137" ca="1"/>
        <v>#N/A</v>
      </c>
      <c r="M1098" s="1" t="e">
        <f t="shared" si="138" ca="1"/>
        <v>#N/A</v>
      </c>
      <c r="N1098" s="1"/>
      <c r="Q1098" s="0">
        <v>7.88999999999989</v>
      </c>
      <c r="R1098" s="1">
        <v>0.001516372</v>
      </c>
      <c r="S1098" s="1" t="e">
        <f t="shared" si="142"/>
        <v>#NUM!</v>
      </c>
      <c r="T1098" s="1" t="e">
        <f t="shared" si="142"/>
        <v>#NUM!</v>
      </c>
      <c r="U1098" s="0" t="e">
        <f t="shared" si="139" ca="1"/>
        <v>#N/A</v>
      </c>
      <c r="V1098" s="1" t="e">
        <f t="shared" si="140" ca="1"/>
        <v>#N/A</v>
      </c>
    </row>
    <row r="1099">
      <c r="A1099" s="0" t="s">
        <v>282</v>
      </c>
      <c r="B1099" s="1" t="s">
        <v>172</v>
      </c>
      <c r="G1099" s="1">
        <f t="shared" si="136"/>
        <v>0</v>
      </c>
      <c r="I1099" s="0">
        <v>-2.97</v>
      </c>
      <c r="J1099" s="1">
        <v>1.4E-11</v>
      </c>
      <c r="K1099" s="1" t="e">
        <f ref="K1099:K1162" t="shared" si="143">LN($G1099)</f>
        <v>#NUM!</v>
      </c>
      <c r="L1099" s="0" t="e">
        <f t="shared" si="137" ca="1"/>
        <v>#N/A</v>
      </c>
      <c r="M1099" s="1" t="e">
        <f t="shared" si="138" ca="1"/>
        <v>#N/A</v>
      </c>
      <c r="N1099" s="1"/>
      <c r="O1099" s="1"/>
      <c r="Q1099" s="0">
        <v>7.89999999999989</v>
      </c>
      <c r="R1099" s="1">
        <v>0.00151917</v>
      </c>
      <c r="S1099" s="1" t="e">
        <f t="shared" si="142"/>
        <v>#NUM!</v>
      </c>
      <c r="T1099" s="1" t="e">
        <f t="shared" si="142"/>
        <v>#NUM!</v>
      </c>
      <c r="U1099" s="0" t="e">
        <f t="shared" si="139" ca="1"/>
        <v>#N/A</v>
      </c>
      <c r="V1099" s="1" t="e">
        <f t="shared" si="140" ca="1"/>
        <v>#N/A</v>
      </c>
    </row>
    <row r="1100">
      <c r="A1100" s="0" t="s">
        <v>281</v>
      </c>
      <c r="B1100" s="1" t="s">
        <v>94</v>
      </c>
      <c r="G1100" s="1">
        <f t="shared" si="136"/>
        <v>0</v>
      </c>
      <c r="I1100" s="0">
        <v>-2.97</v>
      </c>
      <c r="J1100" s="1">
        <v>1.4E-11</v>
      </c>
      <c r="K1100" s="1" t="e">
        <f t="shared" si="143"/>
        <v>#NUM!</v>
      </c>
      <c r="L1100" s="0" t="e">
        <f t="shared" si="137" ca="1"/>
        <v>#N/A</v>
      </c>
      <c r="M1100" s="1" t="e">
        <f t="shared" si="138" ca="1"/>
        <v>#N/A</v>
      </c>
      <c r="N1100" s="1"/>
      <c r="Q1100" s="0">
        <v>7.90999999999989</v>
      </c>
      <c r="R1100" s="1">
        <v>0.001521968</v>
      </c>
      <c r="S1100" s="1" t="e">
        <f t="shared" si="142"/>
        <v>#NUM!</v>
      </c>
      <c r="T1100" s="1" t="e">
        <f t="shared" si="142"/>
        <v>#NUM!</v>
      </c>
      <c r="U1100" s="0" t="e">
        <f t="shared" si="139" ca="1"/>
        <v>#N/A</v>
      </c>
      <c r="V1100" s="1" t="e">
        <f t="shared" si="140" ca="1"/>
        <v>#N/A</v>
      </c>
    </row>
    <row r="1101">
      <c r="A1101" s="0" t="s">
        <v>279</v>
      </c>
      <c r="B1101" s="1" t="s">
        <v>226</v>
      </c>
      <c r="G1101" s="1">
        <f t="shared" si="136"/>
        <v>0</v>
      </c>
      <c r="I1101" s="0">
        <v>-2.97</v>
      </c>
      <c r="J1101" s="1">
        <v>1.4E-11</v>
      </c>
      <c r="K1101" s="1" t="e">
        <f t="shared" si="143"/>
        <v>#NUM!</v>
      </c>
      <c r="L1101" s="0" t="e">
        <f t="shared" si="137" ca="1"/>
        <v>#N/A</v>
      </c>
      <c r="M1101" s="1" t="e">
        <f t="shared" si="138" ca="1"/>
        <v>#N/A</v>
      </c>
      <c r="N1101" s="1"/>
      <c r="O1101" s="1"/>
      <c r="Q1101" s="0">
        <v>7.91999999999989</v>
      </c>
      <c r="R1101" s="1">
        <v>0.001524766</v>
      </c>
      <c r="S1101" s="1" t="e">
        <f t="shared" si="142"/>
        <v>#NUM!</v>
      </c>
      <c r="T1101" s="1" t="e">
        <f t="shared" si="142"/>
        <v>#NUM!</v>
      </c>
      <c r="U1101" s="0" t="e">
        <f t="shared" si="139" ca="1"/>
        <v>#N/A</v>
      </c>
      <c r="V1101" s="1" t="e">
        <f t="shared" si="140" ca="1"/>
        <v>#N/A</v>
      </c>
    </row>
    <row r="1102">
      <c r="A1102" s="0" t="s">
        <v>278</v>
      </c>
      <c r="B1102" s="1" t="s">
        <v>373</v>
      </c>
      <c r="G1102" s="1">
        <f t="shared" si="136"/>
        <v>0</v>
      </c>
      <c r="I1102" s="0">
        <v>-2.97</v>
      </c>
      <c r="J1102" s="1">
        <v>1.4E-11</v>
      </c>
      <c r="K1102" s="1" t="e">
        <f t="shared" si="143"/>
        <v>#NUM!</v>
      </c>
      <c r="L1102" s="0" t="e">
        <f t="shared" si="137" ca="1"/>
        <v>#N/A</v>
      </c>
      <c r="M1102" s="1" t="e">
        <f t="shared" si="138" ca="1"/>
        <v>#N/A</v>
      </c>
      <c r="N1102" s="1"/>
      <c r="Q1102" s="0">
        <v>7.92999999999989</v>
      </c>
      <c r="R1102" s="1">
        <v>0.001527564</v>
      </c>
      <c r="S1102" s="1" t="e">
        <f t="shared" si="142"/>
        <v>#NUM!</v>
      </c>
      <c r="T1102" s="1" t="e">
        <f t="shared" si="142"/>
        <v>#NUM!</v>
      </c>
      <c r="U1102" s="0" t="e">
        <f t="shared" si="139" ca="1"/>
        <v>#N/A</v>
      </c>
      <c r="V1102" s="1" t="e">
        <f t="shared" si="140" ca="1"/>
        <v>#N/A</v>
      </c>
    </row>
    <row r="1103">
      <c r="A1103" s="0" t="s">
        <v>277</v>
      </c>
      <c r="B1103" s="1" t="s">
        <v>464</v>
      </c>
      <c r="G1103" s="1">
        <f t="shared" si="136"/>
        <v>0</v>
      </c>
      <c r="I1103" s="0">
        <v>-2.97</v>
      </c>
      <c r="J1103" s="1">
        <v>1.4E-11</v>
      </c>
      <c r="K1103" s="1" t="e">
        <f t="shared" si="143"/>
        <v>#NUM!</v>
      </c>
      <c r="L1103" s="0" t="e">
        <f t="shared" si="137" ca="1"/>
        <v>#N/A</v>
      </c>
      <c r="M1103" s="1" t="e">
        <f t="shared" si="138" ca="1"/>
        <v>#N/A</v>
      </c>
      <c r="N1103" s="1"/>
      <c r="O1103" s="1"/>
      <c r="Q1103" s="0">
        <v>7.93999999999989</v>
      </c>
      <c r="R1103" s="1">
        <v>0.001530362</v>
      </c>
      <c r="S1103" s="1" t="e">
        <f t="shared" si="142"/>
        <v>#NUM!</v>
      </c>
      <c r="T1103" s="1" t="e">
        <f t="shared" si="142"/>
        <v>#NUM!</v>
      </c>
      <c r="U1103" s="0" t="e">
        <f t="shared" si="139" ca="1"/>
        <v>#N/A</v>
      </c>
      <c r="V1103" s="1" t="e">
        <f t="shared" si="140" ca="1"/>
        <v>#N/A</v>
      </c>
    </row>
    <row r="1104">
      <c r="A1104" s="0" t="s">
        <v>276</v>
      </c>
      <c r="B1104" s="1" t="s">
        <v>267</v>
      </c>
      <c r="G1104" s="1">
        <f t="shared" si="136"/>
        <v>0</v>
      </c>
      <c r="I1104" s="0">
        <v>-2.97</v>
      </c>
      <c r="J1104" s="1">
        <v>1.4E-11</v>
      </c>
      <c r="K1104" s="1" t="e">
        <f t="shared" si="143"/>
        <v>#NUM!</v>
      </c>
      <c r="L1104" s="0" t="e">
        <f t="shared" si="137" ca="1"/>
        <v>#N/A</v>
      </c>
      <c r="M1104" s="1" t="e">
        <f t="shared" si="138" ca="1"/>
        <v>#N/A</v>
      </c>
      <c r="N1104" s="1"/>
      <c r="Q1104" s="0">
        <v>7.94999999999989</v>
      </c>
      <c r="R1104" s="1">
        <v>0.00153316</v>
      </c>
      <c r="S1104" s="1" t="e">
        <f t="shared" si="142"/>
        <v>#NUM!</v>
      </c>
      <c r="T1104" s="1" t="e">
        <f t="shared" si="142"/>
        <v>#NUM!</v>
      </c>
      <c r="U1104" s="0" t="e">
        <f t="shared" si="139" ca="1"/>
        <v>#N/A</v>
      </c>
      <c r="V1104" s="1" t="e">
        <f t="shared" si="140" ca="1"/>
        <v>#N/A</v>
      </c>
    </row>
    <row r="1105">
      <c r="A1105" s="0" t="s">
        <v>274</v>
      </c>
      <c r="B1105" s="1" t="s">
        <v>199</v>
      </c>
      <c r="G1105" s="1">
        <f t="shared" si="136"/>
        <v>0</v>
      </c>
      <c r="I1105" s="0">
        <v>-2.97</v>
      </c>
      <c r="J1105" s="1">
        <v>1.4E-11</v>
      </c>
      <c r="K1105" s="1" t="e">
        <f t="shared" si="143"/>
        <v>#NUM!</v>
      </c>
      <c r="L1105" s="0" t="e">
        <f t="shared" si="137" ca="1"/>
        <v>#N/A</v>
      </c>
      <c r="M1105" s="1" t="e">
        <f t="shared" si="138" ca="1"/>
        <v>#N/A</v>
      </c>
      <c r="N1105" s="1"/>
      <c r="O1105" s="1"/>
      <c r="Q1105" s="0">
        <v>7.95999999999989</v>
      </c>
      <c r="R1105" s="1">
        <v>0.001535958</v>
      </c>
      <c r="S1105" s="1" t="e">
        <f t="shared" si="142"/>
        <v>#NUM!</v>
      </c>
      <c r="T1105" s="1" t="e">
        <f t="shared" si="142"/>
        <v>#NUM!</v>
      </c>
      <c r="U1105" s="0" t="e">
        <f t="shared" si="139" ca="1"/>
        <v>#N/A</v>
      </c>
      <c r="V1105" s="1" t="e">
        <f t="shared" si="140" ca="1"/>
        <v>#N/A</v>
      </c>
    </row>
    <row r="1106">
      <c r="A1106" s="0" t="s">
        <v>273</v>
      </c>
      <c r="B1106" s="1" t="s">
        <v>94</v>
      </c>
      <c r="G1106" s="1">
        <f t="shared" si="136"/>
        <v>0</v>
      </c>
      <c r="I1106" s="0">
        <v>-2.97</v>
      </c>
      <c r="J1106" s="1">
        <v>1.4E-11</v>
      </c>
      <c r="K1106" s="1" t="e">
        <f t="shared" si="143"/>
        <v>#NUM!</v>
      </c>
      <c r="L1106" s="0" t="e">
        <f t="shared" si="137" ca="1"/>
        <v>#N/A</v>
      </c>
      <c r="M1106" s="1" t="e">
        <f t="shared" si="138" ca="1"/>
        <v>#N/A</v>
      </c>
      <c r="N1106" s="1"/>
      <c r="Q1106" s="0">
        <v>7.96999999999989</v>
      </c>
      <c r="R1106" s="1">
        <v>0.001538756</v>
      </c>
      <c r="S1106" s="1" t="e">
        <f t="shared" si="142"/>
        <v>#NUM!</v>
      </c>
      <c r="T1106" s="1" t="e">
        <f t="shared" si="142"/>
        <v>#NUM!</v>
      </c>
      <c r="U1106" s="0" t="e">
        <f t="shared" si="139" ca="1"/>
        <v>#N/A</v>
      </c>
      <c r="V1106" s="1" t="e">
        <f t="shared" si="140" ca="1"/>
        <v>#N/A</v>
      </c>
    </row>
    <row r="1107">
      <c r="A1107" s="0" t="s">
        <v>272</v>
      </c>
      <c r="B1107" s="1" t="s">
        <v>181</v>
      </c>
      <c r="G1107" s="1">
        <f t="shared" si="136"/>
        <v>0</v>
      </c>
      <c r="I1107" s="0">
        <v>-2.97</v>
      </c>
      <c r="J1107" s="1">
        <v>1.4E-11</v>
      </c>
      <c r="K1107" s="1" t="e">
        <f t="shared" si="143"/>
        <v>#NUM!</v>
      </c>
      <c r="L1107" s="0" t="e">
        <f t="shared" si="137" ca="1"/>
        <v>#N/A</v>
      </c>
      <c r="M1107" s="1" t="e">
        <f t="shared" si="138" ca="1"/>
        <v>#N/A</v>
      </c>
      <c r="N1107" s="1"/>
      <c r="O1107" s="1"/>
      <c r="Q1107" s="0">
        <v>7.97999999999989</v>
      </c>
      <c r="R1107" s="1">
        <v>0.001541554</v>
      </c>
      <c r="S1107" s="1" t="e">
        <f t="shared" si="142"/>
        <v>#NUM!</v>
      </c>
      <c r="T1107" s="1" t="e">
        <f t="shared" si="142"/>
        <v>#NUM!</v>
      </c>
      <c r="U1107" s="0" t="e">
        <f t="shared" si="139" ca="1"/>
        <v>#N/A</v>
      </c>
      <c r="V1107" s="1" t="e">
        <f t="shared" si="140" ca="1"/>
        <v>#N/A</v>
      </c>
    </row>
    <row r="1108">
      <c r="A1108" s="0" t="s">
        <v>271</v>
      </c>
      <c r="B1108" s="1" t="s">
        <v>104</v>
      </c>
      <c r="G1108" s="1">
        <f t="shared" si="136"/>
        <v>0</v>
      </c>
      <c r="I1108" s="0">
        <v>-2.97</v>
      </c>
      <c r="J1108" s="1">
        <v>1.4E-11</v>
      </c>
      <c r="K1108" s="1" t="e">
        <f t="shared" si="143"/>
        <v>#NUM!</v>
      </c>
      <c r="L1108" s="0" t="e">
        <f t="shared" si="137" ca="1"/>
        <v>#N/A</v>
      </c>
      <c r="M1108" s="1" t="e">
        <f t="shared" si="138" ca="1"/>
        <v>#N/A</v>
      </c>
      <c r="N1108" s="1"/>
      <c r="Q1108" s="0">
        <v>7.98999999999989</v>
      </c>
      <c r="R1108" s="1">
        <v>0.001544352</v>
      </c>
      <c r="S1108" s="1" t="e">
        <f t="shared" si="142"/>
        <v>#NUM!</v>
      </c>
      <c r="T1108" s="1" t="e">
        <f t="shared" si="142"/>
        <v>#NUM!</v>
      </c>
      <c r="U1108" s="0" t="e">
        <f t="shared" si="139" ca="1"/>
        <v>#N/A</v>
      </c>
      <c r="V1108" s="1" t="e">
        <f t="shared" si="140" ca="1"/>
        <v>#N/A</v>
      </c>
    </row>
    <row r="1109">
      <c r="A1109" s="0" t="s">
        <v>270</v>
      </c>
      <c r="B1109" s="1" t="s">
        <v>1233</v>
      </c>
      <c r="G1109" s="1">
        <f t="shared" si="136"/>
        <v>0</v>
      </c>
      <c r="I1109" s="0">
        <v>-2.97</v>
      </c>
      <c r="J1109" s="1">
        <v>1.4E-11</v>
      </c>
      <c r="K1109" s="1" t="e">
        <f t="shared" si="143"/>
        <v>#NUM!</v>
      </c>
      <c r="L1109" s="0" t="e">
        <f t="shared" si="137" ca="1"/>
        <v>#N/A</v>
      </c>
      <c r="M1109" s="1" t="e">
        <f t="shared" si="138" ca="1"/>
        <v>#N/A</v>
      </c>
      <c r="N1109" s="1"/>
      <c r="O1109" s="1"/>
      <c r="Q1109" s="0">
        <v>7.99999999999989</v>
      </c>
      <c r="R1109" s="1">
        <v>0.00154715</v>
      </c>
      <c r="S1109" s="1" t="e">
        <f t="shared" si="142"/>
        <v>#NUM!</v>
      </c>
      <c r="T1109" s="1" t="e">
        <f t="shared" si="142"/>
        <v>#NUM!</v>
      </c>
      <c r="U1109" s="0" t="e">
        <f t="shared" si="139" ca="1"/>
        <v>#N/A</v>
      </c>
      <c r="V1109" s="1" t="e">
        <f t="shared" si="140" ca="1"/>
        <v>#N/A</v>
      </c>
    </row>
    <row r="1110">
      <c r="A1110" s="0" t="s">
        <v>268</v>
      </c>
      <c r="B1110" s="1" t="s">
        <v>136</v>
      </c>
      <c r="G1110" s="1">
        <f t="shared" si="136"/>
        <v>0</v>
      </c>
      <c r="I1110" s="0">
        <v>-2.97</v>
      </c>
      <c r="J1110" s="1">
        <v>1.4E-11</v>
      </c>
      <c r="K1110" s="1" t="e">
        <f t="shared" si="143"/>
        <v>#NUM!</v>
      </c>
      <c r="L1110" s="0" t="e">
        <f t="shared" si="137" ca="1"/>
        <v>#N/A</v>
      </c>
      <c r="M1110" s="1" t="e">
        <f t="shared" si="138" ca="1"/>
        <v>#N/A</v>
      </c>
      <c r="N1110" s="1"/>
      <c r="Q1110" s="0">
        <v>8.00999999999989</v>
      </c>
      <c r="R1110" s="1">
        <v>0.001549948</v>
      </c>
      <c r="S1110" s="1" t="e">
        <f t="shared" si="142"/>
        <v>#NUM!</v>
      </c>
      <c r="T1110" s="1" t="e">
        <f t="shared" si="142"/>
        <v>#NUM!</v>
      </c>
      <c r="U1110" s="0" t="e">
        <f t="shared" si="139" ca="1"/>
        <v>#N/A</v>
      </c>
      <c r="V1110" s="1" t="e">
        <f t="shared" si="140" ca="1"/>
        <v>#N/A</v>
      </c>
    </row>
    <row r="1111">
      <c r="A1111" s="0" t="s">
        <v>266</v>
      </c>
      <c r="B1111" s="1" t="s">
        <v>161</v>
      </c>
      <c r="G1111" s="1">
        <f t="shared" si="136"/>
        <v>0</v>
      </c>
      <c r="I1111" s="0">
        <v>-2.97</v>
      </c>
      <c r="J1111" s="1">
        <v>1.4E-11</v>
      </c>
      <c r="K1111" s="1" t="e">
        <f t="shared" si="143"/>
        <v>#NUM!</v>
      </c>
      <c r="L1111" s="0" t="e">
        <f t="shared" si="137" ca="1"/>
        <v>#N/A</v>
      </c>
      <c r="M1111" s="1" t="e">
        <f t="shared" si="138" ca="1"/>
        <v>#N/A</v>
      </c>
      <c r="N1111" s="1"/>
      <c r="O1111" s="1"/>
      <c r="Q1111" s="0">
        <v>8.01999999999989</v>
      </c>
      <c r="R1111" s="1">
        <v>0.001552746</v>
      </c>
      <c r="S1111" s="1" t="e">
        <f t="shared" si="142"/>
        <v>#NUM!</v>
      </c>
      <c r="T1111" s="1" t="e">
        <f t="shared" si="142"/>
        <v>#NUM!</v>
      </c>
      <c r="U1111" s="0" t="e">
        <f t="shared" si="139" ca="1"/>
        <v>#N/A</v>
      </c>
      <c r="V1111" s="1" t="e">
        <f t="shared" si="140" ca="1"/>
        <v>#N/A</v>
      </c>
    </row>
    <row r="1112">
      <c r="A1112" s="0" t="s">
        <v>265</v>
      </c>
      <c r="B1112" s="1" t="s">
        <v>94</v>
      </c>
      <c r="G1112" s="1">
        <f t="shared" si="136"/>
        <v>0</v>
      </c>
      <c r="I1112" s="0">
        <v>-2.97</v>
      </c>
      <c r="J1112" s="1">
        <v>1.4E-11</v>
      </c>
      <c r="K1112" s="1" t="e">
        <f t="shared" si="143"/>
        <v>#NUM!</v>
      </c>
      <c r="L1112" s="0" t="e">
        <f t="shared" si="137" ca="1"/>
        <v>#N/A</v>
      </c>
      <c r="M1112" s="1" t="e">
        <f t="shared" si="138" ca="1"/>
        <v>#N/A</v>
      </c>
      <c r="N1112" s="1"/>
      <c r="Q1112" s="0">
        <v>8.02999999999989</v>
      </c>
      <c r="R1112" s="1">
        <v>0.001555544</v>
      </c>
      <c r="S1112" s="1" t="e">
        <f ref="S1112:T1131" t="shared" si="144">LN($B1112)</f>
        <v>#NUM!</v>
      </c>
      <c r="T1112" s="1" t="e">
        <f t="shared" si="144"/>
        <v>#NUM!</v>
      </c>
      <c r="U1112" s="0" t="e">
        <f t="shared" si="139" ca="1"/>
        <v>#N/A</v>
      </c>
      <c r="V1112" s="1" t="e">
        <f t="shared" si="140" ca="1"/>
        <v>#N/A</v>
      </c>
    </row>
    <row r="1113">
      <c r="A1113" s="0" t="s">
        <v>264</v>
      </c>
      <c r="B1113" s="1" t="s">
        <v>433</v>
      </c>
      <c r="G1113" s="1">
        <f t="shared" si="136"/>
        <v>0</v>
      </c>
      <c r="I1113" s="0">
        <v>-2.97</v>
      </c>
      <c r="J1113" s="1">
        <v>1.4E-11</v>
      </c>
      <c r="K1113" s="1" t="e">
        <f t="shared" si="143"/>
        <v>#NUM!</v>
      </c>
      <c r="L1113" s="0" t="e">
        <f t="shared" si="137" ca="1"/>
        <v>#N/A</v>
      </c>
      <c r="M1113" s="1" t="e">
        <f t="shared" si="138" ca="1"/>
        <v>#N/A</v>
      </c>
      <c r="N1113" s="1"/>
      <c r="O1113" s="1"/>
      <c r="Q1113" s="0">
        <v>8.03999999999989</v>
      </c>
      <c r="R1113" s="1">
        <v>0.001558342</v>
      </c>
      <c r="S1113" s="1" t="e">
        <f t="shared" si="144"/>
        <v>#NUM!</v>
      </c>
      <c r="T1113" s="1" t="e">
        <f t="shared" si="144"/>
        <v>#NUM!</v>
      </c>
      <c r="U1113" s="0" t="e">
        <f t="shared" si="139" ca="1"/>
        <v>#N/A</v>
      </c>
      <c r="V1113" s="1" t="e">
        <f t="shared" si="140" ca="1"/>
        <v>#N/A</v>
      </c>
    </row>
    <row r="1114">
      <c r="A1114" s="0" t="s">
        <v>263</v>
      </c>
      <c r="B1114" s="1" t="s">
        <v>455</v>
      </c>
      <c r="G1114" s="1">
        <f t="shared" si="136"/>
        <v>0</v>
      </c>
      <c r="I1114" s="0">
        <v>-2.97</v>
      </c>
      <c r="J1114" s="1">
        <v>1.4E-11</v>
      </c>
      <c r="K1114" s="1" t="e">
        <f t="shared" si="143"/>
        <v>#NUM!</v>
      </c>
      <c r="L1114" s="0" t="e">
        <f t="shared" si="137" ca="1"/>
        <v>#N/A</v>
      </c>
      <c r="M1114" s="1" t="e">
        <f t="shared" si="138" ca="1"/>
        <v>#N/A</v>
      </c>
      <c r="N1114" s="1"/>
      <c r="Q1114" s="0">
        <v>8.04999999999989</v>
      </c>
      <c r="R1114" s="1">
        <v>0.00156114</v>
      </c>
      <c r="S1114" s="1" t="e">
        <f t="shared" si="144"/>
        <v>#NUM!</v>
      </c>
      <c r="T1114" s="1" t="e">
        <f t="shared" si="144"/>
        <v>#NUM!</v>
      </c>
      <c r="U1114" s="0" t="e">
        <f t="shared" si="139" ca="1"/>
        <v>#N/A</v>
      </c>
      <c r="V1114" s="1" t="e">
        <f t="shared" si="140" ca="1"/>
        <v>#N/A</v>
      </c>
    </row>
    <row r="1115">
      <c r="A1115" s="0" t="s">
        <v>262</v>
      </c>
      <c r="B1115" s="1" t="s">
        <v>194</v>
      </c>
      <c r="G1115" s="1">
        <f t="shared" si="136"/>
        <v>0</v>
      </c>
      <c r="I1115" s="0">
        <v>-2.97</v>
      </c>
      <c r="J1115" s="1">
        <v>1.4E-11</v>
      </c>
      <c r="K1115" s="1" t="e">
        <f t="shared" si="143"/>
        <v>#NUM!</v>
      </c>
      <c r="L1115" s="0" t="e">
        <f t="shared" si="137" ca="1"/>
        <v>#N/A</v>
      </c>
      <c r="M1115" s="1" t="e">
        <f t="shared" si="138" ca="1"/>
        <v>#N/A</v>
      </c>
      <c r="N1115" s="1"/>
      <c r="O1115" s="1"/>
      <c r="Q1115" s="0">
        <v>8.05999999999989</v>
      </c>
      <c r="R1115" s="1">
        <v>0.001563938</v>
      </c>
      <c r="S1115" s="1" t="e">
        <f t="shared" si="144"/>
        <v>#NUM!</v>
      </c>
      <c r="T1115" s="1" t="e">
        <f t="shared" si="144"/>
        <v>#NUM!</v>
      </c>
      <c r="U1115" s="0" t="e">
        <f t="shared" si="139" ca="1"/>
        <v>#N/A</v>
      </c>
      <c r="V1115" s="1" t="e">
        <f t="shared" si="140" ca="1"/>
        <v>#N/A</v>
      </c>
    </row>
    <row r="1116">
      <c r="A1116" s="0" t="s">
        <v>260</v>
      </c>
      <c r="B1116" s="1" t="s">
        <v>201</v>
      </c>
      <c r="G1116" s="1">
        <f t="shared" si="136"/>
        <v>0</v>
      </c>
      <c r="I1116" s="0">
        <v>-2.97</v>
      </c>
      <c r="J1116" s="1">
        <v>1.4E-11</v>
      </c>
      <c r="K1116" s="1" t="e">
        <f t="shared" si="143"/>
        <v>#NUM!</v>
      </c>
      <c r="L1116" s="0" t="e">
        <f t="shared" si="137" ca="1"/>
        <v>#N/A</v>
      </c>
      <c r="M1116" s="1" t="e">
        <f t="shared" si="138" ca="1"/>
        <v>#N/A</v>
      </c>
      <c r="N1116" s="1"/>
      <c r="Q1116" s="0">
        <v>8.06999999999989</v>
      </c>
      <c r="R1116" s="1">
        <v>0.001566736</v>
      </c>
      <c r="S1116" s="1" t="e">
        <f t="shared" si="144"/>
        <v>#NUM!</v>
      </c>
      <c r="T1116" s="1" t="e">
        <f t="shared" si="144"/>
        <v>#NUM!</v>
      </c>
      <c r="U1116" s="0" t="e">
        <f t="shared" si="139" ca="1"/>
        <v>#N/A</v>
      </c>
      <c r="V1116" s="1" t="e">
        <f t="shared" si="140" ca="1"/>
        <v>#N/A</v>
      </c>
    </row>
    <row r="1117">
      <c r="A1117" s="0" t="s">
        <v>258</v>
      </c>
      <c r="B1117" s="1" t="s">
        <v>217</v>
      </c>
      <c r="G1117" s="1">
        <f t="shared" si="136"/>
        <v>0</v>
      </c>
      <c r="I1117" s="0">
        <v>-2.97</v>
      </c>
      <c r="J1117" s="1">
        <v>1.4E-11</v>
      </c>
      <c r="K1117" s="1" t="e">
        <f t="shared" si="143"/>
        <v>#NUM!</v>
      </c>
      <c r="L1117" s="0" t="e">
        <f t="shared" si="137" ca="1"/>
        <v>#N/A</v>
      </c>
      <c r="M1117" s="1" t="e">
        <f t="shared" si="138" ca="1"/>
        <v>#N/A</v>
      </c>
      <c r="N1117" s="1"/>
      <c r="O1117" s="1"/>
      <c r="Q1117" s="0">
        <v>8.07999999999989</v>
      </c>
      <c r="R1117" s="1">
        <v>0.001569534</v>
      </c>
      <c r="S1117" s="1" t="e">
        <f t="shared" si="144"/>
        <v>#NUM!</v>
      </c>
      <c r="T1117" s="1" t="e">
        <f t="shared" si="144"/>
        <v>#NUM!</v>
      </c>
      <c r="U1117" s="0" t="e">
        <f t="shared" si="139" ca="1"/>
        <v>#N/A</v>
      </c>
      <c r="V1117" s="1" t="e">
        <f t="shared" si="140" ca="1"/>
        <v>#N/A</v>
      </c>
    </row>
    <row r="1118">
      <c r="A1118" s="0" t="s">
        <v>257</v>
      </c>
      <c r="B1118" s="1" t="s">
        <v>114</v>
      </c>
      <c r="G1118" s="1">
        <f t="shared" si="136"/>
        <v>0</v>
      </c>
      <c r="I1118" s="0">
        <v>-2.97</v>
      </c>
      <c r="J1118" s="1">
        <v>1.4E-11</v>
      </c>
      <c r="K1118" s="1" t="e">
        <f t="shared" si="143"/>
        <v>#NUM!</v>
      </c>
      <c r="L1118" s="0" t="e">
        <f t="shared" si="137" ca="1"/>
        <v>#N/A</v>
      </c>
      <c r="M1118" s="1" t="e">
        <f t="shared" si="138" ca="1"/>
        <v>#N/A</v>
      </c>
      <c r="N1118" s="1"/>
      <c r="Q1118" s="0">
        <v>8.08999999999989</v>
      </c>
      <c r="R1118" s="1">
        <v>0.001572332</v>
      </c>
      <c r="S1118" s="1" t="e">
        <f t="shared" si="144"/>
        <v>#NUM!</v>
      </c>
      <c r="T1118" s="1" t="e">
        <f t="shared" si="144"/>
        <v>#NUM!</v>
      </c>
      <c r="U1118" s="0" t="e">
        <f t="shared" si="139" ca="1"/>
        <v>#N/A</v>
      </c>
      <c r="V1118" s="1" t="e">
        <f t="shared" si="140" ca="1"/>
        <v>#N/A</v>
      </c>
    </row>
    <row r="1119">
      <c r="A1119" s="0" t="s">
        <v>255</v>
      </c>
      <c r="B1119" s="1" t="s">
        <v>259</v>
      </c>
      <c r="G1119" s="1">
        <f t="shared" si="136"/>
        <v>0</v>
      </c>
      <c r="I1119" s="0">
        <v>-2.97</v>
      </c>
      <c r="J1119" s="1">
        <v>1.4E-11</v>
      </c>
      <c r="K1119" s="1" t="e">
        <f t="shared" si="143"/>
        <v>#NUM!</v>
      </c>
      <c r="L1119" s="0" t="e">
        <f t="shared" si="137" ca="1"/>
        <v>#N/A</v>
      </c>
      <c r="M1119" s="1" t="e">
        <f t="shared" si="138" ca="1"/>
        <v>#N/A</v>
      </c>
      <c r="N1119" s="1"/>
      <c r="O1119" s="1"/>
      <c r="Q1119" s="0">
        <v>8.09999999999989</v>
      </c>
      <c r="R1119" s="1">
        <v>0.00157513000000001</v>
      </c>
      <c r="S1119" s="1" t="e">
        <f t="shared" si="144"/>
        <v>#NUM!</v>
      </c>
      <c r="T1119" s="1" t="e">
        <f t="shared" si="144"/>
        <v>#NUM!</v>
      </c>
      <c r="U1119" s="0" t="e">
        <f t="shared" si="139" ca="1"/>
        <v>#N/A</v>
      </c>
      <c r="V1119" s="1" t="e">
        <f t="shared" si="140" ca="1"/>
        <v>#N/A</v>
      </c>
    </row>
    <row r="1120">
      <c r="A1120" s="0" t="s">
        <v>253</v>
      </c>
      <c r="B1120" s="1" t="s">
        <v>147</v>
      </c>
      <c r="G1120" s="1">
        <f t="shared" si="136"/>
        <v>0</v>
      </c>
      <c r="I1120" s="0">
        <v>-2.97</v>
      </c>
      <c r="J1120" s="1">
        <v>1.4E-11</v>
      </c>
      <c r="K1120" s="1" t="e">
        <f t="shared" si="143"/>
        <v>#NUM!</v>
      </c>
      <c r="L1120" s="0" t="e">
        <f t="shared" si="137" ca="1"/>
        <v>#N/A</v>
      </c>
      <c r="M1120" s="1" t="e">
        <f t="shared" si="138" ca="1"/>
        <v>#N/A</v>
      </c>
      <c r="N1120" s="1"/>
      <c r="Q1120" s="0">
        <v>8.10999999999989</v>
      </c>
      <c r="R1120" s="1">
        <v>0.001577928</v>
      </c>
      <c r="S1120" s="1" t="e">
        <f t="shared" si="144"/>
        <v>#NUM!</v>
      </c>
      <c r="T1120" s="1" t="e">
        <f t="shared" si="144"/>
        <v>#NUM!</v>
      </c>
      <c r="U1120" s="0" t="e">
        <f t="shared" si="139" ca="1"/>
        <v>#N/A</v>
      </c>
      <c r="V1120" s="1" t="e">
        <f t="shared" si="140" ca="1"/>
        <v>#N/A</v>
      </c>
    </row>
    <row r="1121">
      <c r="A1121" s="0" t="s">
        <v>252</v>
      </c>
      <c r="B1121" s="1" t="s">
        <v>181</v>
      </c>
      <c r="G1121" s="1">
        <f t="shared" si="136"/>
        <v>0</v>
      </c>
      <c r="I1121" s="0">
        <v>-2.97</v>
      </c>
      <c r="J1121" s="1">
        <v>1.4E-11</v>
      </c>
      <c r="K1121" s="1" t="e">
        <f t="shared" si="143"/>
        <v>#NUM!</v>
      </c>
      <c r="L1121" s="0" t="e">
        <f t="shared" si="137" ca="1"/>
        <v>#N/A</v>
      </c>
      <c r="M1121" s="1" t="e">
        <f t="shared" si="138" ca="1"/>
        <v>#N/A</v>
      </c>
      <c r="N1121" s="1"/>
      <c r="O1121" s="1"/>
      <c r="Q1121" s="0">
        <v>8.11999999999989</v>
      </c>
      <c r="R1121" s="1">
        <v>0.001580726</v>
      </c>
      <c r="S1121" s="1" t="e">
        <f t="shared" si="144"/>
        <v>#NUM!</v>
      </c>
      <c r="T1121" s="1" t="e">
        <f t="shared" si="144"/>
        <v>#NUM!</v>
      </c>
      <c r="U1121" s="0" t="e">
        <f t="shared" si="139" ca="1"/>
        <v>#N/A</v>
      </c>
      <c r="V1121" s="1" t="e">
        <f t="shared" si="140" ca="1"/>
        <v>#N/A</v>
      </c>
    </row>
    <row r="1122">
      <c r="A1122" s="0" t="s">
        <v>251</v>
      </c>
      <c r="B1122" s="1" t="s">
        <v>157</v>
      </c>
      <c r="G1122" s="1">
        <f t="shared" si="136"/>
        <v>0</v>
      </c>
      <c r="I1122" s="0">
        <v>-2.97</v>
      </c>
      <c r="J1122" s="1">
        <v>1.4E-11</v>
      </c>
      <c r="K1122" s="1" t="e">
        <f t="shared" si="143"/>
        <v>#NUM!</v>
      </c>
      <c r="L1122" s="0" t="e">
        <f t="shared" si="137" ca="1"/>
        <v>#N/A</v>
      </c>
      <c r="M1122" s="1" t="e">
        <f t="shared" si="138" ca="1"/>
        <v>#N/A</v>
      </c>
      <c r="N1122" s="1"/>
      <c r="Q1122" s="0">
        <v>8.12999999999989</v>
      </c>
      <c r="R1122" s="1">
        <v>0.001583524</v>
      </c>
      <c r="S1122" s="1" t="e">
        <f t="shared" si="144"/>
        <v>#NUM!</v>
      </c>
      <c r="T1122" s="1" t="e">
        <f t="shared" si="144"/>
        <v>#NUM!</v>
      </c>
      <c r="U1122" s="0" t="e">
        <f t="shared" si="139" ca="1"/>
        <v>#N/A</v>
      </c>
      <c r="V1122" s="1" t="e">
        <f t="shared" si="140" ca="1"/>
        <v>#N/A</v>
      </c>
    </row>
    <row r="1123">
      <c r="A1123" s="0" t="s">
        <v>249</v>
      </c>
      <c r="B1123" s="1" t="s">
        <v>522</v>
      </c>
      <c r="G1123" s="1">
        <f t="shared" si="136"/>
        <v>0</v>
      </c>
      <c r="I1123" s="0">
        <v>-2.97</v>
      </c>
      <c r="J1123" s="1">
        <v>1.4E-11</v>
      </c>
      <c r="K1123" s="1" t="e">
        <f t="shared" si="143"/>
        <v>#NUM!</v>
      </c>
      <c r="L1123" s="0" t="e">
        <f t="shared" si="137" ca="1"/>
        <v>#N/A</v>
      </c>
      <c r="M1123" s="1" t="e">
        <f t="shared" si="138" ca="1"/>
        <v>#N/A</v>
      </c>
      <c r="N1123" s="1"/>
      <c r="O1123" s="1"/>
      <c r="Q1123" s="0">
        <v>8.13999999999989</v>
      </c>
      <c r="R1123" s="1">
        <v>0.001586322</v>
      </c>
      <c r="S1123" s="1" t="e">
        <f t="shared" si="144"/>
        <v>#NUM!</v>
      </c>
      <c r="T1123" s="1" t="e">
        <f t="shared" si="144"/>
        <v>#NUM!</v>
      </c>
      <c r="U1123" s="0" t="e">
        <f t="shared" si="139" ca="1"/>
        <v>#N/A</v>
      </c>
      <c r="V1123" s="1" t="e">
        <f t="shared" si="140" ca="1"/>
        <v>#N/A</v>
      </c>
    </row>
    <row r="1124">
      <c r="A1124" s="0" t="s">
        <v>248</v>
      </c>
      <c r="B1124" s="1" t="s">
        <v>470</v>
      </c>
      <c r="G1124" s="1">
        <f ref="G1124:G1187" t="shared" si="145">B1124/$K$3</f>
        <v>0</v>
      </c>
      <c r="I1124" s="0">
        <v>-2.97</v>
      </c>
      <c r="J1124" s="1">
        <v>1.4E-11</v>
      </c>
      <c r="K1124" s="1" t="e">
        <f t="shared" si="143"/>
        <v>#NUM!</v>
      </c>
      <c r="L1124" s="0" t="e">
        <f ref="L1124:L1187" t="shared" si="146" ca="1">$A1124*V$4+V$1</f>
        <v>#N/A</v>
      </c>
      <c r="M1124" s="1" t="e">
        <f ref="M1124:M1187" t="shared" si="147" ca="1">$A1124*Y$1+Y$2</f>
        <v>#N/A</v>
      </c>
      <c r="N1124" s="1"/>
      <c r="Q1124" s="0">
        <v>8.14999999999989</v>
      </c>
      <c r="R1124" s="1">
        <v>0.00158912</v>
      </c>
      <c r="S1124" s="1" t="e">
        <f t="shared" si="144"/>
        <v>#NUM!</v>
      </c>
      <c r="T1124" s="1" t="e">
        <f t="shared" si="144"/>
        <v>#NUM!</v>
      </c>
      <c r="U1124" s="0" t="e">
        <f ref="U1124:U1187" t="shared" si="148" ca="1">$A1124*V$4+V$1</f>
        <v>#N/A</v>
      </c>
      <c r="V1124" s="1" t="e">
        <f ref="V1124:V1187" t="shared" si="149" ca="1">$A1124*Y$1+Y$2</f>
        <v>#N/A</v>
      </c>
    </row>
    <row r="1125">
      <c r="A1125" s="0" t="s">
        <v>247</v>
      </c>
      <c r="B1125" s="1" t="s">
        <v>261</v>
      </c>
      <c r="G1125" s="1">
        <f t="shared" si="145"/>
        <v>0</v>
      </c>
      <c r="I1125" s="0">
        <v>-2.97</v>
      </c>
      <c r="J1125" s="1">
        <v>1.4E-11</v>
      </c>
      <c r="K1125" s="1" t="e">
        <f t="shared" si="143"/>
        <v>#NUM!</v>
      </c>
      <c r="L1125" s="0" t="e">
        <f t="shared" si="146" ca="1"/>
        <v>#N/A</v>
      </c>
      <c r="M1125" s="1" t="e">
        <f t="shared" si="147" ca="1"/>
        <v>#N/A</v>
      </c>
      <c r="N1125" s="1"/>
      <c r="O1125" s="1"/>
      <c r="Q1125" s="0">
        <v>8.15999999999989</v>
      </c>
      <c r="R1125" s="1">
        <v>0.00159191800000001</v>
      </c>
      <c r="S1125" s="1" t="e">
        <f t="shared" si="144"/>
        <v>#NUM!</v>
      </c>
      <c r="T1125" s="1" t="e">
        <f t="shared" si="144"/>
        <v>#NUM!</v>
      </c>
      <c r="U1125" s="0" t="e">
        <f t="shared" si="148" ca="1"/>
        <v>#N/A</v>
      </c>
      <c r="V1125" s="1" t="e">
        <f t="shared" si="149" ca="1"/>
        <v>#N/A</v>
      </c>
    </row>
    <row r="1126">
      <c r="A1126" s="0" t="s">
        <v>246</v>
      </c>
      <c r="B1126" s="1" t="s">
        <v>396</v>
      </c>
      <c r="G1126" s="1">
        <f t="shared" si="145"/>
        <v>0</v>
      </c>
      <c r="I1126" s="0">
        <v>-2.97</v>
      </c>
      <c r="J1126" s="1">
        <v>1.4E-11</v>
      </c>
      <c r="K1126" s="1" t="e">
        <f t="shared" si="143"/>
        <v>#NUM!</v>
      </c>
      <c r="L1126" s="0" t="e">
        <f t="shared" si="146" ca="1"/>
        <v>#N/A</v>
      </c>
      <c r="M1126" s="1" t="e">
        <f t="shared" si="147" ca="1"/>
        <v>#N/A</v>
      </c>
      <c r="N1126" s="1"/>
      <c r="Q1126" s="0">
        <v>8.16999999999989</v>
      </c>
      <c r="R1126" s="1">
        <v>0.00159471600000001</v>
      </c>
      <c r="S1126" s="1" t="e">
        <f t="shared" si="144"/>
        <v>#NUM!</v>
      </c>
      <c r="T1126" s="1" t="e">
        <f t="shared" si="144"/>
        <v>#NUM!</v>
      </c>
      <c r="U1126" s="0" t="e">
        <f t="shared" si="148" ca="1"/>
        <v>#N/A</v>
      </c>
      <c r="V1126" s="1" t="e">
        <f t="shared" si="149" ca="1"/>
        <v>#N/A</v>
      </c>
    </row>
    <row r="1127">
      <c r="A1127" s="0" t="s">
        <v>244</v>
      </c>
      <c r="B1127" s="1" t="s">
        <v>348</v>
      </c>
      <c r="G1127" s="1">
        <f t="shared" si="145"/>
        <v>0</v>
      </c>
      <c r="I1127" s="0">
        <v>-2.97</v>
      </c>
      <c r="J1127" s="1">
        <v>1.4E-11</v>
      </c>
      <c r="K1127" s="1" t="e">
        <f t="shared" si="143"/>
        <v>#NUM!</v>
      </c>
      <c r="L1127" s="0" t="e">
        <f t="shared" si="146" ca="1"/>
        <v>#N/A</v>
      </c>
      <c r="M1127" s="1" t="e">
        <f t="shared" si="147" ca="1"/>
        <v>#N/A</v>
      </c>
      <c r="N1127" s="1"/>
      <c r="O1127" s="1"/>
      <c r="Q1127" s="0">
        <v>8.17999999999989</v>
      </c>
      <c r="R1127" s="1">
        <v>0.00159751400000001</v>
      </c>
      <c r="S1127" s="1" t="e">
        <f t="shared" si="144"/>
        <v>#NUM!</v>
      </c>
      <c r="T1127" s="1" t="e">
        <f t="shared" si="144"/>
        <v>#NUM!</v>
      </c>
      <c r="U1127" s="0" t="e">
        <f t="shared" si="148" ca="1"/>
        <v>#N/A</v>
      </c>
      <c r="V1127" s="1" t="e">
        <f t="shared" si="149" ca="1"/>
        <v>#N/A</v>
      </c>
    </row>
    <row r="1128">
      <c r="A1128" s="0" t="s">
        <v>242</v>
      </c>
      <c r="B1128" s="1" t="s">
        <v>280</v>
      </c>
      <c r="G1128" s="1">
        <f t="shared" si="145"/>
        <v>0</v>
      </c>
      <c r="I1128" s="0">
        <v>-2.97</v>
      </c>
      <c r="J1128" s="1">
        <v>1.4E-11</v>
      </c>
      <c r="K1128" s="1" t="e">
        <f t="shared" si="143"/>
        <v>#NUM!</v>
      </c>
      <c r="L1128" s="0" t="e">
        <f t="shared" si="146" ca="1"/>
        <v>#N/A</v>
      </c>
      <c r="M1128" s="1" t="e">
        <f t="shared" si="147" ca="1"/>
        <v>#N/A</v>
      </c>
      <c r="N1128" s="1"/>
      <c r="Q1128" s="0">
        <v>8.18999999999989</v>
      </c>
      <c r="R1128" s="1">
        <v>0.00160031200000001</v>
      </c>
      <c r="S1128" s="1" t="e">
        <f t="shared" si="144"/>
        <v>#NUM!</v>
      </c>
      <c r="T1128" s="1" t="e">
        <f t="shared" si="144"/>
        <v>#NUM!</v>
      </c>
      <c r="U1128" s="0" t="e">
        <f t="shared" si="148" ca="1"/>
        <v>#N/A</v>
      </c>
      <c r="V1128" s="1" t="e">
        <f t="shared" si="149" ca="1"/>
        <v>#N/A</v>
      </c>
    </row>
    <row r="1129">
      <c r="A1129" s="0" t="s">
        <v>241</v>
      </c>
      <c r="B1129" s="1" t="s">
        <v>207</v>
      </c>
      <c r="G1129" s="1">
        <f t="shared" si="145"/>
        <v>0</v>
      </c>
      <c r="I1129" s="0">
        <v>-2.97</v>
      </c>
      <c r="J1129" s="1">
        <v>1.4E-11</v>
      </c>
      <c r="K1129" s="1" t="e">
        <f t="shared" si="143"/>
        <v>#NUM!</v>
      </c>
      <c r="L1129" s="0" t="e">
        <f t="shared" si="146" ca="1"/>
        <v>#N/A</v>
      </c>
      <c r="M1129" s="1" t="e">
        <f t="shared" si="147" ca="1"/>
        <v>#N/A</v>
      </c>
      <c r="N1129" s="1"/>
      <c r="O1129" s="1"/>
      <c r="Q1129" s="0">
        <v>8.19999999999989</v>
      </c>
      <c r="R1129" s="1">
        <v>0.00160311</v>
      </c>
      <c r="S1129" s="1" t="e">
        <f t="shared" si="144"/>
        <v>#NUM!</v>
      </c>
      <c r="T1129" s="1" t="e">
        <f t="shared" si="144"/>
        <v>#NUM!</v>
      </c>
      <c r="U1129" s="0" t="e">
        <f t="shared" si="148" ca="1"/>
        <v>#N/A</v>
      </c>
      <c r="V1129" s="1" t="e">
        <f t="shared" si="149" ca="1"/>
        <v>#N/A</v>
      </c>
    </row>
    <row r="1130">
      <c r="A1130" s="0" t="s">
        <v>239</v>
      </c>
      <c r="B1130" s="1" t="s">
        <v>201</v>
      </c>
      <c r="G1130" s="1">
        <f t="shared" si="145"/>
        <v>0</v>
      </c>
      <c r="I1130" s="0">
        <v>-2.97</v>
      </c>
      <c r="J1130" s="1">
        <v>1.4E-11</v>
      </c>
      <c r="K1130" s="1" t="e">
        <f t="shared" si="143"/>
        <v>#NUM!</v>
      </c>
      <c r="L1130" s="0" t="e">
        <f t="shared" si="146" ca="1"/>
        <v>#N/A</v>
      </c>
      <c r="M1130" s="1" t="e">
        <f t="shared" si="147" ca="1"/>
        <v>#N/A</v>
      </c>
      <c r="N1130" s="1"/>
      <c r="Q1130" s="0">
        <v>8.20999999999989</v>
      </c>
      <c r="R1130" s="1">
        <v>0.001605908</v>
      </c>
      <c r="S1130" s="1" t="e">
        <f t="shared" si="144"/>
        <v>#NUM!</v>
      </c>
      <c r="T1130" s="1" t="e">
        <f t="shared" si="144"/>
        <v>#NUM!</v>
      </c>
      <c r="U1130" s="0" t="e">
        <f t="shared" si="148" ca="1"/>
        <v>#N/A</v>
      </c>
      <c r="V1130" s="1" t="e">
        <f t="shared" si="149" ca="1"/>
        <v>#N/A</v>
      </c>
    </row>
    <row r="1131">
      <c r="A1131" s="0" t="s">
        <v>238</v>
      </c>
      <c r="B1131" s="1" t="s">
        <v>100</v>
      </c>
      <c r="G1131" s="1">
        <f t="shared" si="145"/>
        <v>0</v>
      </c>
      <c r="I1131" s="0">
        <v>-2.97</v>
      </c>
      <c r="J1131" s="1">
        <v>1.4E-11</v>
      </c>
      <c r="K1131" s="1" t="e">
        <f t="shared" si="143"/>
        <v>#NUM!</v>
      </c>
      <c r="L1131" s="0" t="e">
        <f t="shared" si="146" ca="1"/>
        <v>#N/A</v>
      </c>
      <c r="M1131" s="1" t="e">
        <f t="shared" si="147" ca="1"/>
        <v>#N/A</v>
      </c>
      <c r="N1131" s="1"/>
      <c r="O1131" s="1"/>
      <c r="Q1131" s="0">
        <v>8.21999999999989</v>
      </c>
      <c r="R1131" s="1">
        <v>0.00160870600000001</v>
      </c>
      <c r="S1131" s="1" t="e">
        <f t="shared" si="144"/>
        <v>#NUM!</v>
      </c>
      <c r="T1131" s="1" t="e">
        <f t="shared" si="144"/>
        <v>#NUM!</v>
      </c>
      <c r="U1131" s="0" t="e">
        <f t="shared" si="148" ca="1"/>
        <v>#N/A</v>
      </c>
      <c r="V1131" s="1" t="e">
        <f t="shared" si="149" ca="1"/>
        <v>#N/A</v>
      </c>
    </row>
    <row r="1132">
      <c r="A1132" s="0" t="s">
        <v>236</v>
      </c>
      <c r="B1132" s="1" t="s">
        <v>243</v>
      </c>
      <c r="G1132" s="1">
        <f t="shared" si="145"/>
        <v>0</v>
      </c>
      <c r="I1132" s="0">
        <v>-2.97</v>
      </c>
      <c r="J1132" s="1">
        <v>1.4E-11</v>
      </c>
      <c r="K1132" s="1" t="e">
        <f t="shared" si="143"/>
        <v>#NUM!</v>
      </c>
      <c r="L1132" s="0" t="e">
        <f t="shared" si="146" ca="1"/>
        <v>#N/A</v>
      </c>
      <c r="M1132" s="1" t="e">
        <f t="shared" si="147" ca="1"/>
        <v>#N/A</v>
      </c>
      <c r="N1132" s="1"/>
      <c r="Q1132" s="0">
        <v>8.22999999999989</v>
      </c>
      <c r="R1132" s="1">
        <v>0.00161150400000001</v>
      </c>
      <c r="S1132" s="1" t="e">
        <f ref="S1132:T1151" t="shared" si="150">LN($B1132)</f>
        <v>#NUM!</v>
      </c>
      <c r="T1132" s="1" t="e">
        <f t="shared" si="150"/>
        <v>#NUM!</v>
      </c>
      <c r="U1132" s="0" t="e">
        <f t="shared" si="148" ca="1"/>
        <v>#N/A</v>
      </c>
      <c r="V1132" s="1" t="e">
        <f t="shared" si="149" ca="1"/>
        <v>#N/A</v>
      </c>
    </row>
    <row r="1133">
      <c r="A1133" s="0" t="s">
        <v>235</v>
      </c>
      <c r="B1133" s="1" t="s">
        <v>245</v>
      </c>
      <c r="G1133" s="1">
        <f t="shared" si="145"/>
        <v>0</v>
      </c>
      <c r="I1133" s="0">
        <v>-2.97</v>
      </c>
      <c r="J1133" s="1">
        <v>1.4E-11</v>
      </c>
      <c r="K1133" s="1" t="e">
        <f t="shared" si="143"/>
        <v>#NUM!</v>
      </c>
      <c r="L1133" s="0" t="e">
        <f t="shared" si="146" ca="1"/>
        <v>#N/A</v>
      </c>
      <c r="M1133" s="1" t="e">
        <f t="shared" si="147" ca="1"/>
        <v>#N/A</v>
      </c>
      <c r="N1133" s="1"/>
      <c r="O1133" s="1"/>
      <c r="Q1133" s="0">
        <v>8.23999999999989</v>
      </c>
      <c r="R1133" s="1">
        <v>0.00161430200000001</v>
      </c>
      <c r="S1133" s="1" t="e">
        <f t="shared" si="150"/>
        <v>#NUM!</v>
      </c>
      <c r="T1133" s="1" t="e">
        <f t="shared" si="150"/>
        <v>#NUM!</v>
      </c>
      <c r="U1133" s="0" t="e">
        <f t="shared" si="148" ca="1"/>
        <v>#N/A</v>
      </c>
      <c r="V1133" s="1" t="e">
        <f t="shared" si="149" ca="1"/>
        <v>#N/A</v>
      </c>
    </row>
    <row r="1134">
      <c r="A1134" s="0" t="s">
        <v>234</v>
      </c>
      <c r="B1134" s="1" t="s">
        <v>123</v>
      </c>
      <c r="G1134" s="1">
        <f t="shared" si="145"/>
        <v>0</v>
      </c>
      <c r="I1134" s="0">
        <v>-2.97</v>
      </c>
      <c r="J1134" s="1">
        <v>1.4E-11</v>
      </c>
      <c r="K1134" s="1" t="e">
        <f t="shared" si="143"/>
        <v>#NUM!</v>
      </c>
      <c r="L1134" s="0" t="e">
        <f t="shared" si="146" ca="1"/>
        <v>#N/A</v>
      </c>
      <c r="M1134" s="1" t="e">
        <f t="shared" si="147" ca="1"/>
        <v>#N/A</v>
      </c>
      <c r="N1134" s="1"/>
      <c r="Q1134" s="0">
        <v>8.24999999999989</v>
      </c>
      <c r="R1134" s="1">
        <v>0.00161710000000001</v>
      </c>
      <c r="S1134" s="1" t="e">
        <f t="shared" si="150"/>
        <v>#NUM!</v>
      </c>
      <c r="T1134" s="1" t="e">
        <f t="shared" si="150"/>
        <v>#NUM!</v>
      </c>
      <c r="U1134" s="0" t="e">
        <f t="shared" si="148" ca="1"/>
        <v>#N/A</v>
      </c>
      <c r="V1134" s="1" t="e">
        <f t="shared" si="149" ca="1"/>
        <v>#N/A</v>
      </c>
    </row>
    <row r="1135">
      <c r="A1135" s="0" t="s">
        <v>233</v>
      </c>
      <c r="B1135" s="1" t="s">
        <v>503</v>
      </c>
      <c r="G1135" s="1">
        <f t="shared" si="145"/>
        <v>0</v>
      </c>
      <c r="I1135" s="0">
        <v>-2.97</v>
      </c>
      <c r="J1135" s="1">
        <v>1.4E-11</v>
      </c>
      <c r="K1135" s="1" t="e">
        <f t="shared" si="143"/>
        <v>#NUM!</v>
      </c>
      <c r="L1135" s="0" t="e">
        <f t="shared" si="146" ca="1"/>
        <v>#N/A</v>
      </c>
      <c r="M1135" s="1" t="e">
        <f t="shared" si="147" ca="1"/>
        <v>#N/A</v>
      </c>
      <c r="N1135" s="1"/>
      <c r="O1135" s="1"/>
      <c r="Q1135" s="0">
        <v>8.25999999999989</v>
      </c>
      <c r="R1135" s="1">
        <v>0.00161989800000001</v>
      </c>
      <c r="S1135" s="1" t="e">
        <f t="shared" si="150"/>
        <v>#NUM!</v>
      </c>
      <c r="T1135" s="1" t="e">
        <f t="shared" si="150"/>
        <v>#NUM!</v>
      </c>
      <c r="U1135" s="0" t="e">
        <f t="shared" si="148" ca="1"/>
        <v>#N/A</v>
      </c>
      <c r="V1135" s="1" t="e">
        <f t="shared" si="149" ca="1"/>
        <v>#N/A</v>
      </c>
    </row>
    <row r="1136">
      <c r="A1136" s="0" t="s">
        <v>231</v>
      </c>
      <c r="B1136" s="1" t="s">
        <v>267</v>
      </c>
      <c r="G1136" s="1">
        <f t="shared" si="145"/>
        <v>0</v>
      </c>
      <c r="I1136" s="0">
        <v>-2.97</v>
      </c>
      <c r="J1136" s="1">
        <v>1.4E-11</v>
      </c>
      <c r="K1136" s="1" t="e">
        <f t="shared" si="143"/>
        <v>#NUM!</v>
      </c>
      <c r="L1136" s="0" t="e">
        <f t="shared" si="146" ca="1"/>
        <v>#N/A</v>
      </c>
      <c r="M1136" s="1" t="e">
        <f t="shared" si="147" ca="1"/>
        <v>#N/A</v>
      </c>
      <c r="N1136" s="1"/>
      <c r="Q1136" s="0">
        <v>8.26999999999988</v>
      </c>
      <c r="R1136" s="1">
        <v>0.00162269600000001</v>
      </c>
      <c r="S1136" s="1" t="e">
        <f t="shared" si="150"/>
        <v>#NUM!</v>
      </c>
      <c r="T1136" s="1" t="e">
        <f t="shared" si="150"/>
        <v>#NUM!</v>
      </c>
      <c r="U1136" s="0" t="e">
        <f t="shared" si="148" ca="1"/>
        <v>#N/A</v>
      </c>
      <c r="V1136" s="1" t="e">
        <f t="shared" si="149" ca="1"/>
        <v>#N/A</v>
      </c>
    </row>
    <row r="1137">
      <c r="A1137" s="0" t="s">
        <v>230</v>
      </c>
      <c r="B1137" s="1" t="s">
        <v>261</v>
      </c>
      <c r="G1137" s="1">
        <f t="shared" si="145"/>
        <v>0</v>
      </c>
      <c r="I1137" s="0">
        <v>-2.97</v>
      </c>
      <c r="J1137" s="1">
        <v>1.4E-11</v>
      </c>
      <c r="K1137" s="1" t="e">
        <f t="shared" si="143"/>
        <v>#NUM!</v>
      </c>
      <c r="L1137" s="0" t="e">
        <f t="shared" si="146" ca="1"/>
        <v>#N/A</v>
      </c>
      <c r="M1137" s="1" t="e">
        <f t="shared" si="147" ca="1"/>
        <v>#N/A</v>
      </c>
      <c r="N1137" s="1"/>
      <c r="O1137" s="1"/>
      <c r="Q1137" s="0">
        <v>8.27999999999988</v>
      </c>
      <c r="R1137" s="1">
        <v>0.00162549400000001</v>
      </c>
      <c r="S1137" s="1" t="e">
        <f t="shared" si="150"/>
        <v>#NUM!</v>
      </c>
      <c r="T1137" s="1" t="e">
        <f t="shared" si="150"/>
        <v>#NUM!</v>
      </c>
      <c r="U1137" s="0" t="e">
        <f t="shared" si="148" ca="1"/>
        <v>#N/A</v>
      </c>
      <c r="V1137" s="1" t="e">
        <f t="shared" si="149" ca="1"/>
        <v>#N/A</v>
      </c>
    </row>
    <row r="1138">
      <c r="A1138" s="0" t="s">
        <v>228</v>
      </c>
      <c r="B1138" s="1" t="s">
        <v>477</v>
      </c>
      <c r="G1138" s="1">
        <f t="shared" si="145"/>
        <v>0</v>
      </c>
      <c r="I1138" s="0">
        <v>-2.97</v>
      </c>
      <c r="J1138" s="1">
        <v>1.4E-11</v>
      </c>
      <c r="K1138" s="1" t="e">
        <f t="shared" si="143"/>
        <v>#NUM!</v>
      </c>
      <c r="L1138" s="0" t="e">
        <f t="shared" si="146" ca="1"/>
        <v>#N/A</v>
      </c>
      <c r="M1138" s="1" t="e">
        <f t="shared" si="147" ca="1"/>
        <v>#N/A</v>
      </c>
      <c r="N1138" s="1"/>
      <c r="Q1138" s="0">
        <v>8.28999999999988</v>
      </c>
      <c r="R1138" s="1">
        <v>0.00162829200000001</v>
      </c>
      <c r="S1138" s="1" t="e">
        <f t="shared" si="150"/>
        <v>#NUM!</v>
      </c>
      <c r="T1138" s="1" t="e">
        <f t="shared" si="150"/>
        <v>#NUM!</v>
      </c>
      <c r="U1138" s="0" t="e">
        <f t="shared" si="148" ca="1"/>
        <v>#N/A</v>
      </c>
      <c r="V1138" s="1" t="e">
        <f t="shared" si="149" ca="1"/>
        <v>#N/A</v>
      </c>
    </row>
    <row r="1139">
      <c r="A1139" s="0" t="s">
        <v>227</v>
      </c>
      <c r="B1139" s="1" t="s">
        <v>147</v>
      </c>
      <c r="G1139" s="1">
        <f t="shared" si="145"/>
        <v>0</v>
      </c>
      <c r="I1139" s="0">
        <v>-2.97</v>
      </c>
      <c r="J1139" s="1">
        <v>1.4E-11</v>
      </c>
      <c r="K1139" s="1" t="e">
        <f t="shared" si="143"/>
        <v>#NUM!</v>
      </c>
      <c r="L1139" s="0" t="e">
        <f t="shared" si="146" ca="1"/>
        <v>#N/A</v>
      </c>
      <c r="M1139" s="1" t="e">
        <f t="shared" si="147" ca="1"/>
        <v>#N/A</v>
      </c>
      <c r="N1139" s="1"/>
      <c r="O1139" s="1"/>
      <c r="Q1139" s="0">
        <v>8.29999999999988</v>
      </c>
      <c r="R1139" s="1">
        <v>0.00163109000000001</v>
      </c>
      <c r="S1139" s="1" t="e">
        <f t="shared" si="150"/>
        <v>#NUM!</v>
      </c>
      <c r="T1139" s="1" t="e">
        <f t="shared" si="150"/>
        <v>#NUM!</v>
      </c>
      <c r="U1139" s="0" t="e">
        <f t="shared" si="148" ca="1"/>
        <v>#N/A</v>
      </c>
      <c r="V1139" s="1" t="e">
        <f t="shared" si="149" ca="1"/>
        <v>#N/A</v>
      </c>
    </row>
    <row r="1140">
      <c r="A1140" s="0" t="s">
        <v>225</v>
      </c>
      <c r="B1140" s="1" t="s">
        <v>332</v>
      </c>
      <c r="G1140" s="1">
        <f t="shared" si="145"/>
        <v>0</v>
      </c>
      <c r="I1140" s="0">
        <v>-2.97</v>
      </c>
      <c r="J1140" s="1">
        <v>1.4E-11</v>
      </c>
      <c r="K1140" s="1" t="e">
        <f t="shared" si="143"/>
        <v>#NUM!</v>
      </c>
      <c r="L1140" s="0" t="e">
        <f t="shared" si="146" ca="1"/>
        <v>#N/A</v>
      </c>
      <c r="M1140" s="1" t="e">
        <f t="shared" si="147" ca="1"/>
        <v>#N/A</v>
      </c>
      <c r="N1140" s="1"/>
      <c r="Q1140" s="0">
        <v>8.30999999999988</v>
      </c>
      <c r="R1140" s="1">
        <v>0.00163388800000001</v>
      </c>
      <c r="S1140" s="1" t="e">
        <f t="shared" si="150"/>
        <v>#NUM!</v>
      </c>
      <c r="T1140" s="1" t="e">
        <f t="shared" si="150"/>
        <v>#NUM!</v>
      </c>
      <c r="U1140" s="0" t="e">
        <f t="shared" si="148" ca="1"/>
        <v>#N/A</v>
      </c>
      <c r="V1140" s="1" t="e">
        <f t="shared" si="149" ca="1"/>
        <v>#N/A</v>
      </c>
    </row>
    <row r="1141">
      <c r="A1141" s="0" t="s">
        <v>224</v>
      </c>
      <c r="B1141" s="1" t="s">
        <v>269</v>
      </c>
      <c r="G1141" s="1">
        <f t="shared" si="145"/>
        <v>0</v>
      </c>
      <c r="I1141" s="0">
        <v>-2.97</v>
      </c>
      <c r="J1141" s="1">
        <v>1.4E-11</v>
      </c>
      <c r="K1141" s="1" t="e">
        <f t="shared" si="143"/>
        <v>#NUM!</v>
      </c>
      <c r="L1141" s="0" t="e">
        <f t="shared" si="146" ca="1"/>
        <v>#N/A</v>
      </c>
      <c r="M1141" s="1" t="e">
        <f t="shared" si="147" ca="1"/>
        <v>#N/A</v>
      </c>
      <c r="N1141" s="1"/>
      <c r="O1141" s="1"/>
      <c r="Q1141" s="0">
        <v>8.31999999999988</v>
      </c>
      <c r="R1141" s="1">
        <v>0.00163668600000001</v>
      </c>
      <c r="S1141" s="1" t="e">
        <f t="shared" si="150"/>
        <v>#NUM!</v>
      </c>
      <c r="T1141" s="1" t="e">
        <f t="shared" si="150"/>
        <v>#NUM!</v>
      </c>
      <c r="U1141" s="0" t="e">
        <f t="shared" si="148" ca="1"/>
        <v>#N/A</v>
      </c>
      <c r="V1141" s="1" t="e">
        <f t="shared" si="149" ca="1"/>
        <v>#N/A</v>
      </c>
    </row>
    <row r="1142">
      <c r="A1142" s="0" t="s">
        <v>223</v>
      </c>
      <c r="B1142" s="1" t="s">
        <v>123</v>
      </c>
      <c r="G1142" s="1">
        <f t="shared" si="145"/>
        <v>0</v>
      </c>
      <c r="I1142" s="0">
        <v>-2.97</v>
      </c>
      <c r="J1142" s="1">
        <v>1.4E-11</v>
      </c>
      <c r="K1142" s="1" t="e">
        <f t="shared" si="143"/>
        <v>#NUM!</v>
      </c>
      <c r="L1142" s="0" t="e">
        <f t="shared" si="146" ca="1"/>
        <v>#N/A</v>
      </c>
      <c r="M1142" s="1" t="e">
        <f t="shared" si="147" ca="1"/>
        <v>#N/A</v>
      </c>
      <c r="N1142" s="1"/>
      <c r="Q1142" s="0">
        <v>8.32999999999988</v>
      </c>
      <c r="R1142" s="1">
        <v>0.00163948400000001</v>
      </c>
      <c r="S1142" s="1" t="e">
        <f t="shared" si="150"/>
        <v>#NUM!</v>
      </c>
      <c r="T1142" s="1" t="e">
        <f t="shared" si="150"/>
        <v>#NUM!</v>
      </c>
      <c r="U1142" s="0" t="e">
        <f t="shared" si="148" ca="1"/>
        <v>#N/A</v>
      </c>
      <c r="V1142" s="1" t="e">
        <f t="shared" si="149" ca="1"/>
        <v>#N/A</v>
      </c>
    </row>
    <row r="1143">
      <c r="A1143" s="0" t="s">
        <v>221</v>
      </c>
      <c r="B1143" s="1" t="s">
        <v>342</v>
      </c>
      <c r="G1143" s="1">
        <f t="shared" si="145"/>
        <v>0</v>
      </c>
      <c r="I1143" s="0">
        <v>-2.97</v>
      </c>
      <c r="J1143" s="1">
        <v>1.4E-11</v>
      </c>
      <c r="K1143" s="1" t="e">
        <f t="shared" si="143"/>
        <v>#NUM!</v>
      </c>
      <c r="L1143" s="0" t="e">
        <f t="shared" si="146" ca="1"/>
        <v>#N/A</v>
      </c>
      <c r="M1143" s="1" t="e">
        <f t="shared" si="147" ca="1"/>
        <v>#N/A</v>
      </c>
      <c r="N1143" s="1"/>
      <c r="O1143" s="1"/>
      <c r="Q1143" s="0">
        <v>8.33999999999988</v>
      </c>
      <c r="R1143" s="1">
        <v>0.00164228200000001</v>
      </c>
      <c r="S1143" s="1" t="e">
        <f t="shared" si="150"/>
        <v>#NUM!</v>
      </c>
      <c r="T1143" s="1" t="e">
        <f t="shared" si="150"/>
        <v>#NUM!</v>
      </c>
      <c r="U1143" s="0" t="e">
        <f t="shared" si="148" ca="1"/>
        <v>#N/A</v>
      </c>
      <c r="V1143" s="1" t="e">
        <f t="shared" si="149" ca="1"/>
        <v>#N/A</v>
      </c>
    </row>
    <row r="1144">
      <c r="A1144" s="0" t="s">
        <v>220</v>
      </c>
      <c r="B1144" s="1" t="s">
        <v>337</v>
      </c>
      <c r="G1144" s="1">
        <f t="shared" si="145"/>
        <v>0</v>
      </c>
      <c r="I1144" s="0">
        <v>-2.97</v>
      </c>
      <c r="J1144" s="1">
        <v>1.4E-11</v>
      </c>
      <c r="K1144" s="1" t="e">
        <f t="shared" si="143"/>
        <v>#NUM!</v>
      </c>
      <c r="L1144" s="0" t="e">
        <f t="shared" si="146" ca="1"/>
        <v>#N/A</v>
      </c>
      <c r="M1144" s="1" t="e">
        <f t="shared" si="147" ca="1"/>
        <v>#N/A</v>
      </c>
      <c r="N1144" s="1"/>
      <c r="Q1144" s="0">
        <v>8.34999999999988</v>
      </c>
      <c r="R1144" s="1">
        <v>0.00164508000000001</v>
      </c>
      <c r="S1144" s="1" t="e">
        <f t="shared" si="150"/>
        <v>#NUM!</v>
      </c>
      <c r="T1144" s="1" t="e">
        <f t="shared" si="150"/>
        <v>#NUM!</v>
      </c>
      <c r="U1144" s="0" t="e">
        <f t="shared" si="148" ca="1"/>
        <v>#N/A</v>
      </c>
      <c r="V1144" s="1" t="e">
        <f t="shared" si="149" ca="1"/>
        <v>#N/A</v>
      </c>
    </row>
    <row r="1145">
      <c r="A1145" s="0" t="s">
        <v>218</v>
      </c>
      <c r="B1145" s="1" t="s">
        <v>1234</v>
      </c>
      <c r="G1145" s="1">
        <f t="shared" si="145"/>
        <v>0</v>
      </c>
      <c r="I1145" s="0">
        <v>-2.97</v>
      </c>
      <c r="J1145" s="1">
        <v>1.4E-11</v>
      </c>
      <c r="K1145" s="1" t="e">
        <f t="shared" si="143"/>
        <v>#NUM!</v>
      </c>
      <c r="L1145" s="0" t="e">
        <f t="shared" si="146" ca="1"/>
        <v>#N/A</v>
      </c>
      <c r="M1145" s="1" t="e">
        <f t="shared" si="147" ca="1"/>
        <v>#N/A</v>
      </c>
      <c r="N1145" s="1"/>
      <c r="O1145" s="1"/>
      <c r="Q1145" s="0">
        <v>8.35999999999988</v>
      </c>
      <c r="R1145" s="1">
        <v>0.00164787800000001</v>
      </c>
      <c r="S1145" s="1" t="e">
        <f t="shared" si="150"/>
        <v>#NUM!</v>
      </c>
      <c r="T1145" s="1" t="e">
        <f t="shared" si="150"/>
        <v>#NUM!</v>
      </c>
      <c r="U1145" s="0" t="e">
        <f t="shared" si="148" ca="1"/>
        <v>#N/A</v>
      </c>
      <c r="V1145" s="1" t="e">
        <f t="shared" si="149" ca="1"/>
        <v>#N/A</v>
      </c>
    </row>
    <row r="1146">
      <c r="A1146" s="0" t="s">
        <v>216</v>
      </c>
      <c r="B1146" s="1" t="s">
        <v>1227</v>
      </c>
      <c r="G1146" s="1">
        <f t="shared" si="145"/>
        <v>0</v>
      </c>
      <c r="I1146" s="0">
        <v>-2.97</v>
      </c>
      <c r="J1146" s="1">
        <v>1.4E-11</v>
      </c>
      <c r="K1146" s="1" t="e">
        <f t="shared" si="143"/>
        <v>#NUM!</v>
      </c>
      <c r="L1146" s="0" t="e">
        <f t="shared" si="146" ca="1"/>
        <v>#N/A</v>
      </c>
      <c r="M1146" s="1" t="e">
        <f t="shared" si="147" ca="1"/>
        <v>#N/A</v>
      </c>
      <c r="N1146" s="1"/>
      <c r="Q1146" s="0">
        <v>8.36999999999988</v>
      </c>
      <c r="R1146" s="1">
        <v>0.00165067600000001</v>
      </c>
      <c r="S1146" s="1" t="e">
        <f t="shared" si="150"/>
        <v>#NUM!</v>
      </c>
      <c r="T1146" s="1" t="e">
        <f t="shared" si="150"/>
        <v>#NUM!</v>
      </c>
      <c r="U1146" s="0" t="e">
        <f t="shared" si="148" ca="1"/>
        <v>#N/A</v>
      </c>
      <c r="V1146" s="1" t="e">
        <f t="shared" si="149" ca="1"/>
        <v>#N/A</v>
      </c>
    </row>
    <row r="1147">
      <c r="A1147" s="0" t="s">
        <v>214</v>
      </c>
      <c r="B1147" s="1" t="s">
        <v>259</v>
      </c>
      <c r="G1147" s="1">
        <f t="shared" si="145"/>
        <v>0</v>
      </c>
      <c r="I1147" s="0">
        <v>-2.97</v>
      </c>
      <c r="J1147" s="1">
        <v>1.4E-11</v>
      </c>
      <c r="K1147" s="1" t="e">
        <f t="shared" si="143"/>
        <v>#NUM!</v>
      </c>
      <c r="L1147" s="0" t="e">
        <f t="shared" si="146" ca="1"/>
        <v>#N/A</v>
      </c>
      <c r="M1147" s="1" t="e">
        <f t="shared" si="147" ca="1"/>
        <v>#N/A</v>
      </c>
      <c r="N1147" s="1"/>
      <c r="O1147" s="1"/>
      <c r="Q1147" s="0">
        <v>8.37999999999988</v>
      </c>
      <c r="R1147" s="1">
        <v>0.00165347400000001</v>
      </c>
      <c r="S1147" s="1" t="e">
        <f t="shared" si="150"/>
        <v>#NUM!</v>
      </c>
      <c r="T1147" s="1" t="e">
        <f t="shared" si="150"/>
        <v>#NUM!</v>
      </c>
      <c r="U1147" s="0" t="e">
        <f t="shared" si="148" ca="1"/>
        <v>#N/A</v>
      </c>
      <c r="V1147" s="1" t="e">
        <f t="shared" si="149" ca="1"/>
        <v>#N/A</v>
      </c>
    </row>
    <row r="1148">
      <c r="A1148" s="0" t="s">
        <v>212</v>
      </c>
      <c r="B1148" s="1" t="s">
        <v>126</v>
      </c>
      <c r="G1148" s="1">
        <f t="shared" si="145"/>
        <v>0</v>
      </c>
      <c r="I1148" s="0">
        <v>-2.97</v>
      </c>
      <c r="J1148" s="1">
        <v>1.4E-11</v>
      </c>
      <c r="K1148" s="1" t="e">
        <f t="shared" si="143"/>
        <v>#NUM!</v>
      </c>
      <c r="L1148" s="0" t="e">
        <f t="shared" si="146" ca="1"/>
        <v>#N/A</v>
      </c>
      <c r="M1148" s="1" t="e">
        <f t="shared" si="147" ca="1"/>
        <v>#N/A</v>
      </c>
      <c r="N1148" s="1"/>
      <c r="Q1148" s="0">
        <v>8.38999999999988</v>
      </c>
      <c r="R1148" s="1">
        <v>0.00165627200000001</v>
      </c>
      <c r="S1148" s="1" t="e">
        <f t="shared" si="150"/>
        <v>#NUM!</v>
      </c>
      <c r="T1148" s="1" t="e">
        <f t="shared" si="150"/>
        <v>#NUM!</v>
      </c>
      <c r="U1148" s="0" t="e">
        <f t="shared" si="148" ca="1"/>
        <v>#N/A</v>
      </c>
      <c r="V1148" s="1" t="e">
        <f t="shared" si="149" ca="1"/>
        <v>#N/A</v>
      </c>
    </row>
    <row r="1149">
      <c r="A1149" s="0" t="s">
        <v>210</v>
      </c>
      <c r="B1149" s="1" t="s">
        <v>240</v>
      </c>
      <c r="G1149" s="1">
        <f t="shared" si="145"/>
        <v>0</v>
      </c>
      <c r="I1149" s="0">
        <v>-2.97</v>
      </c>
      <c r="J1149" s="1">
        <v>1.4E-11</v>
      </c>
      <c r="K1149" s="1" t="e">
        <f t="shared" si="143"/>
        <v>#NUM!</v>
      </c>
      <c r="L1149" s="0" t="e">
        <f t="shared" si="146" ca="1"/>
        <v>#N/A</v>
      </c>
      <c r="M1149" s="1" t="e">
        <f t="shared" si="147" ca="1"/>
        <v>#N/A</v>
      </c>
      <c r="N1149" s="1"/>
      <c r="O1149" s="1"/>
      <c r="Q1149" s="0">
        <v>8.39999999999988</v>
      </c>
      <c r="R1149" s="1">
        <v>0.00165907000000001</v>
      </c>
      <c r="S1149" s="1" t="e">
        <f t="shared" si="150"/>
        <v>#NUM!</v>
      </c>
      <c r="T1149" s="1" t="e">
        <f t="shared" si="150"/>
        <v>#NUM!</v>
      </c>
      <c r="U1149" s="0" t="e">
        <f t="shared" si="148" ca="1"/>
        <v>#N/A</v>
      </c>
      <c r="V1149" s="1" t="e">
        <f t="shared" si="149" ca="1"/>
        <v>#N/A</v>
      </c>
    </row>
    <row r="1150">
      <c r="A1150" s="0" t="s">
        <v>209</v>
      </c>
      <c r="B1150" s="1" t="s">
        <v>373</v>
      </c>
      <c r="G1150" s="1">
        <f t="shared" si="145"/>
        <v>0</v>
      </c>
      <c r="I1150" s="0">
        <v>-2.97</v>
      </c>
      <c r="J1150" s="1">
        <v>1.4E-11</v>
      </c>
      <c r="K1150" s="1" t="e">
        <f t="shared" si="143"/>
        <v>#NUM!</v>
      </c>
      <c r="L1150" s="0" t="e">
        <f t="shared" si="146" ca="1"/>
        <v>#N/A</v>
      </c>
      <c r="M1150" s="1" t="e">
        <f t="shared" si="147" ca="1"/>
        <v>#N/A</v>
      </c>
      <c r="N1150" s="1"/>
      <c r="Q1150" s="0">
        <v>8.40999999999988</v>
      </c>
      <c r="R1150" s="1">
        <v>0.00166186800000001</v>
      </c>
      <c r="S1150" s="1" t="e">
        <f t="shared" si="150"/>
        <v>#NUM!</v>
      </c>
      <c r="T1150" s="1" t="e">
        <f t="shared" si="150"/>
        <v>#NUM!</v>
      </c>
      <c r="U1150" s="0" t="e">
        <f t="shared" si="148" ca="1"/>
        <v>#N/A</v>
      </c>
      <c r="V1150" s="1" t="e">
        <f t="shared" si="149" ca="1"/>
        <v>#N/A</v>
      </c>
    </row>
    <row r="1151">
      <c r="A1151" s="0" t="s">
        <v>208</v>
      </c>
      <c r="B1151" s="1" t="s">
        <v>558</v>
      </c>
      <c r="G1151" s="1">
        <f t="shared" si="145"/>
        <v>0</v>
      </c>
      <c r="I1151" s="0">
        <v>-2.97</v>
      </c>
      <c r="J1151" s="1">
        <v>1.4E-11</v>
      </c>
      <c r="K1151" s="1" t="e">
        <f t="shared" si="143"/>
        <v>#NUM!</v>
      </c>
      <c r="L1151" s="0" t="e">
        <f t="shared" si="146" ca="1"/>
        <v>#N/A</v>
      </c>
      <c r="M1151" s="1" t="e">
        <f t="shared" si="147" ca="1"/>
        <v>#N/A</v>
      </c>
      <c r="N1151" s="1"/>
      <c r="O1151" s="1"/>
      <c r="Q1151" s="0">
        <v>8.41999999999988</v>
      </c>
      <c r="R1151" s="1">
        <v>0.00166466600000001</v>
      </c>
      <c r="S1151" s="1" t="e">
        <f t="shared" si="150"/>
        <v>#NUM!</v>
      </c>
      <c r="T1151" s="1" t="e">
        <f t="shared" si="150"/>
        <v>#NUM!</v>
      </c>
      <c r="U1151" s="0" t="e">
        <f t="shared" si="148" ca="1"/>
        <v>#N/A</v>
      </c>
      <c r="V1151" s="1" t="e">
        <f t="shared" si="149" ca="1"/>
        <v>#N/A</v>
      </c>
    </row>
    <row r="1152">
      <c r="A1152" s="0" t="s">
        <v>206</v>
      </c>
      <c r="B1152" s="1" t="s">
        <v>250</v>
      </c>
      <c r="G1152" s="1">
        <f t="shared" si="145"/>
        <v>0</v>
      </c>
      <c r="I1152" s="0">
        <v>-2.97</v>
      </c>
      <c r="J1152" s="1">
        <v>1.4E-11</v>
      </c>
      <c r="K1152" s="1" t="e">
        <f t="shared" si="143"/>
        <v>#NUM!</v>
      </c>
      <c r="L1152" s="0" t="e">
        <f t="shared" si="146" ca="1"/>
        <v>#N/A</v>
      </c>
      <c r="M1152" s="1" t="e">
        <f t="shared" si="147" ca="1"/>
        <v>#N/A</v>
      </c>
      <c r="N1152" s="1"/>
      <c r="Q1152" s="0">
        <v>8.42999999999988</v>
      </c>
      <c r="R1152" s="1">
        <v>0.00166746400000001</v>
      </c>
      <c r="S1152" s="1" t="e">
        <f ref="S1152:T1171" t="shared" si="151">LN($B1152)</f>
        <v>#NUM!</v>
      </c>
      <c r="T1152" s="1" t="e">
        <f t="shared" si="151"/>
        <v>#NUM!</v>
      </c>
      <c r="U1152" s="0" t="e">
        <f t="shared" si="148" ca="1"/>
        <v>#N/A</v>
      </c>
      <c r="V1152" s="1" t="e">
        <f t="shared" si="149" ca="1"/>
        <v>#N/A</v>
      </c>
    </row>
    <row r="1153">
      <c r="A1153" s="0" t="s">
        <v>204</v>
      </c>
      <c r="B1153" s="1" t="s">
        <v>94</v>
      </c>
      <c r="G1153" s="1">
        <f t="shared" si="145"/>
        <v>0</v>
      </c>
      <c r="I1153" s="0">
        <v>-2.97</v>
      </c>
      <c r="J1153" s="1">
        <v>1.4E-11</v>
      </c>
      <c r="K1153" s="1" t="e">
        <f t="shared" si="143"/>
        <v>#NUM!</v>
      </c>
      <c r="L1153" s="0" t="e">
        <f t="shared" si="146" ca="1"/>
        <v>#N/A</v>
      </c>
      <c r="M1153" s="1" t="e">
        <f t="shared" si="147" ca="1"/>
        <v>#N/A</v>
      </c>
      <c r="N1153" s="1"/>
      <c r="O1153" s="1"/>
      <c r="Q1153" s="0">
        <v>8.43999999999988</v>
      </c>
      <c r="R1153" s="1">
        <v>0.00167026200000001</v>
      </c>
      <c r="S1153" s="1" t="e">
        <f t="shared" si="151"/>
        <v>#NUM!</v>
      </c>
      <c r="T1153" s="1" t="e">
        <f t="shared" si="151"/>
        <v>#NUM!</v>
      </c>
      <c r="U1153" s="0" t="e">
        <f t="shared" si="148" ca="1"/>
        <v>#N/A</v>
      </c>
      <c r="V1153" s="1" t="e">
        <f t="shared" si="149" ca="1"/>
        <v>#N/A</v>
      </c>
    </row>
    <row r="1154">
      <c r="A1154" s="0" t="s">
        <v>202</v>
      </c>
      <c r="B1154" s="1" t="s">
        <v>159</v>
      </c>
      <c r="G1154" s="1">
        <f t="shared" si="145"/>
        <v>0</v>
      </c>
      <c r="I1154" s="0">
        <v>-2.97</v>
      </c>
      <c r="J1154" s="1">
        <v>1.4E-11</v>
      </c>
      <c r="K1154" s="1" t="e">
        <f t="shared" si="143"/>
        <v>#NUM!</v>
      </c>
      <c r="L1154" s="0" t="e">
        <f t="shared" si="146" ca="1"/>
        <v>#N/A</v>
      </c>
      <c r="M1154" s="1" t="e">
        <f t="shared" si="147" ca="1"/>
        <v>#N/A</v>
      </c>
      <c r="N1154" s="1"/>
      <c r="Q1154" s="0">
        <v>8.44999999999988</v>
      </c>
      <c r="R1154" s="1">
        <v>0.00167306000000001</v>
      </c>
      <c r="S1154" s="1" t="e">
        <f t="shared" si="151"/>
        <v>#NUM!</v>
      </c>
      <c r="T1154" s="1" t="e">
        <f t="shared" si="151"/>
        <v>#NUM!</v>
      </c>
      <c r="U1154" s="0" t="e">
        <f t="shared" si="148" ca="1"/>
        <v>#N/A</v>
      </c>
      <c r="V1154" s="1" t="e">
        <f t="shared" si="149" ca="1"/>
        <v>#N/A</v>
      </c>
    </row>
    <row r="1155">
      <c r="A1155" s="0" t="s">
        <v>200</v>
      </c>
      <c r="B1155" s="1" t="s">
        <v>464</v>
      </c>
      <c r="G1155" s="1">
        <f t="shared" si="145"/>
        <v>0</v>
      </c>
      <c r="I1155" s="0">
        <v>-2.97</v>
      </c>
      <c r="J1155" s="1">
        <v>1.4E-11</v>
      </c>
      <c r="K1155" s="1" t="e">
        <f t="shared" si="143"/>
        <v>#NUM!</v>
      </c>
      <c r="L1155" s="0" t="e">
        <f t="shared" si="146" ca="1"/>
        <v>#N/A</v>
      </c>
      <c r="M1155" s="1" t="e">
        <f t="shared" si="147" ca="1"/>
        <v>#N/A</v>
      </c>
      <c r="N1155" s="1"/>
      <c r="O1155" s="1"/>
      <c r="Q1155" s="0">
        <v>8.45999999999988</v>
      </c>
      <c r="R1155" s="1">
        <v>0.00167585800000001</v>
      </c>
      <c r="S1155" s="1" t="e">
        <f t="shared" si="151"/>
        <v>#NUM!</v>
      </c>
      <c r="T1155" s="1" t="e">
        <f t="shared" si="151"/>
        <v>#NUM!</v>
      </c>
      <c r="U1155" s="0" t="e">
        <f t="shared" si="148" ca="1"/>
        <v>#N/A</v>
      </c>
      <c r="V1155" s="1" t="e">
        <f t="shared" si="149" ca="1"/>
        <v>#N/A</v>
      </c>
    </row>
    <row r="1156">
      <c r="A1156" s="0" t="s">
        <v>198</v>
      </c>
      <c r="B1156" s="1" t="s">
        <v>364</v>
      </c>
      <c r="G1156" s="1">
        <f t="shared" si="145"/>
        <v>0</v>
      </c>
      <c r="I1156" s="0">
        <v>-2.97</v>
      </c>
      <c r="J1156" s="1">
        <v>1.4E-11</v>
      </c>
      <c r="K1156" s="1" t="e">
        <f t="shared" si="143"/>
        <v>#NUM!</v>
      </c>
      <c r="L1156" s="0" t="e">
        <f t="shared" si="146" ca="1"/>
        <v>#N/A</v>
      </c>
      <c r="M1156" s="1" t="e">
        <f t="shared" si="147" ca="1"/>
        <v>#N/A</v>
      </c>
      <c r="N1156" s="1"/>
      <c r="Q1156" s="0">
        <v>8.46999999999988</v>
      </c>
      <c r="R1156" s="1">
        <v>0.00167865600000001</v>
      </c>
      <c r="S1156" s="1" t="e">
        <f t="shared" si="151"/>
        <v>#NUM!</v>
      </c>
      <c r="T1156" s="1" t="e">
        <f t="shared" si="151"/>
        <v>#NUM!</v>
      </c>
      <c r="U1156" s="0" t="e">
        <f t="shared" si="148" ca="1"/>
        <v>#N/A</v>
      </c>
      <c r="V1156" s="1" t="e">
        <f t="shared" si="149" ca="1"/>
        <v>#N/A</v>
      </c>
    </row>
    <row r="1157">
      <c r="A1157" s="0" t="s">
        <v>197</v>
      </c>
      <c r="B1157" s="1" t="s">
        <v>530</v>
      </c>
      <c r="G1157" s="1">
        <f t="shared" si="145"/>
        <v>0</v>
      </c>
      <c r="I1157" s="0">
        <v>-2.97</v>
      </c>
      <c r="J1157" s="1">
        <v>1.4E-11</v>
      </c>
      <c r="K1157" s="1" t="e">
        <f t="shared" si="143"/>
        <v>#NUM!</v>
      </c>
      <c r="L1157" s="0" t="e">
        <f t="shared" si="146" ca="1"/>
        <v>#N/A</v>
      </c>
      <c r="M1157" s="1" t="e">
        <f t="shared" si="147" ca="1"/>
        <v>#N/A</v>
      </c>
      <c r="N1157" s="1"/>
      <c r="O1157" s="1"/>
      <c r="Q1157" s="0">
        <v>8.47999999999988</v>
      </c>
      <c r="R1157" s="1">
        <v>0.00168145400000001</v>
      </c>
      <c r="S1157" s="1" t="e">
        <f t="shared" si="151"/>
        <v>#NUM!</v>
      </c>
      <c r="T1157" s="1" t="e">
        <f t="shared" si="151"/>
        <v>#NUM!</v>
      </c>
      <c r="U1157" s="0" t="e">
        <f t="shared" si="148" ca="1"/>
        <v>#N/A</v>
      </c>
      <c r="V1157" s="1" t="e">
        <f t="shared" si="149" ca="1"/>
        <v>#N/A</v>
      </c>
    </row>
    <row r="1158">
      <c r="A1158" s="0" t="s">
        <v>195</v>
      </c>
      <c r="B1158" s="1" t="s">
        <v>299</v>
      </c>
      <c r="G1158" s="1">
        <f t="shared" si="145"/>
        <v>0</v>
      </c>
      <c r="I1158" s="0">
        <v>-2.97</v>
      </c>
      <c r="J1158" s="1">
        <v>1.4E-11</v>
      </c>
      <c r="K1158" s="1" t="e">
        <f t="shared" si="143"/>
        <v>#NUM!</v>
      </c>
      <c r="L1158" s="0" t="e">
        <f t="shared" si="146" ca="1"/>
        <v>#N/A</v>
      </c>
      <c r="M1158" s="1" t="e">
        <f t="shared" si="147" ca="1"/>
        <v>#N/A</v>
      </c>
      <c r="N1158" s="1"/>
      <c r="Q1158" s="0">
        <v>8.48999999999988</v>
      </c>
      <c r="R1158" s="1">
        <v>0.00168425200000001</v>
      </c>
      <c r="S1158" s="1" t="e">
        <f t="shared" si="151"/>
        <v>#NUM!</v>
      </c>
      <c r="T1158" s="1" t="e">
        <f t="shared" si="151"/>
        <v>#NUM!</v>
      </c>
      <c r="U1158" s="0" t="e">
        <f t="shared" si="148" ca="1"/>
        <v>#N/A</v>
      </c>
      <c r="V1158" s="1" t="e">
        <f t="shared" si="149" ca="1"/>
        <v>#N/A</v>
      </c>
    </row>
    <row r="1159">
      <c r="A1159" s="0" t="s">
        <v>193</v>
      </c>
      <c r="B1159" s="1" t="s">
        <v>433</v>
      </c>
      <c r="G1159" s="1">
        <f t="shared" si="145"/>
        <v>0</v>
      </c>
      <c r="I1159" s="0">
        <v>-2.97</v>
      </c>
      <c r="J1159" s="1">
        <v>1.4E-11</v>
      </c>
      <c r="K1159" s="1" t="e">
        <f t="shared" si="143"/>
        <v>#NUM!</v>
      </c>
      <c r="L1159" s="0" t="e">
        <f t="shared" si="146" ca="1"/>
        <v>#N/A</v>
      </c>
      <c r="M1159" s="1" t="e">
        <f t="shared" si="147" ca="1"/>
        <v>#N/A</v>
      </c>
      <c r="N1159" s="1"/>
      <c r="O1159" s="1"/>
      <c r="Q1159" s="0">
        <v>8.49999999999988</v>
      </c>
      <c r="R1159" s="1">
        <v>0.00168705000000001</v>
      </c>
      <c r="S1159" s="1" t="e">
        <f t="shared" si="151"/>
        <v>#NUM!</v>
      </c>
      <c r="T1159" s="1" t="e">
        <f t="shared" si="151"/>
        <v>#NUM!</v>
      </c>
      <c r="U1159" s="0" t="e">
        <f t="shared" si="148" ca="1"/>
        <v>#N/A</v>
      </c>
      <c r="V1159" s="1" t="e">
        <f t="shared" si="149" ca="1"/>
        <v>#N/A</v>
      </c>
    </row>
    <row r="1160">
      <c r="A1160" s="0" t="s">
        <v>192</v>
      </c>
      <c r="B1160" s="1" t="s">
        <v>232</v>
      </c>
      <c r="G1160" s="1">
        <f t="shared" si="145"/>
        <v>0</v>
      </c>
      <c r="I1160" s="0">
        <v>-2.97</v>
      </c>
      <c r="J1160" s="1">
        <v>1.4E-11</v>
      </c>
      <c r="K1160" s="1" t="e">
        <f t="shared" si="143"/>
        <v>#NUM!</v>
      </c>
      <c r="L1160" s="0" t="e">
        <f t="shared" si="146" ca="1"/>
        <v>#N/A</v>
      </c>
      <c r="M1160" s="1" t="e">
        <f t="shared" si="147" ca="1"/>
        <v>#N/A</v>
      </c>
      <c r="N1160" s="1"/>
      <c r="Q1160" s="0">
        <v>8.50999999999988</v>
      </c>
      <c r="R1160" s="1">
        <v>0.00168984800000001</v>
      </c>
      <c r="S1160" s="1" t="e">
        <f t="shared" si="151"/>
        <v>#NUM!</v>
      </c>
      <c r="T1160" s="1" t="e">
        <f t="shared" si="151"/>
        <v>#NUM!</v>
      </c>
      <c r="U1160" s="0" t="e">
        <f t="shared" si="148" ca="1"/>
        <v>#N/A</v>
      </c>
      <c r="V1160" s="1" t="e">
        <f t="shared" si="149" ca="1"/>
        <v>#N/A</v>
      </c>
    </row>
    <row r="1161">
      <c r="A1161" s="0" t="s">
        <v>190</v>
      </c>
      <c r="B1161" s="1" t="s">
        <v>261</v>
      </c>
      <c r="G1161" s="1">
        <f t="shared" si="145"/>
        <v>0</v>
      </c>
      <c r="I1161" s="0">
        <v>-2.97</v>
      </c>
      <c r="J1161" s="1">
        <v>1.4E-11</v>
      </c>
      <c r="K1161" s="1" t="e">
        <f t="shared" si="143"/>
        <v>#NUM!</v>
      </c>
      <c r="L1161" s="0" t="e">
        <f t="shared" si="146" ca="1"/>
        <v>#N/A</v>
      </c>
      <c r="M1161" s="1" t="e">
        <f t="shared" si="147" ca="1"/>
        <v>#N/A</v>
      </c>
      <c r="N1161" s="1"/>
      <c r="O1161" s="1"/>
      <c r="Q1161" s="0">
        <v>8.51999999999988</v>
      </c>
      <c r="R1161" s="1">
        <v>0.00169264600000001</v>
      </c>
      <c r="S1161" s="1" t="e">
        <f t="shared" si="151"/>
        <v>#NUM!</v>
      </c>
      <c r="T1161" s="1" t="e">
        <f t="shared" si="151"/>
        <v>#NUM!</v>
      </c>
      <c r="U1161" s="0" t="e">
        <f t="shared" si="148" ca="1"/>
        <v>#N/A</v>
      </c>
      <c r="V1161" s="1" t="e">
        <f t="shared" si="149" ca="1"/>
        <v>#N/A</v>
      </c>
    </row>
    <row r="1162">
      <c r="A1162" s="0" t="s">
        <v>188</v>
      </c>
      <c r="B1162" s="1" t="s">
        <v>326</v>
      </c>
      <c r="G1162" s="1">
        <f t="shared" si="145"/>
        <v>0</v>
      </c>
      <c r="I1162" s="0">
        <v>-2.97</v>
      </c>
      <c r="J1162" s="1">
        <v>1.4E-11</v>
      </c>
      <c r="K1162" s="1" t="e">
        <f t="shared" si="143"/>
        <v>#NUM!</v>
      </c>
      <c r="L1162" s="0" t="e">
        <f t="shared" si="146" ca="1"/>
        <v>#N/A</v>
      </c>
      <c r="M1162" s="1" t="e">
        <f t="shared" si="147" ca="1"/>
        <v>#N/A</v>
      </c>
      <c r="N1162" s="1"/>
      <c r="Q1162" s="0">
        <v>8.52999999999988</v>
      </c>
      <c r="R1162" s="1">
        <v>0.00169544400000001</v>
      </c>
      <c r="S1162" s="1" t="e">
        <f t="shared" si="151"/>
        <v>#NUM!</v>
      </c>
      <c r="T1162" s="1" t="e">
        <f t="shared" si="151"/>
        <v>#NUM!</v>
      </c>
      <c r="U1162" s="0" t="e">
        <f t="shared" si="148" ca="1"/>
        <v>#N/A</v>
      </c>
      <c r="V1162" s="1" t="e">
        <f t="shared" si="149" ca="1"/>
        <v>#N/A</v>
      </c>
    </row>
    <row r="1163">
      <c r="A1163" s="0" t="s">
        <v>186</v>
      </c>
      <c r="B1163" s="1" t="s">
        <v>364</v>
      </c>
      <c r="G1163" s="1">
        <f t="shared" si="145"/>
        <v>0</v>
      </c>
      <c r="I1163" s="0">
        <v>-2.97</v>
      </c>
      <c r="J1163" s="1">
        <v>1.4E-11</v>
      </c>
      <c r="K1163" s="1" t="e">
        <f ref="K1163:K1212" t="shared" si="152">LN($G1163)</f>
        <v>#NUM!</v>
      </c>
      <c r="L1163" s="0" t="e">
        <f t="shared" si="146" ca="1"/>
        <v>#N/A</v>
      </c>
      <c r="M1163" s="1" t="e">
        <f t="shared" si="147" ca="1"/>
        <v>#N/A</v>
      </c>
      <c r="N1163" s="1"/>
      <c r="O1163" s="1"/>
      <c r="Q1163" s="0">
        <v>8.53999999999988</v>
      </c>
      <c r="R1163" s="1">
        <v>0.00169824200000001</v>
      </c>
      <c r="S1163" s="1" t="e">
        <f t="shared" si="151"/>
        <v>#NUM!</v>
      </c>
      <c r="T1163" s="1" t="e">
        <f t="shared" si="151"/>
        <v>#NUM!</v>
      </c>
      <c r="U1163" s="0" t="e">
        <f t="shared" si="148" ca="1"/>
        <v>#N/A</v>
      </c>
      <c r="V1163" s="1" t="e">
        <f t="shared" si="149" ca="1"/>
        <v>#N/A</v>
      </c>
    </row>
    <row r="1164">
      <c r="A1164" s="0" t="s">
        <v>184</v>
      </c>
      <c r="B1164" s="1" t="s">
        <v>199</v>
      </c>
      <c r="G1164" s="1">
        <f t="shared" si="145"/>
        <v>0</v>
      </c>
      <c r="I1164" s="0">
        <v>-2.97</v>
      </c>
      <c r="J1164" s="1">
        <v>1.4E-11</v>
      </c>
      <c r="K1164" s="1" t="e">
        <f t="shared" si="152"/>
        <v>#NUM!</v>
      </c>
      <c r="L1164" s="0" t="e">
        <f t="shared" si="146" ca="1"/>
        <v>#N/A</v>
      </c>
      <c r="M1164" s="1" t="e">
        <f t="shared" si="147" ca="1"/>
        <v>#N/A</v>
      </c>
      <c r="N1164" s="1"/>
      <c r="Q1164" s="0">
        <v>8.54999999999988</v>
      </c>
      <c r="R1164" s="1">
        <v>0.00170104000000001</v>
      </c>
      <c r="S1164" s="1" t="e">
        <f t="shared" si="151"/>
        <v>#NUM!</v>
      </c>
      <c r="T1164" s="1" t="e">
        <f t="shared" si="151"/>
        <v>#NUM!</v>
      </c>
      <c r="U1164" s="0" t="e">
        <f t="shared" si="148" ca="1"/>
        <v>#N/A</v>
      </c>
      <c r="V1164" s="1" t="e">
        <f t="shared" si="149" ca="1"/>
        <v>#N/A</v>
      </c>
    </row>
    <row r="1165">
      <c r="A1165" s="0" t="s">
        <v>182</v>
      </c>
      <c r="B1165" s="1" t="s">
        <v>361</v>
      </c>
      <c r="G1165" s="1">
        <f t="shared" si="145"/>
        <v>0</v>
      </c>
      <c r="I1165" s="0">
        <v>-2.97</v>
      </c>
      <c r="J1165" s="1">
        <v>1.4E-11</v>
      </c>
      <c r="K1165" s="1" t="e">
        <f t="shared" si="152"/>
        <v>#NUM!</v>
      </c>
      <c r="L1165" s="0" t="e">
        <f t="shared" si="146" ca="1"/>
        <v>#N/A</v>
      </c>
      <c r="M1165" s="1" t="e">
        <f t="shared" si="147" ca="1"/>
        <v>#N/A</v>
      </c>
      <c r="N1165" s="1"/>
      <c r="O1165" s="1"/>
      <c r="Q1165" s="0">
        <v>8.55999999999988</v>
      </c>
      <c r="R1165" s="1">
        <v>0.00170383800000001</v>
      </c>
      <c r="S1165" s="1" t="e">
        <f t="shared" si="151"/>
        <v>#NUM!</v>
      </c>
      <c r="T1165" s="1" t="e">
        <f t="shared" si="151"/>
        <v>#NUM!</v>
      </c>
      <c r="U1165" s="0" t="e">
        <f t="shared" si="148" ca="1"/>
        <v>#N/A</v>
      </c>
      <c r="V1165" s="1" t="e">
        <f t="shared" si="149" ca="1"/>
        <v>#N/A</v>
      </c>
    </row>
    <row r="1166">
      <c r="A1166" s="0" t="s">
        <v>180</v>
      </c>
      <c r="B1166" s="1" t="s">
        <v>370</v>
      </c>
      <c r="G1166" s="1">
        <f t="shared" si="145"/>
        <v>0</v>
      </c>
      <c r="I1166" s="0">
        <v>-2.97</v>
      </c>
      <c r="J1166" s="1">
        <v>1.4E-11</v>
      </c>
      <c r="K1166" s="1" t="e">
        <f t="shared" si="152"/>
        <v>#NUM!</v>
      </c>
      <c r="L1166" s="0" t="e">
        <f t="shared" si="146" ca="1"/>
        <v>#N/A</v>
      </c>
      <c r="M1166" s="1" t="e">
        <f t="shared" si="147" ca="1"/>
        <v>#N/A</v>
      </c>
      <c r="N1166" s="1"/>
      <c r="Q1166" s="0">
        <v>8.56999999999988</v>
      </c>
      <c r="R1166" s="1">
        <v>0.00170663600000001</v>
      </c>
      <c r="S1166" s="1" t="e">
        <f t="shared" si="151"/>
        <v>#NUM!</v>
      </c>
      <c r="T1166" s="1" t="e">
        <f t="shared" si="151"/>
        <v>#NUM!</v>
      </c>
      <c r="U1166" s="0" t="e">
        <f t="shared" si="148" ca="1"/>
        <v>#N/A</v>
      </c>
      <c r="V1166" s="1" t="e">
        <f t="shared" si="149" ca="1"/>
        <v>#N/A</v>
      </c>
    </row>
    <row r="1167">
      <c r="A1167" s="0" t="s">
        <v>178</v>
      </c>
      <c r="B1167" s="1" t="s">
        <v>196</v>
      </c>
      <c r="G1167" s="1">
        <f t="shared" si="145"/>
        <v>0</v>
      </c>
      <c r="I1167" s="0">
        <v>-2.97</v>
      </c>
      <c r="J1167" s="1">
        <v>1.4E-11</v>
      </c>
      <c r="K1167" s="1" t="e">
        <f t="shared" si="152"/>
        <v>#NUM!</v>
      </c>
      <c r="L1167" s="0" t="e">
        <f t="shared" si="146" ca="1"/>
        <v>#N/A</v>
      </c>
      <c r="M1167" s="1" t="e">
        <f t="shared" si="147" ca="1"/>
        <v>#N/A</v>
      </c>
      <c r="N1167" s="1"/>
      <c r="O1167" s="1"/>
      <c r="Q1167" s="0">
        <v>8.57999999999988</v>
      </c>
      <c r="R1167" s="1">
        <v>0.00170943400000001</v>
      </c>
      <c r="S1167" s="1" t="e">
        <f t="shared" si="151"/>
        <v>#NUM!</v>
      </c>
      <c r="T1167" s="1" t="e">
        <f t="shared" si="151"/>
        <v>#NUM!</v>
      </c>
      <c r="U1167" s="0" t="e">
        <f t="shared" si="148" ca="1"/>
        <v>#N/A</v>
      </c>
      <c r="V1167" s="1" t="e">
        <f t="shared" si="149" ca="1"/>
        <v>#N/A</v>
      </c>
    </row>
    <row r="1168">
      <c r="A1168" s="0" t="s">
        <v>176</v>
      </c>
      <c r="B1168" s="1" t="s">
        <v>261</v>
      </c>
      <c r="G1168" s="1">
        <f t="shared" si="145"/>
        <v>0</v>
      </c>
      <c r="I1168" s="0">
        <v>-2.97</v>
      </c>
      <c r="J1168" s="1">
        <v>1.4E-11</v>
      </c>
      <c r="K1168" s="1" t="e">
        <f t="shared" si="152"/>
        <v>#NUM!</v>
      </c>
      <c r="L1168" s="0" t="e">
        <f t="shared" si="146" ca="1"/>
        <v>#N/A</v>
      </c>
      <c r="M1168" s="1" t="e">
        <f t="shared" si="147" ca="1"/>
        <v>#N/A</v>
      </c>
      <c r="N1168" s="1"/>
      <c r="Q1168" s="0">
        <v>8.58999999999988</v>
      </c>
      <c r="R1168" s="1">
        <v>0.00171223200000001</v>
      </c>
      <c r="S1168" s="1" t="e">
        <f t="shared" si="151"/>
        <v>#NUM!</v>
      </c>
      <c r="T1168" s="1" t="e">
        <f t="shared" si="151"/>
        <v>#NUM!</v>
      </c>
      <c r="U1168" s="0" t="e">
        <f t="shared" si="148" ca="1"/>
        <v>#N/A</v>
      </c>
      <c r="V1168" s="1" t="e">
        <f t="shared" si="149" ca="1"/>
        <v>#N/A</v>
      </c>
    </row>
    <row r="1169">
      <c r="A1169" s="0" t="s">
        <v>175</v>
      </c>
      <c r="B1169" s="1" t="s">
        <v>414</v>
      </c>
      <c r="G1169" s="1">
        <f t="shared" si="145"/>
        <v>0</v>
      </c>
      <c r="I1169" s="0">
        <v>-2.97</v>
      </c>
      <c r="J1169" s="1">
        <v>1.4E-11</v>
      </c>
      <c r="K1169" s="1" t="e">
        <f t="shared" si="152"/>
        <v>#NUM!</v>
      </c>
      <c r="L1169" s="0" t="e">
        <f t="shared" si="146" ca="1"/>
        <v>#N/A</v>
      </c>
      <c r="M1169" s="1" t="e">
        <f t="shared" si="147" ca="1"/>
        <v>#N/A</v>
      </c>
      <c r="N1169" s="1"/>
      <c r="O1169" s="1"/>
      <c r="Q1169" s="0">
        <v>8.59999999999988</v>
      </c>
      <c r="R1169" s="1">
        <v>0.00171503000000001</v>
      </c>
      <c r="S1169" s="1" t="e">
        <f t="shared" si="151"/>
        <v>#NUM!</v>
      </c>
      <c r="T1169" s="1" t="e">
        <f t="shared" si="151"/>
        <v>#NUM!</v>
      </c>
      <c r="U1169" s="0" t="e">
        <f t="shared" si="148" ca="1"/>
        <v>#N/A</v>
      </c>
      <c r="V1169" s="1" t="e">
        <f t="shared" si="149" ca="1"/>
        <v>#N/A</v>
      </c>
    </row>
    <row r="1170">
      <c r="A1170" s="0" t="s">
        <v>173</v>
      </c>
      <c r="B1170" s="1" t="s">
        <v>303</v>
      </c>
      <c r="G1170" s="1">
        <f t="shared" si="145"/>
        <v>0</v>
      </c>
      <c r="I1170" s="0">
        <v>-2.97</v>
      </c>
      <c r="J1170" s="1">
        <v>1.4E-11</v>
      </c>
      <c r="K1170" s="1" t="e">
        <f t="shared" si="152"/>
        <v>#NUM!</v>
      </c>
      <c r="L1170" s="0" t="e">
        <f t="shared" si="146" ca="1"/>
        <v>#N/A</v>
      </c>
      <c r="M1170" s="1" t="e">
        <f t="shared" si="147" ca="1"/>
        <v>#N/A</v>
      </c>
      <c r="N1170" s="1"/>
      <c r="Q1170" s="0">
        <v>8.60999999999988</v>
      </c>
      <c r="R1170" s="1">
        <v>0.00171782800000001</v>
      </c>
      <c r="S1170" s="1" t="e">
        <f t="shared" si="151"/>
        <v>#NUM!</v>
      </c>
      <c r="T1170" s="1" t="e">
        <f t="shared" si="151"/>
        <v>#NUM!</v>
      </c>
      <c r="U1170" s="0" t="e">
        <f t="shared" si="148" ca="1"/>
        <v>#N/A</v>
      </c>
      <c r="V1170" s="1" t="e">
        <f t="shared" si="149" ca="1"/>
        <v>#N/A</v>
      </c>
    </row>
    <row r="1171">
      <c r="A1171" s="0" t="s">
        <v>171</v>
      </c>
      <c r="B1171" s="1" t="s">
        <v>151</v>
      </c>
      <c r="G1171" s="1">
        <f t="shared" si="145"/>
        <v>0</v>
      </c>
      <c r="I1171" s="0">
        <v>-2.97</v>
      </c>
      <c r="J1171" s="1">
        <v>1.4E-11</v>
      </c>
      <c r="K1171" s="1" t="e">
        <f t="shared" si="152"/>
        <v>#NUM!</v>
      </c>
      <c r="L1171" s="0" t="e">
        <f t="shared" si="146" ca="1"/>
        <v>#N/A</v>
      </c>
      <c r="M1171" s="1" t="e">
        <f t="shared" si="147" ca="1"/>
        <v>#N/A</v>
      </c>
      <c r="N1171" s="1"/>
      <c r="O1171" s="1"/>
      <c r="Q1171" s="0">
        <v>8.61999999999988</v>
      </c>
      <c r="R1171" s="1">
        <v>0.00172062600000001</v>
      </c>
      <c r="S1171" s="1" t="e">
        <f t="shared" si="151"/>
        <v>#NUM!</v>
      </c>
      <c r="T1171" s="1" t="e">
        <f t="shared" si="151"/>
        <v>#NUM!</v>
      </c>
      <c r="U1171" s="0" t="e">
        <f t="shared" si="148" ca="1"/>
        <v>#N/A</v>
      </c>
      <c r="V1171" s="1" t="e">
        <f t="shared" si="149" ca="1"/>
        <v>#N/A</v>
      </c>
    </row>
    <row r="1172">
      <c r="A1172" s="0" t="s">
        <v>169</v>
      </c>
      <c r="B1172" s="1" t="s">
        <v>245</v>
      </c>
      <c r="G1172" s="1">
        <f t="shared" si="145"/>
        <v>0</v>
      </c>
      <c r="I1172" s="0">
        <v>-2.97</v>
      </c>
      <c r="J1172" s="1">
        <v>1.4E-11</v>
      </c>
      <c r="K1172" s="1" t="e">
        <f t="shared" si="152"/>
        <v>#NUM!</v>
      </c>
      <c r="L1172" s="0" t="e">
        <f t="shared" si="146" ca="1"/>
        <v>#N/A</v>
      </c>
      <c r="M1172" s="1" t="e">
        <f t="shared" si="147" ca="1"/>
        <v>#N/A</v>
      </c>
      <c r="N1172" s="1"/>
      <c r="Q1172" s="0">
        <v>8.62999999999988</v>
      </c>
      <c r="R1172" s="1">
        <v>0.00172342400000001</v>
      </c>
      <c r="S1172" s="1" t="e">
        <f ref="S1172:T1191" t="shared" si="153">LN($B1172)</f>
        <v>#NUM!</v>
      </c>
      <c r="T1172" s="1" t="e">
        <f t="shared" si="153"/>
        <v>#NUM!</v>
      </c>
      <c r="U1172" s="0" t="e">
        <f t="shared" si="148" ca="1"/>
        <v>#N/A</v>
      </c>
      <c r="V1172" s="1" t="e">
        <f t="shared" si="149" ca="1"/>
        <v>#N/A</v>
      </c>
    </row>
    <row r="1173">
      <c r="A1173" s="0" t="s">
        <v>168</v>
      </c>
      <c r="B1173" s="1" t="s">
        <v>287</v>
      </c>
      <c r="G1173" s="1">
        <f t="shared" si="145"/>
        <v>0</v>
      </c>
      <c r="I1173" s="0">
        <v>-2.97</v>
      </c>
      <c r="J1173" s="1">
        <v>1.4E-11</v>
      </c>
      <c r="K1173" s="1" t="e">
        <f t="shared" si="152"/>
        <v>#NUM!</v>
      </c>
      <c r="L1173" s="0" t="e">
        <f t="shared" si="146" ca="1"/>
        <v>#N/A</v>
      </c>
      <c r="M1173" s="1" t="e">
        <f t="shared" si="147" ca="1"/>
        <v>#N/A</v>
      </c>
      <c r="N1173" s="1"/>
      <c r="O1173" s="1"/>
      <c r="Q1173" s="0">
        <v>8.63999999999988</v>
      </c>
      <c r="R1173" s="1">
        <v>0.00172622200000001</v>
      </c>
      <c r="S1173" s="1" t="e">
        <f t="shared" si="153"/>
        <v>#NUM!</v>
      </c>
      <c r="T1173" s="1" t="e">
        <f t="shared" si="153"/>
        <v>#NUM!</v>
      </c>
      <c r="U1173" s="0" t="e">
        <f t="shared" si="148" ca="1"/>
        <v>#N/A</v>
      </c>
      <c r="V1173" s="1" t="e">
        <f t="shared" si="149" ca="1"/>
        <v>#N/A</v>
      </c>
    </row>
    <row r="1174">
      <c r="A1174" s="0" t="s">
        <v>166</v>
      </c>
      <c r="B1174" s="1" t="s">
        <v>357</v>
      </c>
      <c r="G1174" s="1">
        <f t="shared" si="145"/>
        <v>0</v>
      </c>
      <c r="I1174" s="0">
        <v>-2.97</v>
      </c>
      <c r="J1174" s="1">
        <v>1.4E-11</v>
      </c>
      <c r="K1174" s="1" t="e">
        <f t="shared" si="152"/>
        <v>#NUM!</v>
      </c>
      <c r="L1174" s="0" t="e">
        <f t="shared" si="146" ca="1"/>
        <v>#N/A</v>
      </c>
      <c r="M1174" s="1" t="e">
        <f t="shared" si="147" ca="1"/>
        <v>#N/A</v>
      </c>
      <c r="N1174" s="1"/>
      <c r="Q1174" s="0">
        <v>8.64999999999988</v>
      </c>
      <c r="R1174" s="1">
        <v>0.00172902000000001</v>
      </c>
      <c r="S1174" s="1" t="e">
        <f t="shared" si="153"/>
        <v>#NUM!</v>
      </c>
      <c r="T1174" s="1" t="e">
        <f t="shared" si="153"/>
        <v>#NUM!</v>
      </c>
      <c r="U1174" s="0" t="e">
        <f t="shared" si="148" ca="1"/>
        <v>#N/A</v>
      </c>
      <c r="V1174" s="1" t="e">
        <f t="shared" si="149" ca="1"/>
        <v>#N/A</v>
      </c>
    </row>
    <row r="1175">
      <c r="A1175" s="0" t="s">
        <v>164</v>
      </c>
      <c r="B1175" s="1" t="s">
        <v>207</v>
      </c>
      <c r="G1175" s="1">
        <f t="shared" si="145"/>
        <v>0</v>
      </c>
      <c r="I1175" s="0">
        <v>-2.97</v>
      </c>
      <c r="J1175" s="1">
        <v>1.4E-11</v>
      </c>
      <c r="K1175" s="1" t="e">
        <f t="shared" si="152"/>
        <v>#NUM!</v>
      </c>
      <c r="L1175" s="0" t="e">
        <f t="shared" si="146" ca="1"/>
        <v>#N/A</v>
      </c>
      <c r="M1175" s="1" t="e">
        <f t="shared" si="147" ca="1"/>
        <v>#N/A</v>
      </c>
      <c r="N1175" s="1"/>
      <c r="O1175" s="1"/>
      <c r="Q1175" s="0">
        <v>8.65999999999988</v>
      </c>
      <c r="R1175" s="1">
        <v>0.00173181800000001</v>
      </c>
      <c r="S1175" s="1" t="e">
        <f t="shared" si="153"/>
        <v>#NUM!</v>
      </c>
      <c r="T1175" s="1" t="e">
        <f t="shared" si="153"/>
        <v>#NUM!</v>
      </c>
      <c r="U1175" s="0" t="e">
        <f t="shared" si="148" ca="1"/>
        <v>#N/A</v>
      </c>
      <c r="V1175" s="1" t="e">
        <f t="shared" si="149" ca="1"/>
        <v>#N/A</v>
      </c>
    </row>
    <row r="1176">
      <c r="A1176" s="0" t="s">
        <v>162</v>
      </c>
      <c r="B1176" s="1" t="s">
        <v>119</v>
      </c>
      <c r="G1176" s="1">
        <f t="shared" si="145"/>
        <v>0</v>
      </c>
      <c r="I1176" s="0">
        <v>-2.97</v>
      </c>
      <c r="J1176" s="1">
        <v>1.4E-11</v>
      </c>
      <c r="K1176" s="1" t="e">
        <f t="shared" si="152"/>
        <v>#NUM!</v>
      </c>
      <c r="L1176" s="0" t="e">
        <f t="shared" si="146" ca="1"/>
        <v>#N/A</v>
      </c>
      <c r="M1176" s="1" t="e">
        <f t="shared" si="147" ca="1"/>
        <v>#N/A</v>
      </c>
      <c r="N1176" s="1"/>
      <c r="Q1176" s="0">
        <v>8.66999999999988</v>
      </c>
      <c r="R1176" s="1">
        <v>0.00173461600000001</v>
      </c>
      <c r="S1176" s="1" t="e">
        <f t="shared" si="153"/>
        <v>#NUM!</v>
      </c>
      <c r="T1176" s="1" t="e">
        <f t="shared" si="153"/>
        <v>#NUM!</v>
      </c>
      <c r="U1176" s="0" t="e">
        <f t="shared" si="148" ca="1"/>
        <v>#N/A</v>
      </c>
      <c r="V1176" s="1" t="e">
        <f t="shared" si="149" ca="1"/>
        <v>#N/A</v>
      </c>
    </row>
    <row r="1177">
      <c r="A1177" s="0" t="s">
        <v>160</v>
      </c>
      <c r="B1177" s="1" t="s">
        <v>199</v>
      </c>
      <c r="G1177" s="1">
        <f t="shared" si="145"/>
        <v>0</v>
      </c>
      <c r="I1177" s="0">
        <v>-2.97</v>
      </c>
      <c r="J1177" s="1">
        <v>1.4E-11</v>
      </c>
      <c r="K1177" s="1" t="e">
        <f t="shared" si="152"/>
        <v>#NUM!</v>
      </c>
      <c r="L1177" s="0" t="e">
        <f t="shared" si="146" ca="1"/>
        <v>#N/A</v>
      </c>
      <c r="M1177" s="1" t="e">
        <f t="shared" si="147" ca="1"/>
        <v>#N/A</v>
      </c>
      <c r="N1177" s="1"/>
      <c r="O1177" s="1"/>
      <c r="Q1177" s="0">
        <v>8.67999999999988</v>
      </c>
      <c r="R1177" s="1">
        <v>0.00173741400000001</v>
      </c>
      <c r="S1177" s="1" t="e">
        <f t="shared" si="153"/>
        <v>#NUM!</v>
      </c>
      <c r="T1177" s="1" t="e">
        <f t="shared" si="153"/>
        <v>#NUM!</v>
      </c>
      <c r="U1177" s="0" t="e">
        <f t="shared" si="148" ca="1"/>
        <v>#N/A</v>
      </c>
      <c r="V1177" s="1" t="e">
        <f t="shared" si="149" ca="1"/>
        <v>#N/A</v>
      </c>
    </row>
    <row r="1178">
      <c r="A1178" s="0" t="s">
        <v>158</v>
      </c>
      <c r="B1178" s="1" t="s">
        <v>151</v>
      </c>
      <c r="G1178" s="1">
        <f t="shared" si="145"/>
        <v>0</v>
      </c>
      <c r="I1178" s="0">
        <v>-2.97</v>
      </c>
      <c r="J1178" s="1">
        <v>1.4E-11</v>
      </c>
      <c r="K1178" s="1" t="e">
        <f t="shared" si="152"/>
        <v>#NUM!</v>
      </c>
      <c r="L1178" s="0" t="e">
        <f t="shared" si="146" ca="1"/>
        <v>#N/A</v>
      </c>
      <c r="M1178" s="1" t="e">
        <f t="shared" si="147" ca="1"/>
        <v>#N/A</v>
      </c>
      <c r="N1178" s="1"/>
      <c r="Q1178" s="0">
        <v>8.68999999999988</v>
      </c>
      <c r="R1178" s="1">
        <v>0.00174021200000001</v>
      </c>
      <c r="S1178" s="1" t="e">
        <f t="shared" si="153"/>
        <v>#NUM!</v>
      </c>
      <c r="T1178" s="1" t="e">
        <f t="shared" si="153"/>
        <v>#NUM!</v>
      </c>
      <c r="U1178" s="0" t="e">
        <f t="shared" si="148" ca="1"/>
        <v>#N/A</v>
      </c>
      <c r="V1178" s="1" t="e">
        <f t="shared" si="149" ca="1"/>
        <v>#N/A</v>
      </c>
    </row>
    <row r="1179">
      <c r="A1179" s="0" t="s">
        <v>156</v>
      </c>
      <c r="B1179" s="1" t="s">
        <v>464</v>
      </c>
      <c r="G1179" s="1">
        <f t="shared" si="145"/>
        <v>0</v>
      </c>
      <c r="I1179" s="0">
        <v>-2.97</v>
      </c>
      <c r="J1179" s="1">
        <v>1.4E-11</v>
      </c>
      <c r="K1179" s="1" t="e">
        <f t="shared" si="152"/>
        <v>#NUM!</v>
      </c>
      <c r="L1179" s="0" t="e">
        <f t="shared" si="146" ca="1"/>
        <v>#N/A</v>
      </c>
      <c r="M1179" s="1" t="e">
        <f t="shared" si="147" ca="1"/>
        <v>#N/A</v>
      </c>
      <c r="N1179" s="1"/>
      <c r="O1179" s="1"/>
      <c r="Q1179" s="0">
        <v>8.69999999999988</v>
      </c>
      <c r="R1179" s="1">
        <v>0.00174301000000001</v>
      </c>
      <c r="S1179" s="1" t="e">
        <f t="shared" si="153"/>
        <v>#NUM!</v>
      </c>
      <c r="T1179" s="1" t="e">
        <f t="shared" si="153"/>
        <v>#NUM!</v>
      </c>
      <c r="U1179" s="0" t="e">
        <f t="shared" si="148" ca="1"/>
        <v>#N/A</v>
      </c>
      <c r="V1179" s="1" t="e">
        <f t="shared" si="149" ca="1"/>
        <v>#N/A</v>
      </c>
    </row>
    <row r="1180">
      <c r="A1180" s="0" t="s">
        <v>154</v>
      </c>
      <c r="B1180" s="1" t="s">
        <v>147</v>
      </c>
      <c r="G1180" s="1">
        <f t="shared" si="145"/>
        <v>0</v>
      </c>
      <c r="I1180" s="0">
        <v>-2.97</v>
      </c>
      <c r="J1180" s="1">
        <v>1.4E-11</v>
      </c>
      <c r="K1180" s="1" t="e">
        <f t="shared" si="152"/>
        <v>#NUM!</v>
      </c>
      <c r="L1180" s="0" t="e">
        <f t="shared" si="146" ca="1"/>
        <v>#N/A</v>
      </c>
      <c r="M1180" s="1" t="e">
        <f t="shared" si="147" ca="1"/>
        <v>#N/A</v>
      </c>
      <c r="N1180" s="1"/>
      <c r="Q1180" s="0">
        <v>8.70999999999988</v>
      </c>
      <c r="R1180" s="1">
        <v>0.00174580800000001</v>
      </c>
      <c r="S1180" s="1" t="e">
        <f t="shared" si="153"/>
        <v>#NUM!</v>
      </c>
      <c r="T1180" s="1" t="e">
        <f t="shared" si="153"/>
        <v>#NUM!</v>
      </c>
      <c r="U1180" s="0" t="e">
        <f t="shared" si="148" ca="1"/>
        <v>#N/A</v>
      </c>
      <c r="V1180" s="1" t="e">
        <f t="shared" si="149" ca="1"/>
        <v>#N/A</v>
      </c>
    </row>
    <row r="1181">
      <c r="A1181" s="0" t="s">
        <v>153</v>
      </c>
      <c r="B1181" s="1" t="s">
        <v>357</v>
      </c>
      <c r="G1181" s="1">
        <f t="shared" si="145"/>
        <v>0</v>
      </c>
      <c r="I1181" s="0">
        <v>-2.97</v>
      </c>
      <c r="J1181" s="1">
        <v>1.4E-11</v>
      </c>
      <c r="K1181" s="1" t="e">
        <f t="shared" si="152"/>
        <v>#NUM!</v>
      </c>
      <c r="L1181" s="0" t="e">
        <f t="shared" si="146" ca="1"/>
        <v>#N/A</v>
      </c>
      <c r="M1181" s="1" t="e">
        <f t="shared" si="147" ca="1"/>
        <v>#N/A</v>
      </c>
      <c r="N1181" s="1"/>
      <c r="O1181" s="1"/>
      <c r="Q1181" s="0">
        <v>8.71999999999988</v>
      </c>
      <c r="R1181" s="1">
        <v>0.00174860600000001</v>
      </c>
      <c r="S1181" s="1" t="e">
        <f t="shared" si="153"/>
        <v>#NUM!</v>
      </c>
      <c r="T1181" s="1" t="e">
        <f t="shared" si="153"/>
        <v>#NUM!</v>
      </c>
      <c r="U1181" s="0" t="e">
        <f t="shared" si="148" ca="1"/>
        <v>#N/A</v>
      </c>
      <c r="V1181" s="1" t="e">
        <f t="shared" si="149" ca="1"/>
        <v>#N/A</v>
      </c>
    </row>
    <row r="1182">
      <c r="A1182" s="0" t="s">
        <v>152</v>
      </c>
      <c r="B1182" s="1" t="s">
        <v>126</v>
      </c>
      <c r="G1182" s="1">
        <f t="shared" si="145"/>
        <v>0</v>
      </c>
      <c r="I1182" s="0">
        <v>-2.97</v>
      </c>
      <c r="J1182" s="1">
        <v>1.4E-11</v>
      </c>
      <c r="K1182" s="1" t="e">
        <f t="shared" si="152"/>
        <v>#NUM!</v>
      </c>
      <c r="L1182" s="0" t="e">
        <f t="shared" si="146" ca="1"/>
        <v>#N/A</v>
      </c>
      <c r="M1182" s="1" t="e">
        <f t="shared" si="147" ca="1"/>
        <v>#N/A</v>
      </c>
      <c r="N1182" s="1"/>
      <c r="Q1182" s="0">
        <v>8.72999999999988</v>
      </c>
      <c r="R1182" s="1">
        <v>0.00175140400000001</v>
      </c>
      <c r="S1182" s="1" t="e">
        <f t="shared" si="153"/>
        <v>#NUM!</v>
      </c>
      <c r="T1182" s="1" t="e">
        <f t="shared" si="153"/>
        <v>#NUM!</v>
      </c>
      <c r="U1182" s="0" t="e">
        <f t="shared" si="148" ca="1"/>
        <v>#N/A</v>
      </c>
      <c r="V1182" s="1" t="e">
        <f t="shared" si="149" ca="1"/>
        <v>#N/A</v>
      </c>
    </row>
    <row r="1183">
      <c r="A1183" s="0" t="s">
        <v>150</v>
      </c>
      <c r="B1183" s="1" t="s">
        <v>1221</v>
      </c>
      <c r="G1183" s="1">
        <f t="shared" si="145"/>
        <v>0</v>
      </c>
      <c r="I1183" s="0">
        <v>-2.97</v>
      </c>
      <c r="J1183" s="1">
        <v>1.4E-11</v>
      </c>
      <c r="K1183" s="1" t="e">
        <f t="shared" si="152"/>
        <v>#NUM!</v>
      </c>
      <c r="L1183" s="0" t="e">
        <f t="shared" si="146" ca="1"/>
        <v>#N/A</v>
      </c>
      <c r="M1183" s="1" t="e">
        <f t="shared" si="147" ca="1"/>
        <v>#N/A</v>
      </c>
      <c r="N1183" s="1"/>
      <c r="O1183" s="1"/>
      <c r="Q1183" s="0">
        <v>8.73999999999987</v>
      </c>
      <c r="R1183" s="1">
        <v>0.00175420200000001</v>
      </c>
      <c r="S1183" s="1" t="e">
        <f t="shared" si="153"/>
        <v>#NUM!</v>
      </c>
      <c r="T1183" s="1" t="e">
        <f t="shared" si="153"/>
        <v>#NUM!</v>
      </c>
      <c r="U1183" s="0" t="e">
        <f t="shared" si="148" ca="1"/>
        <v>#N/A</v>
      </c>
      <c r="V1183" s="1" t="e">
        <f t="shared" si="149" ca="1"/>
        <v>#N/A</v>
      </c>
    </row>
    <row r="1184">
      <c r="A1184" s="0" t="s">
        <v>148</v>
      </c>
      <c r="B1184" s="1" t="s">
        <v>503</v>
      </c>
      <c r="G1184" s="1">
        <f t="shared" si="145"/>
        <v>0</v>
      </c>
      <c r="I1184" s="0">
        <v>-2.97</v>
      </c>
      <c r="J1184" s="1">
        <v>1.4E-11</v>
      </c>
      <c r="K1184" s="1" t="e">
        <f t="shared" si="152"/>
        <v>#NUM!</v>
      </c>
      <c r="L1184" s="0" t="e">
        <f t="shared" si="146" ca="1"/>
        <v>#N/A</v>
      </c>
      <c r="M1184" s="1" t="e">
        <f t="shared" si="147" ca="1"/>
        <v>#N/A</v>
      </c>
      <c r="N1184" s="1"/>
      <c r="Q1184" s="0">
        <v>8.74999999999987</v>
      </c>
      <c r="R1184" s="1">
        <v>0.00175700000000001</v>
      </c>
      <c r="S1184" s="1" t="e">
        <f t="shared" si="153"/>
        <v>#NUM!</v>
      </c>
      <c r="T1184" s="1" t="e">
        <f t="shared" si="153"/>
        <v>#NUM!</v>
      </c>
      <c r="U1184" s="0" t="e">
        <f t="shared" si="148" ca="1"/>
        <v>#N/A</v>
      </c>
      <c r="V1184" s="1" t="e">
        <f t="shared" si="149" ca="1"/>
        <v>#N/A</v>
      </c>
    </row>
    <row r="1185">
      <c r="A1185" s="0" t="s">
        <v>146</v>
      </c>
      <c r="B1185" s="1" t="s">
        <v>143</v>
      </c>
      <c r="G1185" s="1">
        <f t="shared" si="145"/>
        <v>0</v>
      </c>
      <c r="I1185" s="0">
        <v>-2.97</v>
      </c>
      <c r="J1185" s="1">
        <v>1.4E-11</v>
      </c>
      <c r="K1185" s="1" t="e">
        <f t="shared" si="152"/>
        <v>#NUM!</v>
      </c>
      <c r="L1185" s="0" t="e">
        <f t="shared" si="146" ca="1"/>
        <v>#N/A</v>
      </c>
      <c r="M1185" s="1" t="e">
        <f t="shared" si="147" ca="1"/>
        <v>#N/A</v>
      </c>
      <c r="N1185" s="1"/>
      <c r="O1185" s="1"/>
      <c r="Q1185" s="0">
        <v>8.75999999999987</v>
      </c>
      <c r="R1185" s="1">
        <v>0.00175979800000001</v>
      </c>
      <c r="S1185" s="1" t="e">
        <f t="shared" si="153"/>
        <v>#NUM!</v>
      </c>
      <c r="T1185" s="1" t="e">
        <f t="shared" si="153"/>
        <v>#NUM!</v>
      </c>
      <c r="U1185" s="0" t="e">
        <f t="shared" si="148" ca="1"/>
        <v>#N/A</v>
      </c>
      <c r="V1185" s="1" t="e">
        <f t="shared" si="149" ca="1"/>
        <v>#N/A</v>
      </c>
    </row>
    <row r="1186">
      <c r="A1186" s="0" t="s">
        <v>144</v>
      </c>
      <c r="B1186" s="1" t="s">
        <v>321</v>
      </c>
      <c r="G1186" s="1">
        <f t="shared" si="145"/>
        <v>0</v>
      </c>
      <c r="I1186" s="0">
        <v>-2.97</v>
      </c>
      <c r="J1186" s="1">
        <v>1.4E-11</v>
      </c>
      <c r="K1186" s="1" t="e">
        <f t="shared" si="152"/>
        <v>#NUM!</v>
      </c>
      <c r="L1186" s="0" t="e">
        <f t="shared" si="146" ca="1"/>
        <v>#N/A</v>
      </c>
      <c r="M1186" s="1" t="e">
        <f t="shared" si="147" ca="1"/>
        <v>#N/A</v>
      </c>
      <c r="N1186" s="1"/>
      <c r="Q1186" s="0">
        <v>8.76999999999987</v>
      </c>
      <c r="R1186" s="1">
        <v>0.00176259600000001</v>
      </c>
      <c r="S1186" s="1" t="e">
        <f t="shared" si="153"/>
        <v>#NUM!</v>
      </c>
      <c r="T1186" s="1" t="e">
        <f t="shared" si="153"/>
        <v>#NUM!</v>
      </c>
      <c r="U1186" s="0" t="e">
        <f t="shared" si="148" ca="1"/>
        <v>#N/A</v>
      </c>
      <c r="V1186" s="1" t="e">
        <f t="shared" si="149" ca="1"/>
        <v>#N/A</v>
      </c>
    </row>
    <row r="1187">
      <c r="A1187" s="0" t="s">
        <v>142</v>
      </c>
      <c r="B1187" s="1" t="s">
        <v>437</v>
      </c>
      <c r="G1187" s="1">
        <f t="shared" si="145"/>
        <v>0</v>
      </c>
      <c r="I1187" s="0">
        <v>-2.97</v>
      </c>
      <c r="J1187" s="1">
        <v>1.4E-11</v>
      </c>
      <c r="K1187" s="1" t="e">
        <f t="shared" si="152"/>
        <v>#NUM!</v>
      </c>
      <c r="L1187" s="0" t="e">
        <f t="shared" si="146" ca="1"/>
        <v>#N/A</v>
      </c>
      <c r="M1187" s="1" t="e">
        <f t="shared" si="147" ca="1"/>
        <v>#N/A</v>
      </c>
      <c r="N1187" s="1"/>
      <c r="O1187" s="1"/>
      <c r="Q1187" s="0">
        <v>8.77999999999987</v>
      </c>
      <c r="R1187" s="1">
        <v>0.00176539400000001</v>
      </c>
      <c r="S1187" s="1" t="e">
        <f t="shared" si="153"/>
        <v>#NUM!</v>
      </c>
      <c r="T1187" s="1" t="e">
        <f t="shared" si="153"/>
        <v>#NUM!</v>
      </c>
      <c r="U1187" s="0" t="e">
        <f t="shared" si="148" ca="1"/>
        <v>#N/A</v>
      </c>
      <c r="V1187" s="1" t="e">
        <f t="shared" si="149" ca="1"/>
        <v>#N/A</v>
      </c>
    </row>
    <row r="1188">
      <c r="A1188" s="0" t="s">
        <v>140</v>
      </c>
      <c r="B1188" s="1" t="s">
        <v>269</v>
      </c>
      <c r="G1188" s="1">
        <f ref="G1188:G1212" t="shared" si="154">B1188/$K$3</f>
        <v>0</v>
      </c>
      <c r="I1188" s="0">
        <v>-2.97</v>
      </c>
      <c r="J1188" s="1">
        <v>1.4E-11</v>
      </c>
      <c r="K1188" s="1" t="e">
        <f t="shared" si="152"/>
        <v>#NUM!</v>
      </c>
      <c r="L1188" s="0" t="e">
        <f ref="L1188:L1212" t="shared" si="155" ca="1">$A1188*V$4+V$1</f>
        <v>#N/A</v>
      </c>
      <c r="M1188" s="1" t="e">
        <f ref="M1188:M1212" t="shared" si="156" ca="1">$A1188*Y$1+Y$2</f>
        <v>#N/A</v>
      </c>
      <c r="N1188" s="1"/>
      <c r="Q1188" s="0">
        <v>8.78999999999987</v>
      </c>
      <c r="R1188" s="1">
        <v>0.00176819200000001</v>
      </c>
      <c r="S1188" s="1" t="e">
        <f t="shared" si="153"/>
        <v>#NUM!</v>
      </c>
      <c r="T1188" s="1" t="e">
        <f t="shared" si="153"/>
        <v>#NUM!</v>
      </c>
      <c r="U1188" s="0" t="e">
        <f ref="U1188:U1208" t="shared" si="157" ca="1">$A1188*V$4+V$1</f>
        <v>#N/A</v>
      </c>
      <c r="V1188" s="1" t="e">
        <f ref="V1188:V1208" t="shared" si="158" ca="1">$A1188*Y$1+Y$2</f>
        <v>#N/A</v>
      </c>
    </row>
    <row r="1189">
      <c r="A1189" s="0" t="s">
        <v>138</v>
      </c>
      <c r="B1189" s="1" t="s">
        <v>250</v>
      </c>
      <c r="G1189" s="1">
        <f t="shared" si="154"/>
        <v>0</v>
      </c>
      <c r="I1189" s="0">
        <v>-2.97</v>
      </c>
      <c r="J1189" s="1">
        <v>1.4E-11</v>
      </c>
      <c r="K1189" s="1" t="e">
        <f t="shared" si="152"/>
        <v>#NUM!</v>
      </c>
      <c r="L1189" s="0" t="e">
        <f t="shared" si="155" ca="1"/>
        <v>#N/A</v>
      </c>
      <c r="M1189" s="1" t="e">
        <f t="shared" si="156" ca="1"/>
        <v>#N/A</v>
      </c>
      <c r="N1189" s="1"/>
      <c r="O1189" s="1"/>
      <c r="Q1189" s="0">
        <v>8.79999999999987</v>
      </c>
      <c r="R1189" s="1">
        <v>0.00177099000000001</v>
      </c>
      <c r="S1189" s="1" t="e">
        <f t="shared" si="153"/>
        <v>#NUM!</v>
      </c>
      <c r="T1189" s="1" t="e">
        <f t="shared" si="153"/>
        <v>#NUM!</v>
      </c>
      <c r="U1189" s="0" t="e">
        <f t="shared" si="157" ca="1"/>
        <v>#N/A</v>
      </c>
      <c r="V1189" s="1" t="e">
        <f t="shared" si="158" ca="1"/>
        <v>#N/A</v>
      </c>
    </row>
    <row r="1190">
      <c r="A1190" s="0" t="s">
        <v>137</v>
      </c>
      <c r="B1190" s="1" t="s">
        <v>172</v>
      </c>
      <c r="G1190" s="1">
        <f t="shared" si="154"/>
        <v>0</v>
      </c>
      <c r="I1190" s="0">
        <v>-2.97</v>
      </c>
      <c r="J1190" s="1">
        <v>1.4E-11</v>
      </c>
      <c r="K1190" s="1" t="e">
        <f t="shared" si="152"/>
        <v>#NUM!</v>
      </c>
      <c r="L1190" s="0" t="e">
        <f t="shared" si="155" ca="1"/>
        <v>#N/A</v>
      </c>
      <c r="M1190" s="1" t="e">
        <f t="shared" si="156" ca="1"/>
        <v>#N/A</v>
      </c>
      <c r="N1190" s="1"/>
      <c r="Q1190" s="0">
        <v>8.80999999999987</v>
      </c>
      <c r="R1190" s="1">
        <v>0.00177378800000001</v>
      </c>
      <c r="S1190" s="1" t="e">
        <f t="shared" si="153"/>
        <v>#NUM!</v>
      </c>
      <c r="T1190" s="1" t="e">
        <f t="shared" si="153"/>
        <v>#NUM!</v>
      </c>
      <c r="U1190" s="0" t="e">
        <f t="shared" si="157" ca="1"/>
        <v>#N/A</v>
      </c>
      <c r="V1190" s="1" t="e">
        <f t="shared" si="158" ca="1"/>
        <v>#N/A</v>
      </c>
    </row>
    <row r="1191">
      <c r="A1191" s="0" t="s">
        <v>135</v>
      </c>
      <c r="B1191" s="1" t="s">
        <v>455</v>
      </c>
      <c r="G1191" s="1">
        <f t="shared" si="154"/>
        <v>0</v>
      </c>
      <c r="I1191" s="0">
        <v>-2.97</v>
      </c>
      <c r="J1191" s="1">
        <v>1.4E-11</v>
      </c>
      <c r="K1191" s="1" t="e">
        <f t="shared" si="152"/>
        <v>#NUM!</v>
      </c>
      <c r="L1191" s="0" t="e">
        <f t="shared" si="155" ca="1"/>
        <v>#N/A</v>
      </c>
      <c r="M1191" s="1" t="e">
        <f t="shared" si="156" ca="1"/>
        <v>#N/A</v>
      </c>
      <c r="N1191" s="1"/>
      <c r="O1191" s="1"/>
      <c r="Q1191" s="0">
        <v>8.81999999999987</v>
      </c>
      <c r="R1191" s="1">
        <v>0.00177658600000001</v>
      </c>
      <c r="S1191" s="1" t="e">
        <f t="shared" si="153"/>
        <v>#NUM!</v>
      </c>
      <c r="T1191" s="1" t="e">
        <f t="shared" si="153"/>
        <v>#NUM!</v>
      </c>
      <c r="U1191" s="0" t="e">
        <f t="shared" si="157" ca="1"/>
        <v>#N/A</v>
      </c>
      <c r="V1191" s="1" t="e">
        <f t="shared" si="158" ca="1"/>
        <v>#N/A</v>
      </c>
    </row>
    <row r="1192">
      <c r="A1192" s="0" t="s">
        <v>133</v>
      </c>
      <c r="B1192" s="1" t="s">
        <v>522</v>
      </c>
      <c r="G1192" s="1">
        <f t="shared" si="154"/>
        <v>0</v>
      </c>
      <c r="I1192" s="0">
        <v>-2.97</v>
      </c>
      <c r="J1192" s="1">
        <v>1.4E-11</v>
      </c>
      <c r="K1192" s="1" t="e">
        <f t="shared" si="152"/>
        <v>#NUM!</v>
      </c>
      <c r="L1192" s="0" t="e">
        <f t="shared" si="155" ca="1"/>
        <v>#N/A</v>
      </c>
      <c r="M1192" s="1" t="e">
        <f t="shared" si="156" ca="1"/>
        <v>#N/A</v>
      </c>
      <c r="N1192" s="1"/>
      <c r="Q1192" s="0">
        <v>8.82999999999987</v>
      </c>
      <c r="R1192" s="1">
        <v>0.00177938400000001</v>
      </c>
      <c r="S1192" s="1" t="e">
        <f ref="S1192:T1208" t="shared" si="159">LN($B1192)</f>
        <v>#NUM!</v>
      </c>
      <c r="T1192" s="1" t="e">
        <f t="shared" si="159"/>
        <v>#NUM!</v>
      </c>
      <c r="U1192" s="0" t="e">
        <f t="shared" si="157" ca="1"/>
        <v>#N/A</v>
      </c>
      <c r="V1192" s="1" t="e">
        <f t="shared" si="158" ca="1"/>
        <v>#N/A</v>
      </c>
    </row>
    <row r="1193">
      <c r="A1193" s="0" t="s">
        <v>131</v>
      </c>
      <c r="B1193" s="1" t="s">
        <v>110</v>
      </c>
      <c r="G1193" s="1">
        <f t="shared" si="154"/>
        <v>0</v>
      </c>
      <c r="I1193" s="0">
        <v>-2.97</v>
      </c>
      <c r="J1193" s="1">
        <v>1.4E-11</v>
      </c>
      <c r="K1193" s="1" t="e">
        <f t="shared" si="152"/>
        <v>#NUM!</v>
      </c>
      <c r="L1193" s="0" t="e">
        <f t="shared" si="155" ca="1"/>
        <v>#N/A</v>
      </c>
      <c r="M1193" s="1" t="e">
        <f t="shared" si="156" ca="1"/>
        <v>#N/A</v>
      </c>
      <c r="N1193" s="1"/>
      <c r="O1193" s="1"/>
      <c r="Q1193" s="0">
        <v>8.83999999999987</v>
      </c>
      <c r="R1193" s="1">
        <v>0.00178218200000001</v>
      </c>
      <c r="S1193" s="1" t="e">
        <f t="shared" si="159"/>
        <v>#NUM!</v>
      </c>
      <c r="T1193" s="1" t="e">
        <f t="shared" si="159"/>
        <v>#NUM!</v>
      </c>
      <c r="U1193" s="0" t="e">
        <f t="shared" si="157" ca="1"/>
        <v>#N/A</v>
      </c>
      <c r="V1193" s="1" t="e">
        <f t="shared" si="158" ca="1"/>
        <v>#N/A</v>
      </c>
    </row>
    <row r="1194">
      <c r="A1194" s="0" t="s">
        <v>129</v>
      </c>
      <c r="B1194" s="1" t="s">
        <v>1222</v>
      </c>
      <c r="G1194" s="1">
        <f t="shared" si="154"/>
        <v>0</v>
      </c>
      <c r="I1194" s="0">
        <v>-2.97</v>
      </c>
      <c r="J1194" s="1">
        <v>1.4E-11</v>
      </c>
      <c r="K1194" s="1" t="e">
        <f t="shared" si="152"/>
        <v>#NUM!</v>
      </c>
      <c r="L1194" s="0" t="e">
        <f t="shared" si="155" ca="1"/>
        <v>#N/A</v>
      </c>
      <c r="M1194" s="1" t="e">
        <f t="shared" si="156" ca="1"/>
        <v>#N/A</v>
      </c>
      <c r="N1194" s="1"/>
      <c r="Q1194" s="0">
        <v>8.84999999999987</v>
      </c>
      <c r="R1194" s="1">
        <v>0.00178498000000001</v>
      </c>
      <c r="S1194" s="1" t="e">
        <f t="shared" si="159"/>
        <v>#NUM!</v>
      </c>
      <c r="T1194" s="1" t="e">
        <f t="shared" si="159"/>
        <v>#NUM!</v>
      </c>
      <c r="U1194" s="0" t="e">
        <f t="shared" si="157" ca="1"/>
        <v>#N/A</v>
      </c>
      <c r="V1194" s="1" t="e">
        <f t="shared" si="158" ca="1"/>
        <v>#N/A</v>
      </c>
    </row>
    <row r="1195">
      <c r="A1195" s="0" t="s">
        <v>127</v>
      </c>
      <c r="B1195" s="1" t="s">
        <v>141</v>
      </c>
      <c r="G1195" s="1">
        <f t="shared" si="154"/>
        <v>0</v>
      </c>
      <c r="I1195" s="0">
        <v>-2.97</v>
      </c>
      <c r="J1195" s="1">
        <v>1.4E-11</v>
      </c>
      <c r="K1195" s="1" t="e">
        <f t="shared" si="152"/>
        <v>#NUM!</v>
      </c>
      <c r="L1195" s="0" t="e">
        <f t="shared" si="155" ca="1"/>
        <v>#N/A</v>
      </c>
      <c r="M1195" s="1" t="e">
        <f t="shared" si="156" ca="1"/>
        <v>#N/A</v>
      </c>
      <c r="N1195" s="1"/>
      <c r="O1195" s="1"/>
      <c r="Q1195" s="0">
        <v>8.85999999999987</v>
      </c>
      <c r="R1195" s="1">
        <v>0.00178777800000001</v>
      </c>
      <c r="S1195" s="1" t="e">
        <f t="shared" si="159"/>
        <v>#NUM!</v>
      </c>
      <c r="T1195" s="1" t="e">
        <f t="shared" si="159"/>
        <v>#NUM!</v>
      </c>
      <c r="U1195" s="0" t="e">
        <f t="shared" si="157" ca="1"/>
        <v>#N/A</v>
      </c>
      <c r="V1195" s="1" t="e">
        <f t="shared" si="158" ca="1"/>
        <v>#N/A</v>
      </c>
    </row>
    <row r="1196">
      <c r="A1196" s="0" t="s">
        <v>125</v>
      </c>
      <c r="B1196" s="1" t="s">
        <v>256</v>
      </c>
      <c r="G1196" s="1">
        <f t="shared" si="154"/>
        <v>0</v>
      </c>
      <c r="I1196" s="0">
        <v>-2.97</v>
      </c>
      <c r="J1196" s="1">
        <v>1.4E-11</v>
      </c>
      <c r="K1196" s="1" t="e">
        <f t="shared" si="152"/>
        <v>#NUM!</v>
      </c>
      <c r="L1196" s="0" t="e">
        <f t="shared" si="155" ca="1"/>
        <v>#N/A</v>
      </c>
      <c r="M1196" s="1" t="e">
        <f t="shared" si="156" ca="1"/>
        <v>#N/A</v>
      </c>
      <c r="N1196" s="1"/>
      <c r="Q1196" s="0">
        <v>8.86999999999987</v>
      </c>
      <c r="R1196" s="1">
        <v>0.00179057600000001</v>
      </c>
      <c r="S1196" s="1" t="e">
        <f t="shared" si="159"/>
        <v>#NUM!</v>
      </c>
      <c r="T1196" s="1" t="e">
        <f t="shared" si="159"/>
        <v>#NUM!</v>
      </c>
      <c r="U1196" s="0" t="e">
        <f t="shared" si="157" ca="1"/>
        <v>#N/A</v>
      </c>
      <c r="V1196" s="1" t="e">
        <f t="shared" si="158" ca="1"/>
        <v>#N/A</v>
      </c>
    </row>
    <row r="1197">
      <c r="A1197" s="0" t="s">
        <v>122</v>
      </c>
      <c r="B1197" s="1" t="s">
        <v>161</v>
      </c>
      <c r="G1197" s="1">
        <f t="shared" si="154"/>
        <v>0</v>
      </c>
      <c r="I1197" s="0">
        <v>-2.97</v>
      </c>
      <c r="J1197" s="1">
        <v>1.4E-11</v>
      </c>
      <c r="K1197" s="1" t="e">
        <f t="shared" si="152"/>
        <v>#NUM!</v>
      </c>
      <c r="L1197" s="0" t="e">
        <f t="shared" si="155" ca="1"/>
        <v>#N/A</v>
      </c>
      <c r="M1197" s="1" t="e">
        <f t="shared" si="156" ca="1"/>
        <v>#N/A</v>
      </c>
      <c r="N1197" s="1"/>
      <c r="O1197" s="1"/>
      <c r="Q1197" s="0">
        <v>8.87999999999987</v>
      </c>
      <c r="R1197" s="1">
        <v>0.00179337400000001</v>
      </c>
      <c r="S1197" s="1" t="e">
        <f t="shared" si="159"/>
        <v>#NUM!</v>
      </c>
      <c r="T1197" s="1" t="e">
        <f t="shared" si="159"/>
        <v>#NUM!</v>
      </c>
      <c r="U1197" s="0" t="e">
        <f t="shared" si="157" ca="1"/>
        <v>#N/A</v>
      </c>
      <c r="V1197" s="1" t="e">
        <f t="shared" si="158" ca="1"/>
        <v>#N/A</v>
      </c>
    </row>
    <row r="1198">
      <c r="A1198" s="0" t="s">
        <v>118</v>
      </c>
      <c r="B1198" s="1" t="s">
        <v>134</v>
      </c>
      <c r="G1198" s="1">
        <f t="shared" si="154"/>
        <v>0</v>
      </c>
      <c r="I1198" s="0">
        <v>-2.97</v>
      </c>
      <c r="J1198" s="1">
        <v>1.4E-11</v>
      </c>
      <c r="K1198" s="1" t="e">
        <f t="shared" si="152"/>
        <v>#NUM!</v>
      </c>
      <c r="L1198" s="0" t="e">
        <f t="shared" si="155" ca="1"/>
        <v>#N/A</v>
      </c>
      <c r="M1198" s="1" t="e">
        <f t="shared" si="156" ca="1"/>
        <v>#N/A</v>
      </c>
      <c r="N1198" s="1"/>
      <c r="Q1198" s="0">
        <v>8.88999999999987</v>
      </c>
      <c r="R1198" s="1">
        <v>0.00179617200000001</v>
      </c>
      <c r="S1198" s="1" t="e">
        <f t="shared" si="159"/>
        <v>#NUM!</v>
      </c>
      <c r="T1198" s="1" t="e">
        <f t="shared" si="159"/>
        <v>#NUM!</v>
      </c>
      <c r="U1198" s="0" t="e">
        <f t="shared" si="157" ca="1"/>
        <v>#N/A</v>
      </c>
      <c r="V1198" s="1" t="e">
        <f t="shared" si="158" ca="1"/>
        <v>#N/A</v>
      </c>
    </row>
    <row r="1199">
      <c r="A1199" s="0" t="s">
        <v>117</v>
      </c>
      <c r="B1199" s="1" t="s">
        <v>165</v>
      </c>
      <c r="G1199" s="1">
        <f t="shared" si="154"/>
        <v>0</v>
      </c>
      <c r="I1199" s="0">
        <v>-2.97</v>
      </c>
      <c r="J1199" s="1">
        <v>1.4E-11</v>
      </c>
      <c r="K1199" s="1" t="e">
        <f t="shared" si="152"/>
        <v>#NUM!</v>
      </c>
      <c r="L1199" s="0" t="e">
        <f t="shared" si="155" ca="1"/>
        <v>#N/A</v>
      </c>
      <c r="M1199" s="1" t="e">
        <f t="shared" si="156" ca="1"/>
        <v>#N/A</v>
      </c>
      <c r="N1199" s="1"/>
      <c r="O1199" s="1"/>
      <c r="Q1199" s="0">
        <v>8.89999999999987</v>
      </c>
      <c r="R1199" s="1">
        <v>0.00179897000000001</v>
      </c>
      <c r="S1199" s="1" t="e">
        <f t="shared" si="159"/>
        <v>#NUM!</v>
      </c>
      <c r="T1199" s="1" t="e">
        <f t="shared" si="159"/>
        <v>#NUM!</v>
      </c>
      <c r="U1199" s="0" t="e">
        <f t="shared" si="157" ca="1"/>
        <v>#N/A</v>
      </c>
      <c r="V1199" s="1" t="e">
        <f t="shared" si="158" ca="1"/>
        <v>#N/A</v>
      </c>
    </row>
    <row r="1200">
      <c r="A1200" s="0" t="s">
        <v>115</v>
      </c>
      <c r="B1200" s="1" t="s">
        <v>104</v>
      </c>
      <c r="G1200" s="1">
        <f t="shared" si="154"/>
        <v>0</v>
      </c>
      <c r="I1200" s="0">
        <v>-2.97</v>
      </c>
      <c r="J1200" s="1">
        <v>1.4E-11</v>
      </c>
      <c r="K1200" s="1" t="e">
        <f t="shared" si="152"/>
        <v>#NUM!</v>
      </c>
      <c r="L1200" s="0" t="e">
        <f t="shared" si="155" ca="1"/>
        <v>#N/A</v>
      </c>
      <c r="M1200" s="1" t="e">
        <f t="shared" si="156" ca="1"/>
        <v>#N/A</v>
      </c>
      <c r="N1200" s="1"/>
      <c r="Q1200" s="0">
        <v>8.90999999999987</v>
      </c>
      <c r="R1200" s="1">
        <v>0.00180176800000001</v>
      </c>
      <c r="S1200" s="1" t="e">
        <f t="shared" si="159"/>
        <v>#NUM!</v>
      </c>
      <c r="T1200" s="1" t="e">
        <f t="shared" si="159"/>
        <v>#NUM!</v>
      </c>
      <c r="U1200" s="0" t="e">
        <f t="shared" si="157" ca="1"/>
        <v>#N/A</v>
      </c>
      <c r="V1200" s="1" t="e">
        <f t="shared" si="158" ca="1"/>
        <v>#N/A</v>
      </c>
    </row>
    <row r="1201">
      <c r="A1201" s="0" t="s">
        <v>113</v>
      </c>
      <c r="B1201" s="1" t="s">
        <v>261</v>
      </c>
      <c r="G1201" s="1">
        <f t="shared" si="154"/>
        <v>0</v>
      </c>
      <c r="I1201" s="0">
        <v>-2.97</v>
      </c>
      <c r="J1201" s="1">
        <v>1.4E-11</v>
      </c>
      <c r="K1201" s="1" t="e">
        <f t="shared" si="152"/>
        <v>#NUM!</v>
      </c>
      <c r="L1201" s="0" t="e">
        <f t="shared" si="155" ca="1"/>
        <v>#N/A</v>
      </c>
      <c r="M1201" s="1" t="e">
        <f t="shared" si="156" ca="1"/>
        <v>#N/A</v>
      </c>
      <c r="N1201" s="1"/>
      <c r="O1201" s="1"/>
      <c r="Q1201" s="0">
        <v>8.91999999999987</v>
      </c>
      <c r="R1201" s="1">
        <v>0.00180456600000001</v>
      </c>
      <c r="S1201" s="1" t="e">
        <f t="shared" si="159"/>
        <v>#NUM!</v>
      </c>
      <c r="T1201" s="1" t="e">
        <f t="shared" si="159"/>
        <v>#NUM!</v>
      </c>
      <c r="U1201" s="0" t="e">
        <f t="shared" si="157" ca="1"/>
        <v>#N/A</v>
      </c>
      <c r="V1201" s="1" t="e">
        <f t="shared" si="158" ca="1"/>
        <v>#N/A</v>
      </c>
    </row>
    <row r="1202">
      <c r="A1202" s="0" t="s">
        <v>111</v>
      </c>
      <c r="B1202" s="1" t="s">
        <v>177</v>
      </c>
      <c r="G1202" s="1">
        <f t="shared" si="154"/>
        <v>0</v>
      </c>
      <c r="I1202" s="0">
        <v>-2.97</v>
      </c>
      <c r="J1202" s="1">
        <v>1.4E-11</v>
      </c>
      <c r="K1202" s="1" t="e">
        <f t="shared" si="152"/>
        <v>#NUM!</v>
      </c>
      <c r="L1202" s="0" t="e">
        <f t="shared" si="155" ca="1"/>
        <v>#N/A</v>
      </c>
      <c r="M1202" s="1" t="e">
        <f t="shared" si="156" ca="1"/>
        <v>#N/A</v>
      </c>
      <c r="N1202" s="1"/>
      <c r="Q1202" s="0">
        <v>8.92999999999987</v>
      </c>
      <c r="R1202" s="1">
        <v>0.00180736400000001</v>
      </c>
      <c r="S1202" s="1" t="e">
        <f t="shared" si="159"/>
        <v>#NUM!</v>
      </c>
      <c r="T1202" s="1" t="e">
        <f t="shared" si="159"/>
        <v>#NUM!</v>
      </c>
      <c r="U1202" s="0" t="e">
        <f t="shared" si="157" ca="1"/>
        <v>#N/A</v>
      </c>
      <c r="V1202" s="1" t="e">
        <f t="shared" si="158" ca="1"/>
        <v>#N/A</v>
      </c>
    </row>
    <row r="1203">
      <c r="A1203" s="0" t="s">
        <v>109</v>
      </c>
      <c r="B1203" s="1" t="s">
        <v>530</v>
      </c>
      <c r="G1203" s="1">
        <f t="shared" si="154"/>
        <v>0</v>
      </c>
      <c r="I1203" s="0">
        <v>-2.97</v>
      </c>
      <c r="J1203" s="1">
        <v>1.4E-11</v>
      </c>
      <c r="K1203" s="1" t="e">
        <f t="shared" si="152"/>
        <v>#NUM!</v>
      </c>
      <c r="L1203" s="0" t="e">
        <f t="shared" si="155" ca="1"/>
        <v>#N/A</v>
      </c>
      <c r="M1203" s="1" t="e">
        <f t="shared" si="156" ca="1"/>
        <v>#N/A</v>
      </c>
      <c r="N1203" s="1"/>
      <c r="O1203" s="1"/>
      <c r="Q1203" s="0">
        <v>8.93999999999987</v>
      </c>
      <c r="R1203" s="1">
        <v>0.00181016200000001</v>
      </c>
      <c r="S1203" s="1" t="e">
        <f t="shared" si="159"/>
        <v>#NUM!</v>
      </c>
      <c r="T1203" s="1" t="e">
        <f t="shared" si="159"/>
        <v>#NUM!</v>
      </c>
      <c r="U1203" s="0" t="e">
        <f t="shared" si="157" ca="1"/>
        <v>#N/A</v>
      </c>
      <c r="V1203" s="1" t="e">
        <f t="shared" si="158" ca="1"/>
        <v>#N/A</v>
      </c>
    </row>
    <row r="1204">
      <c r="A1204" s="0" t="s">
        <v>107</v>
      </c>
      <c r="B1204" s="1" t="s">
        <v>256</v>
      </c>
      <c r="G1204" s="1">
        <f t="shared" si="154"/>
        <v>0</v>
      </c>
      <c r="I1204" s="0">
        <v>-2.97</v>
      </c>
      <c r="J1204" s="1">
        <v>1.4E-11</v>
      </c>
      <c r="K1204" s="1" t="e">
        <f t="shared" si="152"/>
        <v>#NUM!</v>
      </c>
      <c r="L1204" s="0" t="e">
        <f t="shared" si="155" ca="1"/>
        <v>#N/A</v>
      </c>
      <c r="M1204" s="1" t="e">
        <f t="shared" si="156" ca="1"/>
        <v>#N/A</v>
      </c>
      <c r="N1204" s="1"/>
      <c r="Q1204" s="0">
        <v>8.94999999999987</v>
      </c>
      <c r="R1204" s="1">
        <v>0.00181296000000001</v>
      </c>
      <c r="S1204" s="1" t="e">
        <f t="shared" si="159"/>
        <v>#NUM!</v>
      </c>
      <c r="T1204" s="1" t="e">
        <f t="shared" si="159"/>
        <v>#NUM!</v>
      </c>
      <c r="U1204" s="0" t="e">
        <f t="shared" si="157" ca="1"/>
        <v>#N/A</v>
      </c>
      <c r="V1204" s="1" t="e">
        <f t="shared" si="158" ca="1"/>
        <v>#N/A</v>
      </c>
    </row>
    <row r="1205">
      <c r="A1205" s="0" t="s">
        <v>105</v>
      </c>
      <c r="B1205" s="1" t="s">
        <v>326</v>
      </c>
      <c r="G1205" s="1">
        <f t="shared" si="154"/>
        <v>0</v>
      </c>
      <c r="I1205" s="0">
        <v>-2.97</v>
      </c>
      <c r="J1205" s="1">
        <v>1.4E-11</v>
      </c>
      <c r="K1205" s="1" t="e">
        <f t="shared" si="152"/>
        <v>#NUM!</v>
      </c>
      <c r="L1205" s="0" t="e">
        <f t="shared" si="155" ca="1"/>
        <v>#N/A</v>
      </c>
      <c r="M1205" s="1" t="e">
        <f t="shared" si="156" ca="1"/>
        <v>#N/A</v>
      </c>
      <c r="N1205" s="1"/>
      <c r="O1205" s="1"/>
      <c r="Q1205" s="0">
        <v>8.95999999999987</v>
      </c>
      <c r="R1205" s="1">
        <v>0.00181575800000001</v>
      </c>
      <c r="S1205" s="1" t="e">
        <f t="shared" si="159"/>
        <v>#NUM!</v>
      </c>
      <c r="T1205" s="1" t="e">
        <f t="shared" si="159"/>
        <v>#NUM!</v>
      </c>
      <c r="U1205" s="0" t="e">
        <f t="shared" si="157" ca="1"/>
        <v>#N/A</v>
      </c>
      <c r="V1205" s="1" t="e">
        <f t="shared" si="158" ca="1"/>
        <v>#N/A</v>
      </c>
    </row>
    <row r="1206">
      <c r="A1206" s="0" t="s">
        <v>103</v>
      </c>
      <c r="B1206" s="1" t="s">
        <v>132</v>
      </c>
      <c r="G1206" s="1">
        <f t="shared" si="154"/>
        <v>0</v>
      </c>
      <c r="I1206" s="0">
        <v>-2.97</v>
      </c>
      <c r="J1206" s="1">
        <v>1.4E-11</v>
      </c>
      <c r="K1206" s="1" t="e">
        <f t="shared" si="152"/>
        <v>#NUM!</v>
      </c>
      <c r="L1206" s="0" t="e">
        <f t="shared" si="155" ca="1"/>
        <v>#N/A</v>
      </c>
      <c r="M1206" s="1" t="e">
        <f t="shared" si="156" ca="1"/>
        <v>#N/A</v>
      </c>
      <c r="N1206" s="1"/>
      <c r="Q1206" s="0">
        <v>8.96999999999987</v>
      </c>
      <c r="R1206" s="1">
        <v>0.00181855600000001</v>
      </c>
      <c r="S1206" s="1" t="e">
        <f t="shared" si="159"/>
        <v>#NUM!</v>
      </c>
      <c r="T1206" s="1" t="e">
        <f t="shared" si="159"/>
        <v>#NUM!</v>
      </c>
      <c r="U1206" s="0" t="e">
        <f t="shared" si="157" ca="1"/>
        <v>#N/A</v>
      </c>
      <c r="V1206" s="1" t="e">
        <f t="shared" si="158" ca="1"/>
        <v>#N/A</v>
      </c>
    </row>
    <row r="1207">
      <c r="A1207" s="0" t="s">
        <v>101</v>
      </c>
      <c r="B1207" s="1" t="s">
        <v>267</v>
      </c>
      <c r="G1207" s="1">
        <f t="shared" si="154"/>
        <v>0</v>
      </c>
      <c r="I1207" s="0">
        <v>-2.97</v>
      </c>
      <c r="J1207" s="1">
        <v>1.4E-11</v>
      </c>
      <c r="K1207" s="1" t="e">
        <f t="shared" si="152"/>
        <v>#NUM!</v>
      </c>
      <c r="L1207" s="0" t="e">
        <f t="shared" si="155" ca="1"/>
        <v>#N/A</v>
      </c>
      <c r="M1207" s="1" t="e">
        <f t="shared" si="156" ca="1"/>
        <v>#N/A</v>
      </c>
      <c r="N1207" s="1"/>
      <c r="O1207" s="1"/>
      <c r="Q1207" s="0">
        <v>8.97999999999987</v>
      </c>
      <c r="R1207" s="1">
        <v>0.00182135400000001</v>
      </c>
      <c r="S1207" s="1" t="e">
        <f t="shared" si="159"/>
        <v>#NUM!</v>
      </c>
      <c r="T1207" s="1" t="e">
        <f t="shared" si="159"/>
        <v>#NUM!</v>
      </c>
      <c r="U1207" s="0" t="e">
        <f t="shared" si="157" ca="1"/>
        <v>#N/A</v>
      </c>
      <c r="V1207" s="1" t="e">
        <f t="shared" si="158" ca="1"/>
        <v>#N/A</v>
      </c>
    </row>
    <row r="1208">
      <c r="A1208" s="0" t="s">
        <v>99</v>
      </c>
      <c r="B1208" s="1" t="s">
        <v>245</v>
      </c>
      <c r="G1208" s="1">
        <f t="shared" si="154"/>
        <v>0</v>
      </c>
      <c r="I1208" s="0">
        <v>-2.97</v>
      </c>
      <c r="J1208" s="1">
        <v>1.4E-11</v>
      </c>
      <c r="K1208" s="1" t="e">
        <f t="shared" si="152"/>
        <v>#NUM!</v>
      </c>
      <c r="L1208" s="0" t="e">
        <f t="shared" si="155" ca="1"/>
        <v>#N/A</v>
      </c>
      <c r="M1208" s="1" t="e">
        <f t="shared" si="156" ca="1"/>
        <v>#N/A</v>
      </c>
      <c r="N1208" s="1"/>
      <c r="Q1208" s="0">
        <v>8.98999999999987</v>
      </c>
      <c r="R1208" s="1">
        <v>0.00182415200000001</v>
      </c>
      <c r="S1208" s="1" t="e">
        <f t="shared" si="159"/>
        <v>#NUM!</v>
      </c>
      <c r="T1208" s="1" t="e">
        <f t="shared" si="159"/>
        <v>#NUM!</v>
      </c>
      <c r="U1208" s="0" t="e">
        <f t="shared" si="157" ca="1"/>
        <v>#N/A</v>
      </c>
      <c r="V1208" s="1" t="e">
        <f t="shared" si="158" ca="1"/>
        <v>#N/A</v>
      </c>
    </row>
    <row r="1209">
      <c r="A1209" s="0" t="s">
        <v>97</v>
      </c>
      <c r="B1209" s="1" t="s">
        <v>361</v>
      </c>
      <c r="G1209" s="1">
        <f t="shared" si="154"/>
        <v>0</v>
      </c>
      <c r="I1209" s="0">
        <v>-2.97</v>
      </c>
      <c r="J1209" s="1">
        <v>1.4E-11</v>
      </c>
      <c r="K1209" s="1" t="e">
        <f t="shared" si="152"/>
        <v>#NUM!</v>
      </c>
      <c r="L1209" s="0" t="e">
        <f t="shared" si="155" ca="1"/>
        <v>#N/A</v>
      </c>
      <c r="M1209" s="1" t="e">
        <f t="shared" si="156" ca="1"/>
        <v>#N/A</v>
      </c>
      <c r="N1209" s="1"/>
      <c r="O1209" s="1"/>
      <c r="Q1209" s="0">
        <v>8.99999999999987</v>
      </c>
      <c r="R1209" s="1">
        <v>0.00182695000000001</v>
      </c>
      <c r="S1209" s="1" t="e">
        <f>LN($B1212)</f>
        <v>#NUM!</v>
      </c>
      <c r="T1209" s="1" t="e">
        <f>LN($B1212)</f>
        <v>#NUM!</v>
      </c>
      <c r="U1209" s="0" t="e">
        <f>$A1212*V$4+V$1</f>
        <v>#N/A</v>
      </c>
      <c r="V1209" s="1" t="e">
        <f>$A1212*Y$1+Y$2</f>
        <v>#N/A</v>
      </c>
    </row>
    <row r="1210">
      <c r="A1210" s="0" t="s">
        <v>95</v>
      </c>
      <c r="B1210" s="1" t="s">
        <v>250</v>
      </c>
      <c r="G1210" s="1">
        <f t="shared" si="154"/>
        <v>0</v>
      </c>
      <c r="I1210" s="0">
        <v>-2.97</v>
      </c>
      <c r="J1210" s="1">
        <v>1.4E-11</v>
      </c>
      <c r="K1210" s="1" t="e">
        <f t="shared" si="152"/>
        <v>#NUM!</v>
      </c>
      <c r="L1210" s="0" t="e">
        <f t="shared" si="155" ca="1"/>
        <v>#N/A</v>
      </c>
      <c r="M1210" s="1" t="e">
        <f t="shared" si="156" ca="1"/>
        <v>#N/A</v>
      </c>
      <c r="Q1210" s="0">
        <v>9.00999999999987</v>
      </c>
      <c r="R1210" s="1">
        <v>0.00182974800000001</v>
      </c>
      <c r="S1210" s="1" t="e">
        <f ref="S1210:T1212" t="shared" si="160">LN($B1210)</f>
        <v>#NUM!</v>
      </c>
      <c r="T1210" s="1" t="e">
        <f t="shared" si="160"/>
        <v>#NUM!</v>
      </c>
      <c r="U1210" s="0" t="e">
        <f>$A1210*V$4+V$1</f>
        <v>#N/A</v>
      </c>
    </row>
    <row r="1211">
      <c r="A1211" s="0" t="s">
        <v>93</v>
      </c>
      <c r="B1211" s="1" t="s">
        <v>339</v>
      </c>
      <c r="G1211" s="1">
        <f t="shared" si="154"/>
        <v>0</v>
      </c>
      <c r="I1211" s="0">
        <v>-2.97</v>
      </c>
      <c r="J1211" s="1">
        <v>1.4E-11</v>
      </c>
      <c r="K1211" s="1" t="e">
        <f t="shared" si="152"/>
        <v>#NUM!</v>
      </c>
      <c r="L1211" s="0" t="e">
        <f t="shared" si="155" ca="1"/>
        <v>#N/A</v>
      </c>
      <c r="M1211" s="1" t="e">
        <f t="shared" si="156" ca="1"/>
        <v>#N/A</v>
      </c>
      <c r="Q1211" s="0">
        <v>9.01999999999987</v>
      </c>
      <c r="R1211" s="1">
        <v>0.00183254600000001</v>
      </c>
      <c r="S1211" s="1" t="e">
        <f t="shared" si="160"/>
        <v>#NUM!</v>
      </c>
      <c r="T1211" s="1" t="e">
        <f t="shared" si="160"/>
        <v>#NUM!</v>
      </c>
      <c r="U1211" s="0" t="e">
        <f>$A1211*V$4+V$1</f>
        <v>#N/A</v>
      </c>
    </row>
    <row r="1212">
      <c r="A1212" s="0" t="s">
        <v>91</v>
      </c>
      <c r="B1212" s="1" t="s">
        <v>316</v>
      </c>
      <c r="G1212" s="1">
        <f t="shared" si="154"/>
        <v>0</v>
      </c>
      <c r="I1212" s="0">
        <v>-2.97</v>
      </c>
      <c r="J1212" s="1">
        <v>1.4E-11</v>
      </c>
      <c r="K1212" s="1" t="e">
        <f t="shared" si="152"/>
        <v>#NUM!</v>
      </c>
      <c r="L1212" s="0" t="e">
        <f t="shared" si="155" ca="1"/>
        <v>#N/A</v>
      </c>
      <c r="M1212" s="1" t="e">
        <f t="shared" si="156" ca="1"/>
        <v>#N/A</v>
      </c>
      <c r="Q1212" s="0">
        <v>9.02999999999987</v>
      </c>
      <c r="R1212" s="1">
        <v>0.00183534400000001</v>
      </c>
      <c r="S1212" s="1" t="e">
        <f t="shared" si="160"/>
        <v>#NUM!</v>
      </c>
      <c r="T1212" s="1" t="e">
        <f t="shared" si="160"/>
        <v>#NUM!</v>
      </c>
      <c r="U1212" s="0" t="e">
        <f>$A1212*V$4+V$1</f>
        <v>#N/A</v>
      </c>
    </row>
    <row r="1213">
      <c r="J1213" s="1"/>
      <c r="R1213" s="1"/>
      <c r="S1213" s="1"/>
      <c r="T1213" s="1"/>
    </row>
    <row r="1214">
      <c r="J1214" s="1"/>
    </row>
    <row r="1215">
      <c r="J1215" s="1"/>
    </row>
    <row r="1216">
      <c r="J1216" s="1"/>
    </row>
    <row r="1217">
      <c r="J1217" s="1"/>
    </row>
    <row r="1218">
      <c r="J1218" s="1"/>
    </row>
    <row r="1219">
      <c r="J1219" s="1"/>
    </row>
    <row r="1220">
      <c r="J1220" s="1"/>
    </row>
    <row r="1221">
      <c r="J1221" s="1"/>
    </row>
    <row r="1222">
      <c r="J1222" s="1"/>
    </row>
    <row r="1223">
      <c r="J1223" s="1"/>
    </row>
    <row r="1224">
      <c r="J1224" s="1"/>
    </row>
    <row r="1225">
      <c r="J1225" s="1"/>
    </row>
    <row r="1226">
      <c r="J1226" s="1"/>
    </row>
    <row r="1227">
      <c r="J1227" s="1"/>
    </row>
    <row r="1228">
      <c r="J1228" s="1"/>
    </row>
    <row r="1229">
      <c r="J1229" s="1"/>
    </row>
    <row r="1230">
      <c r="J1230" s="1"/>
    </row>
    <row r="1231">
      <c r="J1231" s="1"/>
    </row>
    <row r="1232">
      <c r="J1232" s="1"/>
    </row>
    <row r="1233">
      <c r="J1233" s="1"/>
    </row>
    <row r="1234">
      <c r="J1234" s="1"/>
    </row>
    <row r="1235">
      <c r="J1235" s="1"/>
    </row>
    <row r="1236">
      <c r="J1236" s="1"/>
    </row>
    <row r="1237">
      <c r="J1237" s="1"/>
    </row>
    <row r="1238">
      <c r="J1238" s="1"/>
    </row>
    <row r="1239">
      <c r="J1239" s="1"/>
    </row>
    <row r="1240">
      <c r="J1240" s="1"/>
    </row>
    <row r="1241">
      <c r="J1241" s="1"/>
    </row>
    <row r="1242">
      <c r="J1242" s="1"/>
    </row>
    <row r="1243">
      <c r="J1243" s="1"/>
    </row>
    <row r="1244">
      <c r="J1244" s="1"/>
    </row>
    <row r="1245">
      <c r="J1245" s="1"/>
    </row>
    <row r="1246">
      <c r="J1246" s="1"/>
    </row>
    <row r="1247">
      <c r="J1247" s="1"/>
    </row>
    <row r="1248">
      <c r="J1248" s="1"/>
    </row>
    <row r="1249">
      <c r="J1249" s="1"/>
    </row>
    <row r="1250">
      <c r="J1250" s="1"/>
    </row>
    <row r="1251">
      <c r="J1251" s="1"/>
    </row>
    <row r="1252">
      <c r="J1252" s="1"/>
    </row>
    <row r="1253">
      <c r="J1253" s="1"/>
    </row>
    <row r="1254">
      <c r="J1254" s="1"/>
    </row>
    <row r="1255">
      <c r="J1255" s="1"/>
    </row>
    <row r="1256">
      <c r="J1256" s="1"/>
    </row>
    <row r="1257">
      <c r="J1257" s="1"/>
    </row>
    <row r="1258">
      <c r="J1258" s="1"/>
    </row>
    <row r="1259">
      <c r="J1259" s="1"/>
    </row>
    <row r="1260">
      <c r="J1260" s="1"/>
    </row>
    <row r="1261">
      <c r="J1261" s="1"/>
    </row>
    <row r="1262">
      <c r="J1262" s="1"/>
    </row>
    <row r="1263">
      <c r="J1263" s="1"/>
    </row>
    <row r="1264">
      <c r="J1264" s="1"/>
    </row>
    <row r="1265">
      <c r="J1265" s="1"/>
    </row>
    <row r="1266">
      <c r="J1266" s="1"/>
    </row>
    <row r="1267">
      <c r="J1267" s="1"/>
    </row>
    <row r="1268">
      <c r="J1268" s="1"/>
    </row>
    <row r="1269">
      <c r="J1269" s="1"/>
    </row>
    <row r="1270">
      <c r="J1270" s="1"/>
    </row>
    <row r="1271">
      <c r="J1271" s="1"/>
    </row>
    <row r="1272">
      <c r="J1272" s="1"/>
    </row>
    <row r="1273">
      <c r="J1273" s="1"/>
    </row>
    <row r="1274">
      <c r="J1274" s="1"/>
    </row>
    <row r="1275">
      <c r="J1275" s="1"/>
    </row>
    <row r="1276">
      <c r="J1276" s="1"/>
    </row>
    <row r="1277">
      <c r="J1277" s="1"/>
    </row>
    <row r="1278">
      <c r="J1278" s="1"/>
    </row>
    <row r="1279">
      <c r="J1279" s="1"/>
    </row>
    <row r="1280">
      <c r="J1280" s="1"/>
    </row>
    <row r="1281">
      <c r="J1281" s="1"/>
    </row>
    <row r="1282">
      <c r="J1282" s="1"/>
    </row>
    <row r="1283">
      <c r="J1283" s="1"/>
    </row>
    <row r="1284">
      <c r="J1284" s="1"/>
    </row>
    <row r="1285">
      <c r="J1285" s="1"/>
    </row>
    <row r="1286">
      <c r="J1286" s="1"/>
    </row>
    <row r="1287">
      <c r="J1287" s="1"/>
    </row>
    <row r="1288">
      <c r="J1288" s="1"/>
    </row>
    <row r="1289">
      <c r="J1289" s="1"/>
    </row>
    <row r="1290">
      <c r="J1290" s="1"/>
    </row>
    <row r="1291">
      <c r="J1291" s="1"/>
    </row>
    <row r="1292">
      <c r="J1292" s="1"/>
    </row>
    <row r="1293">
      <c r="J1293" s="1"/>
    </row>
    <row r="1294">
      <c r="J1294" s="1"/>
    </row>
    <row r="1295">
      <c r="J1295" s="1"/>
    </row>
    <row r="1296">
      <c r="J1296" s="1"/>
    </row>
    <row r="1297">
      <c r="J1297" s="1"/>
    </row>
    <row r="1298">
      <c r="J1298" s="1"/>
    </row>
    <row r="1299">
      <c r="J1299" s="1"/>
    </row>
    <row r="1300">
      <c r="J1300" s="1"/>
    </row>
    <row r="1301">
      <c r="J1301" s="1"/>
    </row>
    <row r="1302">
      <c r="J1302" s="1"/>
    </row>
    <row r="1303">
      <c r="J1303" s="1"/>
    </row>
    <row r="1304">
      <c r="J1304" s="1"/>
    </row>
    <row r="1305">
      <c r="J1305" s="1"/>
    </row>
    <row r="1306">
      <c r="J1306" s="1"/>
    </row>
    <row r="1307">
      <c r="J1307" s="1"/>
    </row>
    <row r="1308">
      <c r="J1308" s="1"/>
    </row>
    <row r="1309">
      <c r="J1309" s="1"/>
    </row>
    <row r="1310">
      <c r="J1310" s="1"/>
    </row>
    <row r="1311">
      <c r="J1311" s="1"/>
    </row>
    <row r="1312">
      <c r="J1312" s="1"/>
    </row>
    <row r="1313">
      <c r="J1313" s="1"/>
    </row>
    <row r="1314">
      <c r="J1314" s="1"/>
    </row>
    <row r="1315">
      <c r="J1315" s="1"/>
    </row>
    <row r="1316">
      <c r="J1316" s="1"/>
    </row>
    <row r="1317">
      <c r="J1317" s="1"/>
    </row>
    <row r="1318">
      <c r="J1318" s="1"/>
    </row>
    <row r="1319">
      <c r="J1319" s="1"/>
    </row>
    <row r="1320">
      <c r="J1320" s="1"/>
    </row>
    <row r="1321">
      <c r="J1321" s="1"/>
    </row>
    <row r="1322">
      <c r="J1322" s="1"/>
    </row>
    <row r="1323">
      <c r="J1323" s="1"/>
    </row>
    <row r="1324">
      <c r="J1324" s="1"/>
    </row>
    <row r="1325">
      <c r="J1325" s="1"/>
    </row>
    <row r="1326">
      <c r="J1326" s="1"/>
    </row>
    <row r="1327">
      <c r="J1327" s="1"/>
    </row>
    <row r="1328">
      <c r="J1328" s="1"/>
    </row>
    <row r="1329">
      <c r="J1329" s="1"/>
    </row>
    <row r="1330">
      <c r="J1330" s="1"/>
    </row>
    <row r="1331">
      <c r="J1331" s="1"/>
    </row>
    <row r="1332">
      <c r="J1332" s="1"/>
    </row>
    <row r="1333">
      <c r="J1333" s="1"/>
    </row>
    <row r="1334">
      <c r="J1334" s="1"/>
    </row>
    <row r="1335">
      <c r="J1335" s="1"/>
    </row>
    <row r="1336">
      <c r="J1336" s="1"/>
    </row>
    <row r="1337">
      <c r="J1337" s="1"/>
    </row>
    <row r="1338">
      <c r="J1338" s="1"/>
    </row>
    <row r="1339">
      <c r="J1339" s="1"/>
    </row>
    <row r="1340">
      <c r="J1340" s="1"/>
    </row>
    <row r="1341">
      <c r="J1341" s="1"/>
    </row>
    <row r="1342">
      <c r="J1342" s="1"/>
    </row>
    <row r="1343">
      <c r="J1343" s="1"/>
    </row>
    <row r="1344">
      <c r="J1344" s="1"/>
    </row>
    <row r="1345">
      <c r="J1345" s="1"/>
    </row>
    <row r="1346">
      <c r="J1346" s="1"/>
    </row>
    <row r="1347">
      <c r="J1347" s="1"/>
    </row>
    <row r="1348">
      <c r="J1348" s="1"/>
    </row>
    <row r="1349">
      <c r="J1349" s="1"/>
    </row>
    <row r="1350">
      <c r="J1350" s="1"/>
    </row>
    <row r="1351">
      <c r="J1351" s="1"/>
    </row>
    <row r="1352">
      <c r="J1352" s="1"/>
    </row>
    <row r="1353">
      <c r="J1353" s="1"/>
    </row>
    <row r="1354">
      <c r="J1354" s="1"/>
    </row>
    <row r="1355">
      <c r="J1355" s="1"/>
    </row>
    <row r="1356">
      <c r="J1356" s="1"/>
    </row>
    <row r="1357">
      <c r="J1357" s="1"/>
    </row>
    <row r="1358">
      <c r="J1358" s="1"/>
    </row>
    <row r="1359">
      <c r="J1359" s="1"/>
    </row>
    <row r="1360">
      <c r="J1360" s="1"/>
    </row>
    <row r="1361">
      <c r="J1361" s="1"/>
    </row>
    <row r="1362">
      <c r="J1362" s="1"/>
    </row>
    <row r="1363">
      <c r="J1363" s="1"/>
    </row>
    <row r="1364">
      <c r="J1364" s="1"/>
    </row>
    <row r="1365">
      <c r="J1365" s="1"/>
    </row>
    <row r="1366">
      <c r="J1366" s="1"/>
    </row>
    <row r="1367">
      <c r="J1367" s="1"/>
    </row>
    <row r="1368">
      <c r="J1368" s="1"/>
    </row>
    <row r="1369">
      <c r="J1369" s="1"/>
    </row>
    <row r="1370">
      <c r="J1370" s="1"/>
    </row>
    <row r="1371">
      <c r="J1371" s="1"/>
    </row>
    <row r="1372">
      <c r="J1372" s="1"/>
    </row>
    <row r="1373">
      <c r="J1373" s="1"/>
    </row>
    <row r="1374">
      <c r="J1374" s="1"/>
    </row>
    <row r="1375">
      <c r="J1375" s="1"/>
    </row>
    <row r="1376">
      <c r="J1376" s="1"/>
    </row>
    <row r="1377">
      <c r="J1377" s="1"/>
    </row>
    <row r="1378">
      <c r="J1378" s="1"/>
    </row>
    <row r="1379">
      <c r="J1379" s="1"/>
    </row>
    <row r="1380">
      <c r="J1380" s="1"/>
    </row>
    <row r="1381">
      <c r="J1381" s="1"/>
    </row>
    <row r="1382">
      <c r="J1382" s="1"/>
    </row>
    <row r="1383">
      <c r="J1383" s="1"/>
    </row>
    <row r="1384">
      <c r="J1384" s="1"/>
    </row>
    <row r="1385">
      <c r="J1385" s="1"/>
    </row>
    <row r="1386">
      <c r="J1386" s="1"/>
    </row>
    <row r="1387">
      <c r="J1387" s="1"/>
    </row>
    <row r="1388">
      <c r="J1388" s="1"/>
    </row>
    <row r="1389">
      <c r="J1389" s="1"/>
    </row>
    <row r="1390">
      <c r="J1390" s="1"/>
    </row>
    <row r="1391">
      <c r="J1391" s="1"/>
    </row>
    <row r="1392">
      <c r="J1392" s="1"/>
    </row>
    <row r="1393">
      <c r="J1393" s="1"/>
    </row>
    <row r="1394">
      <c r="J1394" s="1"/>
    </row>
    <row r="1395">
      <c r="J1395" s="1"/>
    </row>
    <row r="1396">
      <c r="J1396" s="1"/>
    </row>
    <row r="1397">
      <c r="J1397" s="1"/>
    </row>
    <row r="1398">
      <c r="J1398" s="1"/>
    </row>
    <row r="1399">
      <c r="J1399" s="1"/>
    </row>
    <row r="1400">
      <c r="J1400" s="1"/>
    </row>
    <row r="1401">
      <c r="J1401" s="1"/>
    </row>
    <row r="1402">
      <c r="J1402" s="1"/>
    </row>
    <row r="1403">
      <c r="J1403" s="1"/>
    </row>
    <row r="1404">
      <c r="J1404" s="1"/>
    </row>
    <row r="1405">
      <c r="J1405" s="1"/>
    </row>
    <row r="1406">
      <c r="J1406" s="1"/>
    </row>
    <row r="1407">
      <c r="J1407" s="1"/>
    </row>
    <row r="1408">
      <c r="J1408" s="1"/>
    </row>
    <row r="1409">
      <c r="J1409" s="1"/>
    </row>
    <row r="1410">
      <c r="J1410" s="1"/>
    </row>
    <row r="1411">
      <c r="J1411" s="1"/>
    </row>
    <row r="1412">
      <c r="J1412" s="1"/>
    </row>
    <row r="1413">
      <c r="J1413" s="1"/>
    </row>
    <row r="1414">
      <c r="J1414" s="1"/>
    </row>
    <row r="1415">
      <c r="J1415" s="1"/>
    </row>
    <row r="1416">
      <c r="J1416" s="1"/>
    </row>
    <row r="1417">
      <c r="J1417" s="1"/>
    </row>
    <row r="1418">
      <c r="J1418" s="1"/>
    </row>
    <row r="1419">
      <c r="J1419" s="1"/>
    </row>
    <row r="1420">
      <c r="J1420" s="1"/>
    </row>
    <row r="1421">
      <c r="J1421" s="1"/>
    </row>
    <row r="1422">
      <c r="J1422" s="1"/>
    </row>
    <row r="1423">
      <c r="J1423" s="1"/>
    </row>
    <row r="1424">
      <c r="J1424" s="1"/>
    </row>
    <row r="1425">
      <c r="J1425" s="1"/>
    </row>
    <row r="1426">
      <c r="J1426" s="1"/>
    </row>
    <row r="1427">
      <c r="J1427" s="1"/>
    </row>
    <row r="1428">
      <c r="J1428" s="1"/>
    </row>
    <row r="1429">
      <c r="J1429" s="1"/>
    </row>
    <row r="1430">
      <c r="J1430" s="1"/>
    </row>
    <row r="1431">
      <c r="J1431" s="1"/>
    </row>
    <row r="1432">
      <c r="J1432" s="1"/>
    </row>
    <row r="1433">
      <c r="J1433" s="1"/>
    </row>
    <row r="1434">
      <c r="J1434" s="1"/>
    </row>
    <row r="1435">
      <c r="J1435" s="1"/>
    </row>
    <row r="1436">
      <c r="J1436" s="1"/>
    </row>
    <row r="1437">
      <c r="J1437" s="1"/>
    </row>
    <row r="1438">
      <c r="J1438" s="1"/>
    </row>
    <row r="1439">
      <c r="J1439" s="1"/>
    </row>
    <row r="1440">
      <c r="J1440" s="1"/>
    </row>
    <row r="1441">
      <c r="J1441" s="1"/>
    </row>
    <row r="1442">
      <c r="J1442" s="1"/>
    </row>
    <row r="1443">
      <c r="J1443" s="1"/>
    </row>
    <row r="1444">
      <c r="J1444" s="1"/>
    </row>
    <row r="1445">
      <c r="J1445" s="1"/>
    </row>
    <row r="1446">
      <c r="J1446" s="1"/>
    </row>
    <row r="1447">
      <c r="J1447" s="1"/>
    </row>
    <row r="1448">
      <c r="J1448" s="1"/>
    </row>
    <row r="1449">
      <c r="J1449" s="1"/>
    </row>
    <row r="1450">
      <c r="J1450" s="1"/>
    </row>
    <row r="1451">
      <c r="J1451" s="1"/>
    </row>
    <row r="1452">
      <c r="J1452" s="1"/>
    </row>
    <row r="1453">
      <c r="J1453" s="1"/>
    </row>
    <row r="1454">
      <c r="J1454" s="1"/>
    </row>
    <row r="1455">
      <c r="J1455" s="1"/>
    </row>
    <row r="1456">
      <c r="J1456" s="1"/>
    </row>
    <row r="1457">
      <c r="J1457" s="1"/>
    </row>
    <row r="1458">
      <c r="J1458" s="1"/>
    </row>
    <row r="1459">
      <c r="J1459" s="1"/>
    </row>
    <row r="1460">
      <c r="J1460" s="1"/>
    </row>
    <row r="1461">
      <c r="J1461" s="1"/>
    </row>
    <row r="1462">
      <c r="J1462" s="1"/>
    </row>
    <row r="1463">
      <c r="J1463" s="1"/>
    </row>
    <row r="1464">
      <c r="J1464" s="1"/>
    </row>
    <row r="1465">
      <c r="J1465" s="1"/>
    </row>
    <row r="1466">
      <c r="J1466" s="1"/>
    </row>
    <row r="1467">
      <c r="J1467" s="1"/>
    </row>
    <row r="1468">
      <c r="J1468" s="1"/>
    </row>
    <row r="1469">
      <c r="J1469" s="1"/>
    </row>
    <row r="1470">
      <c r="J1470" s="1"/>
    </row>
    <row r="1471">
      <c r="J1471" s="1"/>
    </row>
    <row r="1472">
      <c r="J1472" s="1"/>
    </row>
    <row r="1473">
      <c r="J1473" s="1"/>
    </row>
    <row r="1474">
      <c r="J1474" s="1"/>
    </row>
    <row r="1475">
      <c r="J1475" s="1"/>
    </row>
    <row r="1476">
      <c r="J1476" s="1"/>
    </row>
    <row r="1477">
      <c r="J1477" s="1"/>
    </row>
    <row r="1478">
      <c r="J1478" s="1"/>
    </row>
    <row r="1479">
      <c r="J1479" s="1"/>
    </row>
    <row r="1480">
      <c r="J1480" s="1"/>
    </row>
    <row r="1481">
      <c r="J1481" s="1"/>
    </row>
    <row r="1482">
      <c r="J1482" s="1"/>
    </row>
    <row r="1483">
      <c r="J1483" s="1"/>
    </row>
    <row r="1484">
      <c r="J1484" s="1"/>
    </row>
    <row r="1485">
      <c r="J1485" s="1"/>
    </row>
    <row r="1486">
      <c r="J1486" s="1"/>
    </row>
    <row r="1487">
      <c r="J1487" s="1"/>
    </row>
    <row r="1488">
      <c r="J1488" s="1"/>
    </row>
    <row r="1489">
      <c r="J1489" s="1"/>
    </row>
    <row r="1490">
      <c r="J1490" s="1"/>
    </row>
    <row r="1491">
      <c r="J1491" s="1"/>
    </row>
    <row r="1492">
      <c r="J1492" s="1"/>
    </row>
    <row r="1493">
      <c r="J1493" s="1"/>
    </row>
    <row r="1494">
      <c r="J1494" s="1"/>
    </row>
    <row r="1495">
      <c r="J1495" s="1"/>
    </row>
    <row r="1496">
      <c r="J1496" s="1"/>
    </row>
    <row r="1497">
      <c r="J1497" s="1"/>
    </row>
    <row r="1498">
      <c r="J1498" s="1"/>
    </row>
    <row r="1499">
      <c r="J1499" s="1"/>
    </row>
    <row r="1500">
      <c r="J1500" s="1"/>
    </row>
    <row r="1501">
      <c r="J1501" s="1"/>
    </row>
    <row r="1502">
      <c r="J1502" s="1"/>
    </row>
    <row r="1503">
      <c r="J1503" s="1"/>
    </row>
    <row r="1504">
      <c r="J1504" s="1"/>
    </row>
    <row r="1505">
      <c r="J1505" s="1"/>
    </row>
    <row r="1506">
      <c r="J1506" s="1"/>
    </row>
    <row r="1507">
      <c r="J1507" s="1"/>
    </row>
    <row r="1508">
      <c r="J1508" s="1"/>
    </row>
    <row r="1509">
      <c r="J1509" s="1"/>
    </row>
    <row r="1510">
      <c r="J1510" s="1"/>
    </row>
    <row r="1511">
      <c r="J1511" s="1"/>
    </row>
    <row r="1512">
      <c r="J1512" s="1"/>
    </row>
    <row r="1513">
      <c r="J1513" s="1"/>
    </row>
    <row r="1514">
      <c r="J1514" s="1"/>
    </row>
    <row r="1515">
      <c r="J1515" s="1"/>
    </row>
    <row r="1516">
      <c r="J1516" s="1"/>
    </row>
    <row r="1517">
      <c r="J1517" s="1"/>
    </row>
    <row r="1518">
      <c r="J1518" s="1"/>
    </row>
    <row r="1519">
      <c r="J1519" s="1"/>
    </row>
    <row r="1520">
      <c r="J1520" s="1"/>
    </row>
    <row r="1521">
      <c r="J1521" s="1"/>
    </row>
    <row r="1522">
      <c r="J1522" s="1"/>
    </row>
    <row r="1523">
      <c r="J1523" s="1"/>
    </row>
    <row r="1524">
      <c r="J1524" s="1"/>
    </row>
    <row r="1525">
      <c r="J1525" s="1"/>
    </row>
    <row r="1526">
      <c r="J1526" s="1"/>
    </row>
    <row r="1527">
      <c r="J1527" s="1"/>
    </row>
    <row r="1528">
      <c r="J1528" s="1"/>
    </row>
    <row r="1529">
      <c r="J1529" s="1"/>
    </row>
    <row r="1530">
      <c r="J1530" s="1"/>
    </row>
    <row r="1531">
      <c r="J1531" s="1"/>
    </row>
    <row r="1532">
      <c r="J1532" s="1"/>
    </row>
    <row r="1533">
      <c r="J1533" s="1"/>
    </row>
    <row r="1534">
      <c r="J1534" s="1"/>
    </row>
    <row r="1535">
      <c r="J1535" s="1"/>
    </row>
    <row r="1536">
      <c r="J1536" s="1"/>
    </row>
    <row r="1537">
      <c r="J1537" s="1"/>
    </row>
    <row r="1538">
      <c r="J1538" s="1"/>
    </row>
    <row r="1539">
      <c r="J1539" s="1"/>
    </row>
    <row r="1540">
      <c r="J1540" s="1"/>
    </row>
    <row r="1541">
      <c r="J1541" s="1"/>
    </row>
    <row r="1542">
      <c r="J1542" s="1"/>
    </row>
    <row r="1543">
      <c r="J1543" s="1"/>
    </row>
    <row r="1544">
      <c r="J1544" s="1"/>
    </row>
    <row r="1545">
      <c r="J1545" s="1"/>
    </row>
    <row r="1546">
      <c r="J1546" s="1"/>
    </row>
    <row r="1547">
      <c r="J1547" s="1"/>
    </row>
    <row r="1548">
      <c r="J1548" s="1"/>
    </row>
    <row r="1549">
      <c r="J1549" s="1"/>
    </row>
    <row r="1550">
      <c r="J1550" s="1"/>
    </row>
    <row r="1551">
      <c r="J1551" s="1"/>
    </row>
    <row r="1552">
      <c r="J1552" s="1"/>
    </row>
    <row r="1553">
      <c r="J1553" s="1"/>
    </row>
    <row r="1554">
      <c r="J1554" s="1"/>
    </row>
    <row r="1555">
      <c r="J1555" s="1"/>
    </row>
    <row r="1556">
      <c r="J1556" s="1"/>
    </row>
    <row r="1557">
      <c r="J1557" s="1"/>
    </row>
    <row r="1558">
      <c r="J1558" s="1"/>
    </row>
    <row r="1559">
      <c r="J1559" s="1"/>
    </row>
    <row r="1560">
      <c r="J1560" s="1"/>
    </row>
    <row r="1561">
      <c r="J1561" s="1"/>
    </row>
    <row r="1562">
      <c r="J1562" s="1"/>
    </row>
    <row r="1563">
      <c r="J1563" s="1"/>
    </row>
    <row r="1564">
      <c r="J1564" s="1"/>
    </row>
    <row r="1565">
      <c r="J1565" s="1"/>
    </row>
    <row r="1566">
      <c r="J1566" s="1"/>
    </row>
    <row r="1567">
      <c r="J1567" s="1"/>
    </row>
    <row r="1568">
      <c r="J1568" s="1"/>
    </row>
    <row r="1569">
      <c r="J1569" s="1"/>
    </row>
    <row r="1570">
      <c r="J1570" s="1"/>
    </row>
    <row r="1571">
      <c r="J1571" s="1"/>
    </row>
    <row r="1572">
      <c r="J1572" s="1"/>
    </row>
    <row r="1573">
      <c r="J1573" s="1"/>
    </row>
    <row r="1574">
      <c r="J1574" s="1"/>
    </row>
    <row r="1575">
      <c r="J1575" s="1"/>
    </row>
    <row r="1576">
      <c r="J1576" s="1"/>
    </row>
    <row r="1577">
      <c r="J1577" s="1"/>
    </row>
    <row r="1578">
      <c r="J1578" s="1"/>
    </row>
    <row r="1579">
      <c r="J1579" s="1"/>
    </row>
    <row r="1580">
      <c r="J1580" s="1"/>
    </row>
    <row r="1581">
      <c r="J1581" s="1"/>
    </row>
    <row r="1582">
      <c r="J1582" s="1"/>
    </row>
    <row r="1583">
      <c r="J1583" s="1"/>
    </row>
    <row r="1584">
      <c r="J1584" s="1"/>
    </row>
    <row r="1585">
      <c r="J1585" s="1"/>
    </row>
    <row r="1586">
      <c r="J1586" s="1"/>
    </row>
    <row r="1587">
      <c r="J1587" s="1"/>
    </row>
    <row r="1588">
      <c r="J1588" s="1"/>
    </row>
    <row r="1589">
      <c r="J1589" s="1"/>
    </row>
    <row r="1590">
      <c r="J1590" s="1"/>
    </row>
    <row r="1591">
      <c r="J1591" s="1"/>
    </row>
    <row r="1592">
      <c r="J1592" s="1"/>
    </row>
    <row r="1593">
      <c r="J1593" s="1"/>
    </row>
    <row r="1594">
      <c r="J1594" s="1"/>
    </row>
    <row r="1595">
      <c r="J1595" s="1"/>
    </row>
    <row r="1596">
      <c r="J1596" s="1"/>
    </row>
    <row r="1597">
      <c r="J1597" s="1"/>
    </row>
    <row r="1598">
      <c r="J1598" s="1"/>
    </row>
    <row r="1599">
      <c r="J1599" s="1"/>
    </row>
    <row r="1600">
      <c r="J1600" s="1"/>
    </row>
    <row r="1601">
      <c r="J1601" s="1"/>
    </row>
    <row r="1602">
      <c r="J1602" s="1"/>
    </row>
    <row r="1603">
      <c r="J1603" s="1"/>
    </row>
    <row r="1604">
      <c r="J1604" s="1"/>
    </row>
    <row r="1605">
      <c r="J1605" s="1"/>
    </row>
    <row r="1606">
      <c r="J1606" s="1"/>
    </row>
    <row r="1607">
      <c r="J1607" s="1"/>
    </row>
    <row r="1608">
      <c r="J1608" s="1"/>
    </row>
    <row r="1609">
      <c r="J1609" s="1"/>
    </row>
    <row r="1610">
      <c r="J1610" s="1"/>
    </row>
    <row r="1611">
      <c r="J1611" s="1"/>
    </row>
    <row r="1612">
      <c r="J1612" s="1"/>
    </row>
    <row r="1613">
      <c r="J1613" s="1"/>
    </row>
    <row r="1614">
      <c r="J1614" s="1"/>
    </row>
    <row r="1615">
      <c r="J1615" s="1"/>
    </row>
    <row r="1616">
      <c r="J1616" s="1"/>
    </row>
    <row r="1617">
      <c r="J1617" s="1"/>
    </row>
    <row r="1618">
      <c r="J1618" s="1"/>
    </row>
    <row r="1619">
      <c r="J1619" s="1"/>
    </row>
    <row r="1620">
      <c r="J1620" s="1"/>
    </row>
    <row r="1621">
      <c r="J1621" s="1"/>
    </row>
    <row r="1622">
      <c r="J1622" s="1"/>
    </row>
    <row r="1623">
      <c r="J1623" s="1"/>
    </row>
    <row r="1624">
      <c r="J1624" s="1"/>
    </row>
    <row r="1625">
      <c r="J1625" s="1"/>
    </row>
    <row r="1626">
      <c r="J1626" s="1"/>
    </row>
    <row r="1627">
      <c r="J1627" s="1"/>
    </row>
    <row r="1628">
      <c r="J1628" s="1"/>
    </row>
    <row r="1629">
      <c r="J1629" s="1"/>
    </row>
    <row r="1630">
      <c r="J1630" s="1"/>
    </row>
    <row r="1631">
      <c r="J1631" s="1"/>
    </row>
    <row r="1632">
      <c r="J1632" s="1"/>
    </row>
    <row r="1633">
      <c r="J1633" s="1"/>
    </row>
    <row r="1634">
      <c r="J1634" s="1"/>
    </row>
    <row r="1635">
      <c r="J1635" s="1"/>
    </row>
    <row r="1636">
      <c r="J1636" s="1"/>
    </row>
    <row r="1637">
      <c r="J1637" s="1"/>
    </row>
    <row r="1638">
      <c r="J1638" s="1"/>
    </row>
    <row r="1639">
      <c r="J1639" s="1"/>
    </row>
    <row r="1640">
      <c r="J1640" s="1"/>
    </row>
    <row r="1641">
      <c r="J1641" s="1"/>
    </row>
    <row r="1642">
      <c r="J1642" s="1"/>
    </row>
    <row r="1643">
      <c r="J1643" s="1"/>
    </row>
    <row r="1644">
      <c r="J1644" s="1"/>
    </row>
    <row r="1645">
      <c r="J1645" s="1"/>
    </row>
    <row r="1646">
      <c r="J1646" s="1"/>
    </row>
    <row r="1647">
      <c r="J1647" s="1"/>
    </row>
    <row r="1648">
      <c r="J1648" s="1"/>
    </row>
    <row r="1649">
      <c r="J1649" s="1"/>
    </row>
    <row r="1650">
      <c r="J1650" s="1"/>
    </row>
    <row r="1651">
      <c r="J1651" s="1"/>
    </row>
    <row r="1652">
      <c r="J1652" s="1"/>
    </row>
    <row r="1653">
      <c r="J1653" s="1"/>
    </row>
    <row r="1654">
      <c r="J1654" s="1"/>
    </row>
    <row r="1655">
      <c r="J1655" s="1"/>
    </row>
    <row r="1656">
      <c r="J1656" s="1"/>
    </row>
    <row r="1657">
      <c r="J1657" s="1"/>
    </row>
    <row r="1658">
      <c r="J1658" s="1"/>
    </row>
    <row r="1659">
      <c r="J1659" s="1"/>
    </row>
    <row r="1660">
      <c r="J1660" s="1"/>
    </row>
    <row r="1661">
      <c r="J1661" s="1"/>
    </row>
    <row r="1662">
      <c r="J1662" s="1"/>
    </row>
    <row r="1663">
      <c r="J1663" s="1"/>
    </row>
    <row r="1664">
      <c r="J1664" s="1"/>
    </row>
    <row r="1665">
      <c r="J1665" s="1"/>
    </row>
    <row r="1666">
      <c r="J1666" s="1"/>
    </row>
    <row r="1667">
      <c r="J1667" s="1"/>
    </row>
    <row r="1668">
      <c r="J1668" s="1"/>
    </row>
    <row r="1669">
      <c r="J1669" s="1"/>
    </row>
    <row r="1670">
      <c r="J1670" s="1"/>
    </row>
    <row r="1671">
      <c r="J1671" s="1"/>
    </row>
    <row r="1672">
      <c r="J1672" s="1"/>
    </row>
    <row r="1673">
      <c r="J1673" s="1"/>
    </row>
    <row r="1674">
      <c r="J1674" s="1"/>
    </row>
    <row r="1675">
      <c r="J1675" s="1"/>
    </row>
    <row r="1676">
      <c r="J1676" s="1"/>
    </row>
    <row r="1677">
      <c r="J1677" s="1"/>
    </row>
    <row r="1678">
      <c r="J1678" s="1"/>
    </row>
    <row r="1679">
      <c r="J1679" s="1"/>
    </row>
    <row r="1680">
      <c r="J1680" s="1"/>
    </row>
    <row r="1681">
      <c r="J1681" s="1"/>
    </row>
    <row r="1682">
      <c r="J1682" s="1"/>
    </row>
    <row r="1683">
      <c r="J1683" s="1"/>
    </row>
    <row r="1684">
      <c r="J1684" s="1"/>
    </row>
    <row r="1685">
      <c r="J1685" s="1"/>
    </row>
    <row r="1686">
      <c r="J1686" s="1"/>
    </row>
    <row r="1687">
      <c r="J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4293-86B2-48E2-8689-D000A265BEF9}">
  <sheetPr codeName="Sheet86"/>
  <dimension ref="A1:AB1854"/>
  <sheetViews>
    <sheetView topLeftCell="H1" zoomScale="85" zoomScaleNormal="85" workbookViewId="0">
      <selection activeCell="N6" sqref="N6:Z6"/>
    </sheetView>
  </sheetViews>
  <sheetFormatPr defaultRowHeight="15" x14ac:dyDescent="0.25"/>
  <cols>
    <col min="1" max="1" bestFit="1" width="5.140625" customWidth="1"/>
    <col min="2" max="2" bestFit="1" width="9" customWidth="1"/>
    <col min="3" max="3" width="12.28515625" customWidth="1"/>
    <col min="4" max="4" bestFit="1" width="5.85546875" customWidth="1"/>
    <col min="5" max="5" bestFit="1" width="9" customWidth="1"/>
    <col min="6" max="6" width="5.7109375" customWidth="1"/>
    <col min="7" max="7" width="21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8" max="18" width="10.710937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60</v>
      </c>
      <c r="F1" s="0" t="s">
        <v>61</v>
      </c>
      <c r="G1" s="0" t="s">
        <v>62</v>
      </c>
      <c r="H1" s="0" t="s">
        <v>63</v>
      </c>
      <c r="J1" s="0" t="s">
        <v>64</v>
      </c>
      <c r="K1" s="8">
        <v>50</v>
      </c>
      <c r="L1" s="0" t="s">
        <v>65</v>
      </c>
      <c r="M1" s="0">
        <f>INTERCEPT((OFFSET(K11,AB25-1,0,AB26-AB25+1,1)),(OFFSET($A$11,AB25-1,0,AB26-AB25+1,1)))</f>
        <v>-62.90238958618762</v>
      </c>
      <c r="N1" s="0">
        <v>-38.342</v>
      </c>
      <c r="O1" s="0" t="s">
        <v>66</v>
      </c>
      <c r="P1" s="0">
        <f>SLOPE((OFFSET(G11,AB59,0,AB60-AB59+1,1)),(OFFSET($A$11,AB59,0,AB60-AB59+1,1)))</f>
        <v>350.0136535117459</v>
      </c>
      <c r="U1" s="0" t="s">
        <v>65</v>
      </c>
      <c r="V1" s="0">
        <f>INTERCEPT((OFFSET(K312,AB27-1,0,AB28-AB27+1,1)),(OFFSET(A312,AB27-1,0,AB28-AB27+1,1)))</f>
        <v>-63.680777370251356</v>
      </c>
      <c r="W1" s="0">
        <v>-38.342</v>
      </c>
      <c r="X1" s="0" t="s">
        <v>66</v>
      </c>
      <c r="Y1" s="0">
        <f>SLOPE((OFFSET(G312,AB61,0,AB62-AB61+1,1)),(OFFSET(A312,AB61,0,AB62-AB61+1,1)))</f>
        <v>349.11555400896845</v>
      </c>
    </row>
    <row r="2">
      <c r="E2" s="0" t="s">
        <v>67</v>
      </c>
      <c r="F2" s="0">
        <v>612</v>
      </c>
      <c r="G2" s="0" t="s">
        <v>67</v>
      </c>
      <c r="H2" s="0">
        <v>612</v>
      </c>
      <c r="K2" s="0">
        <v>1.3</v>
      </c>
      <c r="L2" s="0" t="s">
        <v>68</v>
      </c>
      <c r="M2" s="1">
        <f>M$3*$K$3</f>
        <v>9.437765760666957E-33</v>
      </c>
      <c r="N2" s="0">
        <v>2.3E-17</v>
      </c>
      <c r="O2" s="0" t="s">
        <v>69</v>
      </c>
      <c r="P2" s="0">
        <f>INTERCEPT((OFFSET(G11,AB59,0,AB60-AB59+1,1)),(OFFSET($A$11,AB59,0,AB60-AB59+1,1)))</f>
        <v>-636.8779925748025</v>
      </c>
      <c r="Q2" s="1"/>
      <c r="U2" s="0" t="s">
        <v>68</v>
      </c>
      <c r="V2" s="1">
        <f>V$3*$K$3</f>
        <v>4.333309159433459E-33</v>
      </c>
      <c r="W2" s="0">
        <v>2.3E-17</v>
      </c>
      <c r="X2" s="0" t="s">
        <v>69</v>
      </c>
      <c r="Y2" s="0">
        <f>INTERCEPT((OFFSET(G312,AB61,0,AB62-AB61+1,1)),(OFFSET(A312,AB61,0,AB62-AB61+1,1)))</f>
        <v>-637.8747430181083</v>
      </c>
      <c r="Z2" s="1"/>
    </row>
    <row r="3">
      <c r="E3" s="0" t="s">
        <v>70</v>
      </c>
      <c r="F3" s="0">
        <v>1212</v>
      </c>
      <c r="G3" s="0" t="s">
        <v>70</v>
      </c>
      <c r="H3" s="0">
        <v>1212</v>
      </c>
      <c r="J3" s="0" t="s">
        <v>71</v>
      </c>
      <c r="K3" s="0">
        <f>PI()*(K1/2)^2*0.00000001</f>
        <v>1.9634954084936207E-05</v>
      </c>
      <c r="L3" s="0" t="s">
        <v>72</v>
      </c>
      <c r="M3" s="0">
        <f>EXP(M$1)</f>
        <v>4.806614632171481E-28</v>
      </c>
      <c r="O3" s="0" t="s">
        <v>73</v>
      </c>
      <c r="P3" s="7">
        <f>1/P1</f>
        <v>0.002857031404251896</v>
      </c>
      <c r="Q3" s="1"/>
      <c r="U3" s="0" t="s">
        <v>72</v>
      </c>
      <c r="V3" s="0">
        <f>EXP(V$1)</f>
        <v>2.206936232541507E-28</v>
      </c>
      <c r="X3" s="0" t="s">
        <v>74</v>
      </c>
      <c r="Y3" s="7">
        <f>1/Y1</f>
        <v>0.0028643811154123225</v>
      </c>
      <c r="Z3" s="1"/>
    </row>
    <row r="4">
      <c r="G4" s="1">
        <f>MIN(G11:G611)</f>
        <v>0</v>
      </c>
      <c r="L4" s="0" t="s">
        <v>75</v>
      </c>
      <c r="M4" s="0">
        <f>SLOPE((OFFSET(K11,AB25-1,0,AB26-AB25+1,1)),(OFFSET($A$11,AB25-1,0,AB26-AB25+1,1)))</f>
        <v>37.689163176589254</v>
      </c>
      <c r="N4" s="0">
        <v>29.075</v>
      </c>
      <c r="O4" s="0" t="s">
        <v>76</v>
      </c>
      <c r="P4" s="0">
        <f>P3*1000</f>
        <v>2.857031404251896</v>
      </c>
      <c r="U4" s="0" t="s">
        <v>77</v>
      </c>
      <c r="V4" s="0">
        <f>SLOPE((OFFSET(K312,AB27-1,0,AB28-AB27+1,1)),(OFFSET(A312,AB27-1,0,AB28-AB27+1,1)))</f>
        <v>37.945513787883414</v>
      </c>
      <c r="W4" s="0">
        <v>29.075</v>
      </c>
      <c r="X4" s="0" t="s">
        <v>76</v>
      </c>
      <c r="Y4" s="0">
        <f>Y3*1000</f>
        <v>2.8643811154123227</v>
      </c>
    </row>
    <row r="5">
      <c r="G5" s="1">
        <f>MAX(G11:G611)</f>
        <v>411.61797298016234</v>
      </c>
      <c r="K5" s="2"/>
      <c r="L5" s="0" t="s">
        <v>78</v>
      </c>
      <c r="M5" s="7">
        <f>1/Par!$B$14*LN(Par!$B$12*Par!$B$16^2/M$3)</f>
        <v>1.98544022544452</v>
      </c>
      <c r="N5" s="1" t="s">
        <v>79</v>
      </c>
      <c r="O5" s="9">
        <f>B311/E311</f>
        <v>82470408163.2653</v>
      </c>
      <c r="P5" s="0" t="s">
        <v>80</v>
      </c>
      <c r="Q5" s="9">
        <f>MAX(G11:G312)</f>
        <v>411.61797298016234</v>
      </c>
      <c r="T5" s="2"/>
      <c r="U5" s="0" t="s">
        <v>78</v>
      </c>
      <c r="V5" s="7">
        <f>1/Par!$B$14*LN(Par!$B$12*Par!$B$16^2/V$3)</f>
        <v>2.005254662421849</v>
      </c>
      <c r="W5" s="1" t="s">
        <v>79</v>
      </c>
      <c r="X5" s="14">
        <f>B312/E312</f>
        <v>40406500000</v>
      </c>
      <c r="Y5" s="0" t="s">
        <v>80</v>
      </c>
      <c r="Z5" s="9">
        <f>MAX($G$312:$G$612)</f>
        <v>411.5772293147308</v>
      </c>
    </row>
    <row r="6">
      <c r="G6" s="0" t="s">
        <v>81</v>
      </c>
      <c r="H6" s="0" t="s">
        <v>82</v>
      </c>
      <c r="K6" s="2"/>
      <c r="L6" s="4" t="s">
        <v>27</v>
      </c>
      <c r="M6" s="7">
        <f>Par!$B$14/M$4</f>
        <v>1.042312102033038</v>
      </c>
      <c r="N6" s="0" t="s">
        <v>83</v>
      </c>
      <c r="O6" s="9">
        <f>$E$311</f>
        <v>9.8E-14</v>
      </c>
      <c r="P6" s="0" t="s">
        <v>84</v>
      </c>
      <c r="Q6" s="9">
        <f>$B$311</f>
        <v>0.0080821</v>
      </c>
      <c r="T6" s="2"/>
      <c r="U6" s="1" t="s">
        <v>27</v>
      </c>
      <c r="V6" s="7">
        <f>Par!$B$14/V$4</f>
        <v>1.0352704963768566</v>
      </c>
      <c r="W6" s="0" t="s">
        <v>83</v>
      </c>
      <c r="X6" s="9">
        <f>$E$312</f>
        <v>2E-13</v>
      </c>
      <c r="Y6" s="0" t="s">
        <v>84</v>
      </c>
      <c r="Z6" s="9">
        <f>$B$312</f>
        <v>0.0080813</v>
      </c>
    </row>
    <row r="7">
      <c r="A7" s="0">
        <v>602</v>
      </c>
      <c r="B7" s="0">
        <v>602</v>
      </c>
      <c r="D7" s="0">
        <v>602</v>
      </c>
      <c r="E7" s="0">
        <v>602</v>
      </c>
      <c r="G7" s="0" t="s">
        <v>54</v>
      </c>
      <c r="H7" s="0" t="s">
        <v>54</v>
      </c>
      <c r="J7" s="0" t="s">
        <v>86</v>
      </c>
      <c r="K7" s="0" t="s">
        <v>87</v>
      </c>
      <c r="S7" s="0" t="s">
        <v>86</v>
      </c>
      <c r="T7" s="0" t="s">
        <v>87</v>
      </c>
    </row>
    <row r="8">
      <c r="A8" s="0">
        <v>1</v>
      </c>
      <c r="B8" s="1">
        <v>1</v>
      </c>
      <c r="C8" s="1"/>
      <c r="D8" s="0">
        <v>1</v>
      </c>
      <c r="E8" s="1">
        <v>1</v>
      </c>
      <c r="G8" s="1"/>
      <c r="J8" s="1"/>
      <c r="K8" s="1"/>
      <c r="M8" s="1"/>
      <c r="N8" s="1"/>
      <c r="S8" s="1"/>
      <c r="T8" s="1"/>
      <c r="V8" s="1"/>
    </row>
    <row r="9">
      <c r="A9" s="0" t="s">
        <v>89</v>
      </c>
      <c r="B9" s="1" t="s">
        <v>90</v>
      </c>
      <c r="C9" s="1"/>
      <c r="D9" s="0" t="s">
        <v>89</v>
      </c>
      <c r="E9" s="1" t="s">
        <v>90</v>
      </c>
      <c r="J9" s="1"/>
      <c r="K9" s="1"/>
      <c r="M9" s="1"/>
      <c r="N9" s="1"/>
      <c r="O9" s="1"/>
      <c r="S9" s="1"/>
      <c r="T9" s="1"/>
      <c r="V9" s="1"/>
    </row>
    <row r="10">
      <c r="A10" s="0" t="s">
        <v>51</v>
      </c>
      <c r="B10" s="1" t="s">
        <v>57</v>
      </c>
      <c r="C10" s="1"/>
      <c r="D10" s="0" t="s">
        <v>51</v>
      </c>
      <c r="E10" s="1" t="s">
        <v>57</v>
      </c>
      <c r="G10" s="1"/>
      <c r="J10" s="1"/>
      <c r="K10" s="1"/>
      <c r="M10" s="1"/>
      <c r="N10" s="1"/>
      <c r="S10" s="1"/>
      <c r="T10" s="1"/>
      <c r="V10" s="1"/>
    </row>
    <row r="11">
      <c r="A11" s="0">
        <v>0</v>
      </c>
      <c r="B11" s="1">
        <v>4.6E-14</v>
      </c>
      <c r="C11" s="1"/>
      <c r="D11" s="0">
        <v>0</v>
      </c>
      <c r="E11" s="1">
        <v>6.8E-14</v>
      </c>
      <c r="G11" s="1">
        <f>B11/$K$3</f>
        <v>2.3427607623126993E-09</v>
      </c>
      <c r="H11" s="1">
        <f>E11/$K$3</f>
        <v>3.4632115616796428E-09</v>
      </c>
      <c r="I11" s="0">
        <v>-2.97</v>
      </c>
      <c r="J11" s="1">
        <v>1.4E-11</v>
      </c>
      <c r="K11" s="1">
        <f ref="K11:K74" t="shared" si="0">LN($G11)</f>
        <v>-19.871935790055026</v>
      </c>
      <c r="L11" s="0">
        <f>$A11*M$4+M$1</f>
        <v>-62.90238958618762</v>
      </c>
      <c r="M11" s="1">
        <f>$A11*P$1+P$2</f>
        <v>-636.8779925748025</v>
      </c>
      <c r="N11" s="1"/>
      <c r="O11" s="1"/>
      <c r="R11" s="0">
        <f>A11</f>
        <v>0</v>
      </c>
      <c r="S11" s="1">
        <f>B11</f>
        <v>4.6E-14</v>
      </c>
      <c r="T11" s="1">
        <f>G11</f>
        <v>2.3427607623126993E-09</v>
      </c>
      <c r="U11" s="0">
        <f>$A11*V$4+V$1</f>
        <v>-63.680777370251356</v>
      </c>
      <c r="V11" s="1">
        <f>$A11*Y$1+Y$2</f>
        <v>-637.8747430181083</v>
      </c>
    </row>
    <row r="12">
      <c r="A12" s="0">
        <v>0.01</v>
      </c>
      <c r="B12" s="1">
        <v>1.6E-14</v>
      </c>
      <c r="C12" s="1"/>
      <c r="D12" s="0">
        <v>-0.01</v>
      </c>
      <c r="E12" s="1">
        <v>2.76E-13</v>
      </c>
      <c r="G12" s="1">
        <f ref="G12:G50" t="shared" si="1">B12/$K$3</f>
        <v>8.148733086305042E-10</v>
      </c>
      <c r="H12" s="1">
        <f ref="H12:H75" t="shared" si="2">E12/$K$3</f>
        <v>1.4056564573876195E-08</v>
      </c>
      <c r="I12" s="0">
        <v>-2.97</v>
      </c>
      <c r="J12" s="1">
        <v>1.4E-11</v>
      </c>
      <c r="K12" s="1">
        <f t="shared" si="0"/>
        <v>-20.92798846430434</v>
      </c>
      <c r="L12" s="0">
        <f ref="L12:L50" t="shared" si="3" ca="1">$A12*M$4+M$1</f>
        <v>-62.52549795442172</v>
      </c>
      <c r="M12" s="1">
        <f ref="M12:M50" t="shared" si="4" ca="1">$A12*P$1+P$2</f>
        <v>-633.3778560396851</v>
      </c>
      <c r="N12" s="1"/>
      <c r="R12" s="0">
        <f ref="R12:R75" t="shared" si="5">A12</f>
        <v>0.01</v>
      </c>
      <c r="S12" s="1">
        <f ref="S12:S50" t="shared" si="6">B12</f>
        <v>1.6E-14</v>
      </c>
      <c r="T12" s="1">
        <f ref="T12:T75" t="shared" si="7">G12</f>
        <v>8.148733086305042E-10</v>
      </c>
      <c r="U12" s="0">
        <f ref="U12:U50" t="shared" si="8" ca="1">$A12*V$4+V$1</f>
        <v>-63.30132223237252</v>
      </c>
      <c r="V12" s="1">
        <f ref="V12:V50" t="shared" si="9" ca="1">$A12*Y$1+Y$2</f>
        <v>-634.3835874780186</v>
      </c>
    </row>
    <row r="13">
      <c r="A13" s="0">
        <v>0.02</v>
      </c>
      <c r="B13" s="1">
        <v>4.6E-14</v>
      </c>
      <c r="C13" s="1"/>
      <c r="D13" s="0">
        <v>-0.02</v>
      </c>
      <c r="E13" s="1">
        <v>1.46E-13</v>
      </c>
      <c r="G13" s="1">
        <f t="shared" si="1"/>
        <v>2.3427607623126993E-09</v>
      </c>
      <c r="H13" s="1">
        <f t="shared" si="2"/>
        <v>7.435718941253351E-09</v>
      </c>
      <c r="I13" s="0">
        <v>-2.97</v>
      </c>
      <c r="J13" s="1">
        <v>1.4E-11</v>
      </c>
      <c r="K13" s="1">
        <f t="shared" si="0"/>
        <v>-19.871935790055026</v>
      </c>
      <c r="L13" s="0">
        <f t="shared" si="3" ca="1"/>
        <v>-62.14860632265583</v>
      </c>
      <c r="M13" s="1">
        <f t="shared" si="4" ca="1"/>
        <v>-629.8777195045676</v>
      </c>
      <c r="N13" s="1"/>
      <c r="O13" s="1"/>
      <c r="R13" s="0">
        <f t="shared" si="5"/>
        <v>0.02</v>
      </c>
      <c r="S13" s="1">
        <f t="shared" si="6"/>
        <v>4.6E-14</v>
      </c>
      <c r="T13" s="1">
        <f t="shared" si="7"/>
        <v>2.3427607623126993E-09</v>
      </c>
      <c r="U13" s="0">
        <f t="shared" si="8" ca="1"/>
        <v>-62.921867094493685</v>
      </c>
      <c r="V13" s="1">
        <f t="shared" si="9" ca="1"/>
        <v>-630.892431937929</v>
      </c>
    </row>
    <row r="14">
      <c r="A14" s="0">
        <v>0.03</v>
      </c>
      <c r="B14" s="1">
        <v>1.94E-13</v>
      </c>
      <c r="C14" s="1"/>
      <c r="D14" s="0">
        <v>-0.03</v>
      </c>
      <c r="E14" s="1">
        <v>3.8E-14</v>
      </c>
      <c r="G14" s="1">
        <f t="shared" si="1"/>
        <v>9.880338867144863E-09</v>
      </c>
      <c r="H14" s="1">
        <f t="shared" si="2"/>
        <v>1.9353241079974476E-09</v>
      </c>
      <c r="I14" s="0">
        <v>-2.97</v>
      </c>
      <c r="J14" s="1">
        <v>1.4E-11</v>
      </c>
      <c r="K14" s="1">
        <f t="shared" si="0"/>
        <v>-18.432719027480793</v>
      </c>
      <c r="L14" s="0">
        <f t="shared" si="3" ca="1"/>
        <v>-61.77171469088994</v>
      </c>
      <c r="M14" s="1">
        <f t="shared" si="4" ca="1"/>
        <v>-626.3775829694501</v>
      </c>
      <c r="N14" s="1"/>
      <c r="R14" s="0">
        <f t="shared" si="5"/>
        <v>0.03</v>
      </c>
      <c r="S14" s="1">
        <f t="shared" si="6"/>
        <v>1.94E-13</v>
      </c>
      <c r="T14" s="1">
        <f t="shared" si="7"/>
        <v>9.880338867144863E-09</v>
      </c>
      <c r="U14" s="0">
        <f t="shared" si="8" ca="1"/>
        <v>-62.542411956614856</v>
      </c>
      <c r="V14" s="1">
        <f t="shared" si="9" ca="1"/>
        <v>-627.4012763978393</v>
      </c>
    </row>
    <row r="15">
      <c r="A15" s="0">
        <v>0.04</v>
      </c>
      <c r="B15" s="1">
        <v>1.8E-13</v>
      </c>
      <c r="C15" s="1"/>
      <c r="D15" s="0">
        <v>-0.04</v>
      </c>
      <c r="E15" s="1">
        <v>1.7E-13</v>
      </c>
      <c r="G15" s="1">
        <f t="shared" si="1"/>
        <v>9.167324722093172E-09</v>
      </c>
      <c r="H15" s="1">
        <f t="shared" si="2"/>
        <v>8.658028904199108E-09</v>
      </c>
      <c r="I15" s="0">
        <v>-2.97</v>
      </c>
      <c r="J15" s="1">
        <v>1.4E-11</v>
      </c>
      <c r="K15" s="1">
        <f t="shared" si="0"/>
        <v>-18.50762033565391</v>
      </c>
      <c r="L15" s="0">
        <f t="shared" si="3" ca="1"/>
        <v>-61.39482305912405</v>
      </c>
      <c r="M15" s="1">
        <f t="shared" si="4" ca="1"/>
        <v>-622.8774464343327</v>
      </c>
      <c r="N15" s="1"/>
      <c r="O15" s="1"/>
      <c r="R15" s="0">
        <f t="shared" si="5"/>
        <v>0.04</v>
      </c>
      <c r="S15" s="1">
        <f t="shared" si="6"/>
        <v>1.8E-13</v>
      </c>
      <c r="T15" s="1">
        <f t="shared" si="7"/>
        <v>9.167324722093172E-09</v>
      </c>
      <c r="U15" s="0">
        <f t="shared" si="8" ca="1"/>
        <v>-62.16295681873602</v>
      </c>
      <c r="V15" s="1">
        <f t="shared" si="9" ca="1"/>
        <v>-623.9101208577496</v>
      </c>
    </row>
    <row r="16">
      <c r="A16" s="0">
        <v>0.05</v>
      </c>
      <c r="B16" s="1">
        <v>1.1E-13</v>
      </c>
      <c r="C16" s="1"/>
      <c r="D16" s="0">
        <v>-0.05</v>
      </c>
      <c r="E16" s="1">
        <v>4.2E-14</v>
      </c>
      <c r="G16" s="1">
        <f t="shared" si="1"/>
        <v>5.602253996834716E-09</v>
      </c>
      <c r="H16" s="1">
        <f t="shared" si="2"/>
        <v>2.1390424351550735E-09</v>
      </c>
      <c r="I16" s="0">
        <v>-2.97</v>
      </c>
      <c r="J16" s="1">
        <v>1.4E-11</v>
      </c>
      <c r="K16" s="1">
        <f t="shared" si="0"/>
        <v>-19.000096820751704</v>
      </c>
      <c r="L16" s="0">
        <f t="shared" si="3" ca="1"/>
        <v>-61.01793142735816</v>
      </c>
      <c r="M16" s="1">
        <f t="shared" si="4" ca="1"/>
        <v>-619.3773098992152</v>
      </c>
      <c r="N16" s="1"/>
      <c r="R16" s="0">
        <f t="shared" si="5"/>
        <v>0.05</v>
      </c>
      <c r="S16" s="1">
        <f t="shared" si="6"/>
        <v>1.1E-13</v>
      </c>
      <c r="T16" s="1">
        <f t="shared" si="7"/>
        <v>5.602253996834716E-09</v>
      </c>
      <c r="U16" s="0">
        <f t="shared" si="8" ca="1"/>
        <v>-61.783501680857185</v>
      </c>
      <c r="V16" s="1">
        <f t="shared" si="9" ca="1"/>
        <v>-620.41896531766</v>
      </c>
    </row>
    <row r="17">
      <c r="A17" s="0">
        <v>0.06</v>
      </c>
      <c r="B17" s="1">
        <v>6E-15</v>
      </c>
      <c r="C17" s="1"/>
      <c r="D17" s="0">
        <v>-0.06</v>
      </c>
      <c r="E17" s="1">
        <v>1.24E-13</v>
      </c>
      <c r="G17" s="1">
        <f t="shared" si="1"/>
        <v>3.0557749073643903E-10</v>
      </c>
      <c r="H17" s="1">
        <f t="shared" si="2"/>
        <v>6.315268141886407E-09</v>
      </c>
      <c r="I17" s="0">
        <v>-2.97</v>
      </c>
      <c r="J17" s="1">
        <v>1.4E-11</v>
      </c>
      <c r="K17" s="1">
        <f t="shared" si="0"/>
        <v>-21.908817717316065</v>
      </c>
      <c r="L17" s="0">
        <f t="shared" si="3" ca="1"/>
        <v>-60.64103979559226</v>
      </c>
      <c r="M17" s="1">
        <f t="shared" si="4" ca="1"/>
        <v>-615.8771733640978</v>
      </c>
      <c r="N17" s="1"/>
      <c r="O17" s="1"/>
      <c r="R17" s="0">
        <f t="shared" si="5"/>
        <v>0.06</v>
      </c>
      <c r="S17" s="1">
        <f t="shared" si="6"/>
        <v>6E-15</v>
      </c>
      <c r="T17" s="1">
        <f t="shared" si="7"/>
        <v>3.0557749073643903E-10</v>
      </c>
      <c r="U17" s="0">
        <f t="shared" si="8" ca="1"/>
        <v>-61.40404654297835</v>
      </c>
      <c r="V17" s="1">
        <f t="shared" si="9" ca="1"/>
        <v>-616.9278097775702</v>
      </c>
    </row>
    <row r="18">
      <c r="A18" s="0">
        <v>0.07</v>
      </c>
      <c r="B18" s="1">
        <v>1.14E-13</v>
      </c>
      <c r="C18" s="1"/>
      <c r="D18" s="0">
        <v>-0.07</v>
      </c>
      <c r="E18" s="1">
        <v>2.02E-13</v>
      </c>
      <c r="G18" s="1">
        <f t="shared" si="1"/>
        <v>5.805972323992342E-09</v>
      </c>
      <c r="H18" s="1">
        <f t="shared" si="2"/>
        <v>1.0287775521460115E-08</v>
      </c>
      <c r="I18" s="0">
        <v>-2.97</v>
      </c>
      <c r="J18" s="1">
        <v>1.4E-11</v>
      </c>
      <c r="K18" s="1">
        <f t="shared" si="0"/>
        <v>-18.964378738149627</v>
      </c>
      <c r="L18" s="0">
        <f t="shared" si="3" ca="1"/>
        <v>-60.26414816382637</v>
      </c>
      <c r="M18" s="1">
        <f t="shared" si="4" ca="1"/>
        <v>-612.3770368289803</v>
      </c>
      <c r="N18" s="1"/>
      <c r="R18" s="0">
        <f t="shared" si="5"/>
        <v>0.07</v>
      </c>
      <c r="S18" s="1">
        <f t="shared" si="6"/>
        <v>1.14E-13</v>
      </c>
      <c r="T18" s="1">
        <f t="shared" si="7"/>
        <v>5.805972323992342E-09</v>
      </c>
      <c r="U18" s="0">
        <f t="shared" si="8" ca="1"/>
        <v>-61.024591405099514</v>
      </c>
      <c r="V18" s="1">
        <f t="shared" si="9" ca="1"/>
        <v>-613.4366542374805</v>
      </c>
    </row>
    <row r="19">
      <c r="A19" s="0">
        <v>0.08</v>
      </c>
      <c r="B19" s="1">
        <v>4.4E-14</v>
      </c>
      <c r="C19" s="1"/>
      <c r="D19" s="0">
        <v>-0.08</v>
      </c>
      <c r="E19" s="1">
        <v>2.2E-13</v>
      </c>
      <c r="G19" s="1">
        <f t="shared" si="1"/>
        <v>2.2409015987338864E-09</v>
      </c>
      <c r="H19" s="1">
        <f t="shared" si="2"/>
        <v>1.1204507993669432E-08</v>
      </c>
      <c r="I19" s="0">
        <v>-2.97</v>
      </c>
      <c r="J19" s="1">
        <v>1.4E-11</v>
      </c>
      <c r="K19" s="1">
        <f t="shared" si="0"/>
        <v>-19.91638755262586</v>
      </c>
      <c r="L19" s="0">
        <f t="shared" si="3" ca="1"/>
        <v>-59.887256532060476</v>
      </c>
      <c r="M19" s="1">
        <f t="shared" si="4" ca="1"/>
        <v>-608.8769002938628</v>
      </c>
      <c r="N19" s="1"/>
      <c r="O19" s="1"/>
      <c r="R19" s="0">
        <f t="shared" si="5"/>
        <v>0.08</v>
      </c>
      <c r="S19" s="1">
        <f t="shared" si="6"/>
        <v>4.4E-14</v>
      </c>
      <c r="T19" s="1">
        <f t="shared" si="7"/>
        <v>2.2409015987338864E-09</v>
      </c>
      <c r="U19" s="0">
        <f t="shared" si="8" ca="1"/>
        <v>-60.645136267220686</v>
      </c>
      <c r="V19" s="1">
        <f t="shared" si="9" ca="1"/>
        <v>-609.9454986973909</v>
      </c>
    </row>
    <row r="20">
      <c r="A20" s="0">
        <v>0.09</v>
      </c>
      <c r="B20" s="1">
        <v>1.8E-13</v>
      </c>
      <c r="C20" s="1"/>
      <c r="D20" s="0">
        <v>-0.09</v>
      </c>
      <c r="E20" s="1">
        <v>2.64E-13</v>
      </c>
      <c r="G20" s="1">
        <f t="shared" si="1"/>
        <v>9.167324722093172E-09</v>
      </c>
      <c r="H20" s="1">
        <f t="shared" si="2"/>
        <v>1.3445409592403318E-08</v>
      </c>
      <c r="I20" s="0">
        <v>-2.97</v>
      </c>
      <c r="J20" s="1">
        <v>1.4E-11</v>
      </c>
      <c r="K20" s="1">
        <f t="shared" si="0"/>
        <v>-18.50762033565391</v>
      </c>
      <c r="L20" s="0">
        <f t="shared" si="3" ca="1"/>
        <v>-59.51036490029458</v>
      </c>
      <c r="M20" s="1">
        <f t="shared" si="4" ca="1"/>
        <v>-605.3767637587454</v>
      </c>
      <c r="N20" s="1"/>
      <c r="R20" s="0">
        <f t="shared" si="5"/>
        <v>0.09</v>
      </c>
      <c r="S20" s="1">
        <f t="shared" si="6"/>
        <v>1.8E-13</v>
      </c>
      <c r="T20" s="1">
        <f t="shared" si="7"/>
        <v>9.167324722093172E-09</v>
      </c>
      <c r="U20" s="0">
        <f t="shared" si="8" ca="1"/>
        <v>-60.26568112934185</v>
      </c>
      <c r="V20" s="1">
        <f t="shared" si="9" ca="1"/>
        <v>-606.4543431573012</v>
      </c>
    </row>
    <row r="21">
      <c r="A21" s="0">
        <v>0.1</v>
      </c>
      <c r="B21" s="1">
        <v>1.94E-13</v>
      </c>
      <c r="C21" s="1"/>
      <c r="D21" s="0">
        <v>-0.1</v>
      </c>
      <c r="E21" s="1">
        <v>6E-14</v>
      </c>
      <c r="G21" s="1">
        <f t="shared" si="1"/>
        <v>9.880338867144863E-09</v>
      </c>
      <c r="H21" s="1">
        <f t="shared" si="2"/>
        <v>3.0557749073643902E-09</v>
      </c>
      <c r="I21" s="0">
        <v>-2.97</v>
      </c>
      <c r="J21" s="1">
        <v>1.4E-11</v>
      </c>
      <c r="K21" s="1">
        <f t="shared" si="0"/>
        <v>-18.432719027480793</v>
      </c>
      <c r="L21" s="0">
        <f t="shared" si="3" ca="1"/>
        <v>-59.13347326852869</v>
      </c>
      <c r="M21" s="1">
        <f t="shared" si="4" ca="1"/>
        <v>-601.8766272236279</v>
      </c>
      <c r="N21" s="1"/>
      <c r="O21" s="1"/>
      <c r="R21" s="0">
        <f t="shared" si="5"/>
        <v>0.1</v>
      </c>
      <c r="S21" s="1">
        <f t="shared" si="6"/>
        <v>1.94E-13</v>
      </c>
      <c r="T21" s="1">
        <f t="shared" si="7"/>
        <v>9.880338867144863E-09</v>
      </c>
      <c r="U21" s="0">
        <f t="shared" si="8" ca="1"/>
        <v>-59.886225991463014</v>
      </c>
      <c r="V21" s="1">
        <f t="shared" si="9" ca="1"/>
        <v>-602.9631876172115</v>
      </c>
    </row>
    <row r="22">
      <c r="A22" s="0">
        <v>0.11</v>
      </c>
      <c r="B22" s="1">
        <v>4.6E-14</v>
      </c>
      <c r="C22" s="1"/>
      <c r="D22" s="0">
        <v>-0.11</v>
      </c>
      <c r="E22" s="1">
        <v>1.68E-13</v>
      </c>
      <c r="G22" s="1">
        <f t="shared" si="1"/>
        <v>2.3427607623126993E-09</v>
      </c>
      <c r="H22" s="1">
        <f t="shared" si="2"/>
        <v>8.556169740620294E-09</v>
      </c>
      <c r="I22" s="0">
        <v>-2.97</v>
      </c>
      <c r="J22" s="1">
        <v>1.4E-11</v>
      </c>
      <c r="K22" s="1">
        <f t="shared" si="0"/>
        <v>-19.871935790055026</v>
      </c>
      <c r="L22" s="0">
        <f t="shared" si="3" ca="1"/>
        <v>-58.756581636762796</v>
      </c>
      <c r="M22" s="1">
        <f t="shared" si="4" ca="1"/>
        <v>-598.3764906885104</v>
      </c>
      <c r="N22" s="1"/>
      <c r="R22" s="0">
        <f t="shared" si="5"/>
        <v>0.11</v>
      </c>
      <c r="S22" s="1">
        <f t="shared" si="6"/>
        <v>4.6E-14</v>
      </c>
      <c r="T22" s="1">
        <f t="shared" si="7"/>
        <v>2.3427607623126993E-09</v>
      </c>
      <c r="U22" s="0">
        <f t="shared" si="8" ca="1"/>
        <v>-59.50677085358418</v>
      </c>
      <c r="V22" s="1">
        <f t="shared" si="9" ca="1"/>
        <v>-599.4720320771219</v>
      </c>
    </row>
    <row r="23">
      <c r="A23" s="0">
        <v>0.12</v>
      </c>
      <c r="B23" s="1">
        <v>2E-14</v>
      </c>
      <c r="C23" s="1"/>
      <c r="D23" s="0">
        <v>-0.12</v>
      </c>
      <c r="E23" s="1">
        <v>1.76E-13</v>
      </c>
      <c r="G23" s="1">
        <f t="shared" si="1"/>
        <v>1.0185916357881303E-09</v>
      </c>
      <c r="H23" s="1">
        <f t="shared" si="2"/>
        <v>8.963606394935546E-09</v>
      </c>
      <c r="I23" s="0">
        <v>-2.97</v>
      </c>
      <c r="J23" s="1">
        <v>1.4E-11</v>
      </c>
      <c r="K23" s="1">
        <f t="shared" si="0"/>
        <v>-20.70484491299013</v>
      </c>
      <c r="L23" s="0">
        <f t="shared" si="3" ca="1"/>
        <v>-58.37969000499691</v>
      </c>
      <c r="M23" s="1">
        <f t="shared" si="4" ca="1"/>
        <v>-594.876354153393</v>
      </c>
      <c r="N23" s="1"/>
      <c r="O23" s="1"/>
      <c r="R23" s="0">
        <f t="shared" si="5"/>
        <v>0.12</v>
      </c>
      <c r="S23" s="1">
        <f t="shared" si="6"/>
        <v>2E-14</v>
      </c>
      <c r="T23" s="1">
        <f t="shared" si="7"/>
        <v>1.0185916357881303E-09</v>
      </c>
      <c r="U23" s="0">
        <f t="shared" si="8" ca="1"/>
        <v>-59.12731571570534</v>
      </c>
      <c r="V23" s="1">
        <f t="shared" si="9" ca="1"/>
        <v>-595.9808765370321</v>
      </c>
    </row>
    <row r="24">
      <c r="A24" s="0">
        <v>0.13</v>
      </c>
      <c r="B24" s="1">
        <v>1.68E-13</v>
      </c>
      <c r="C24" s="1"/>
      <c r="D24" s="0">
        <v>-0.13</v>
      </c>
      <c r="E24" s="1">
        <v>3.6E-14</v>
      </c>
      <c r="G24" s="1">
        <f t="shared" si="1"/>
        <v>8.556169740620294E-09</v>
      </c>
      <c r="H24" s="1">
        <f t="shared" si="2"/>
        <v>1.8334649444186343E-09</v>
      </c>
      <c r="I24" s="0">
        <v>-2.97</v>
      </c>
      <c r="J24" s="1">
        <v>1.4E-11</v>
      </c>
      <c r="K24" s="1">
        <f t="shared" si="0"/>
        <v>-18.576613207140863</v>
      </c>
      <c r="L24" s="0">
        <f t="shared" si="3" ca="1"/>
        <v>-58.002798373231016</v>
      </c>
      <c r="M24" s="1">
        <f t="shared" si="4" ca="1"/>
        <v>-591.3762176182755</v>
      </c>
      <c r="N24" s="1"/>
      <c r="R24" s="0">
        <f t="shared" si="5"/>
        <v>0.13</v>
      </c>
      <c r="S24" s="1">
        <f t="shared" si="6"/>
        <v>1.68E-13</v>
      </c>
      <c r="T24" s="1">
        <f t="shared" si="7"/>
        <v>8.556169740620294E-09</v>
      </c>
      <c r="U24" s="0">
        <f t="shared" si="8" ca="1"/>
        <v>-58.747860577826515</v>
      </c>
      <c r="V24" s="1">
        <f t="shared" si="9" ca="1"/>
        <v>-592.4897209969424</v>
      </c>
    </row>
    <row r="25">
      <c r="A25" s="0">
        <v>0.14</v>
      </c>
      <c r="B25" s="1">
        <v>1.32E-13</v>
      </c>
      <c r="C25" s="1"/>
      <c r="D25" s="0">
        <v>-0.14</v>
      </c>
      <c r="E25" s="1">
        <v>2E-14</v>
      </c>
      <c r="G25" s="1">
        <f t="shared" si="1"/>
        <v>6.722704796201659E-09</v>
      </c>
      <c r="H25" s="1">
        <f t="shared" si="2"/>
        <v>1.0185916357881303E-09</v>
      </c>
      <c r="I25" s="0">
        <v>-2.97</v>
      </c>
      <c r="J25" s="1">
        <v>1.4E-11</v>
      </c>
      <c r="K25" s="1">
        <f t="shared" si="0"/>
        <v>-18.81777526395775</v>
      </c>
      <c r="L25" s="0">
        <f t="shared" si="3" ca="1"/>
        <v>-57.62590674146512</v>
      </c>
      <c r="M25" s="1">
        <f t="shared" si="4" ca="1"/>
        <v>-587.876081083158</v>
      </c>
      <c r="N25" s="1"/>
      <c r="O25" s="1"/>
      <c r="R25" s="0">
        <f t="shared" si="5"/>
        <v>0.14</v>
      </c>
      <c r="S25" s="1">
        <f t="shared" si="6"/>
        <v>1.32E-13</v>
      </c>
      <c r="T25" s="1">
        <f t="shared" si="7"/>
        <v>6.722704796201659E-09</v>
      </c>
      <c r="U25" s="0">
        <f t="shared" si="8" ca="1"/>
        <v>-58.36840543994768</v>
      </c>
      <c r="V25" s="1">
        <f t="shared" si="9" ca="1"/>
        <v>-588.9985654568527</v>
      </c>
      <c r="Y25" s="5" t="s">
        <v>120</v>
      </c>
      <c r="Z25" s="0" t="s">
        <v>121</v>
      </c>
      <c r="AA25" s="8">
        <v>1.3</v>
      </c>
      <c r="AB25" s="0">
        <f>MATCH(AA25,A$11:A$311,1)</f>
        <v>131</v>
      </c>
    </row>
    <row r="26">
      <c r="A26" s="0">
        <v>0.15</v>
      </c>
      <c r="B26" s="1">
        <v>2.06E-13</v>
      </c>
      <c r="C26" s="1"/>
      <c r="D26" s="0">
        <v>-0.15</v>
      </c>
      <c r="E26" s="1">
        <v>1.98E-13</v>
      </c>
      <c r="G26" s="1">
        <f t="shared" si="1"/>
        <v>1.0491493848617742E-08</v>
      </c>
      <c r="H26" s="1">
        <f t="shared" si="2"/>
        <v>1.0084057194302489E-08</v>
      </c>
      <c r="I26" s="0">
        <v>-2.97</v>
      </c>
      <c r="J26" s="1">
        <v>1.4E-11</v>
      </c>
      <c r="K26" s="1">
        <f t="shared" si="0"/>
        <v>-18.37270101775454</v>
      </c>
      <c r="L26" s="0">
        <f t="shared" si="3" ca="1"/>
        <v>-57.24901510969923</v>
      </c>
      <c r="M26" s="1">
        <f t="shared" si="4" ca="1"/>
        <v>-584.3759445480407</v>
      </c>
      <c r="N26" s="1"/>
      <c r="R26" s="0">
        <f t="shared" si="5"/>
        <v>0.15</v>
      </c>
      <c r="S26" s="1">
        <f t="shared" si="6"/>
        <v>2.06E-13</v>
      </c>
      <c r="T26" s="1">
        <f t="shared" si="7"/>
        <v>1.0491493848617742E-08</v>
      </c>
      <c r="U26" s="0">
        <f t="shared" si="8" ca="1"/>
        <v>-57.988950302068844</v>
      </c>
      <c r="V26" s="1">
        <f t="shared" si="9" ca="1"/>
        <v>-585.5074099167631</v>
      </c>
      <c r="Y26" s="5"/>
      <c r="Z26" s="0" t="s">
        <v>124</v>
      </c>
      <c r="AA26" s="8">
        <v>1.6</v>
      </c>
      <c r="AB26" s="0">
        <f>MATCH(AA26,A$11:A$311,1)</f>
        <v>161</v>
      </c>
    </row>
    <row r="27">
      <c r="A27" s="0">
        <v>0.16</v>
      </c>
      <c r="B27" s="1">
        <v>3E-14</v>
      </c>
      <c r="C27" s="1"/>
      <c r="D27" s="0">
        <v>-0.16</v>
      </c>
      <c r="E27" s="1">
        <v>1.88E-13</v>
      </c>
      <c r="G27" s="1">
        <f t="shared" si="1"/>
        <v>1.5278874536821951E-09</v>
      </c>
      <c r="H27" s="1">
        <f t="shared" si="2"/>
        <v>9.574761376408425E-09</v>
      </c>
      <c r="I27" s="0">
        <v>-2.97</v>
      </c>
      <c r="J27" s="1">
        <v>1.4E-11</v>
      </c>
      <c r="K27" s="1">
        <f t="shared" si="0"/>
        <v>-20.299379804881966</v>
      </c>
      <c r="L27" s="0">
        <f t="shared" si="3" ca="1"/>
        <v>-56.872123477933336</v>
      </c>
      <c r="M27" s="1">
        <f t="shared" si="4" ca="1"/>
        <v>-580.8758080129232</v>
      </c>
      <c r="N27" s="1"/>
      <c r="O27" s="1"/>
      <c r="R27" s="0">
        <f t="shared" si="5"/>
        <v>0.16</v>
      </c>
      <c r="S27" s="1">
        <f t="shared" si="6"/>
        <v>3E-14</v>
      </c>
      <c r="T27" s="1">
        <f t="shared" si="7"/>
        <v>1.5278874536821951E-09</v>
      </c>
      <c r="U27" s="0">
        <f t="shared" si="8" ca="1"/>
        <v>-57.60949516419001</v>
      </c>
      <c r="V27" s="1">
        <f t="shared" si="9" ca="1"/>
        <v>-582.0162543766734</v>
      </c>
      <c r="Y27" s="5"/>
      <c r="Z27" s="0" t="s">
        <v>121</v>
      </c>
      <c r="AA27" s="8">
        <v>1.3</v>
      </c>
      <c r="AB27" s="0">
        <f>MATCH(AA27,A$312:A$612,-1)</f>
        <v>171</v>
      </c>
    </row>
    <row r="28">
      <c r="A28" s="0">
        <v>0.17</v>
      </c>
      <c r="B28" s="1">
        <v>1.56E-13</v>
      </c>
      <c r="C28" s="1"/>
      <c r="D28" s="0">
        <v>-0.17</v>
      </c>
      <c r="E28" s="1">
        <v>8.2E-14</v>
      </c>
      <c r="G28" s="1">
        <f t="shared" si="1"/>
        <v>7.945014759147415E-09</v>
      </c>
      <c r="H28" s="1">
        <f t="shared" si="2"/>
        <v>4.176225706731334E-09</v>
      </c>
      <c r="I28" s="0">
        <v>-2.97</v>
      </c>
      <c r="J28" s="1">
        <v>1.4E-11</v>
      </c>
      <c r="K28" s="1">
        <f t="shared" si="0"/>
        <v>-18.650721179294585</v>
      </c>
      <c r="L28" s="0">
        <f t="shared" si="3" ca="1"/>
        <v>-56.49523184616744</v>
      </c>
      <c r="M28" s="1">
        <f t="shared" si="4" ca="1"/>
        <v>-577.3756714778058</v>
      </c>
      <c r="N28" s="1"/>
      <c r="R28" s="0">
        <f t="shared" si="5"/>
        <v>0.17</v>
      </c>
      <c r="S28" s="1">
        <f t="shared" si="6"/>
        <v>1.56E-13</v>
      </c>
      <c r="T28" s="1">
        <f t="shared" si="7"/>
        <v>7.945014759147415E-09</v>
      </c>
      <c r="U28" s="0">
        <f t="shared" si="8" ca="1"/>
        <v>-57.23004002631117</v>
      </c>
      <c r="V28" s="1">
        <f t="shared" si="9" ca="1"/>
        <v>-578.5250988365838</v>
      </c>
      <c r="Y28" s="5"/>
      <c r="Z28" s="0" t="s">
        <v>124</v>
      </c>
      <c r="AA28" s="8">
        <v>1.6</v>
      </c>
      <c r="AB28" s="0">
        <f>MATCH(AA28,A$312:A$612,-1)</f>
        <v>141</v>
      </c>
    </row>
    <row r="29">
      <c r="A29" s="0">
        <v>0.18</v>
      </c>
      <c r="B29" s="1">
        <v>6.8E-14</v>
      </c>
      <c r="C29" s="1"/>
      <c r="D29" s="0">
        <v>-0.18</v>
      </c>
      <c r="E29" s="1">
        <v>2.16E-13</v>
      </c>
      <c r="G29" s="1">
        <f t="shared" si="1"/>
        <v>3.4632115616796428E-09</v>
      </c>
      <c r="H29" s="1">
        <f t="shared" si="2"/>
        <v>1.1000789666511806E-08</v>
      </c>
      <c r="I29" s="0">
        <v>-2.97</v>
      </c>
      <c r="J29" s="1">
        <v>1.4E-11</v>
      </c>
      <c r="K29" s="1">
        <f t="shared" si="0"/>
        <v>-19.481069481368014</v>
      </c>
      <c r="L29" s="0">
        <f t="shared" si="3" ca="1"/>
        <v>-56.11834021440155</v>
      </c>
      <c r="M29" s="1">
        <f t="shared" si="4" ca="1"/>
        <v>-573.8755349426883</v>
      </c>
      <c r="N29" s="1"/>
      <c r="O29" s="1"/>
      <c r="R29" s="0">
        <f t="shared" si="5"/>
        <v>0.18</v>
      </c>
      <c r="S29" s="1">
        <f t="shared" si="6"/>
        <v>6.8E-14</v>
      </c>
      <c r="T29" s="1">
        <f t="shared" si="7"/>
        <v>3.4632115616796428E-09</v>
      </c>
      <c r="U29" s="0">
        <f t="shared" si="8" ca="1"/>
        <v>-56.850584888432344</v>
      </c>
      <c r="V29" s="1">
        <f t="shared" si="9" ca="1"/>
        <v>-575.033943296494</v>
      </c>
    </row>
    <row r="30">
      <c r="A30" s="0">
        <v>0.19</v>
      </c>
      <c r="B30" s="1">
        <v>2.02E-13</v>
      </c>
      <c r="C30" s="1"/>
      <c r="D30" s="0">
        <v>-0.19</v>
      </c>
      <c r="E30" s="1">
        <v>3.8E-14</v>
      </c>
      <c r="G30" s="1">
        <f t="shared" si="1"/>
        <v>1.0287775521460115E-08</v>
      </c>
      <c r="H30" s="1">
        <f t="shared" si="2"/>
        <v>1.9353241079974476E-09</v>
      </c>
      <c r="I30" s="0">
        <v>-2.97</v>
      </c>
      <c r="J30" s="1">
        <v>1.4E-11</v>
      </c>
      <c r="K30" s="1">
        <f t="shared" si="0"/>
        <v>-18.392309489142917</v>
      </c>
      <c r="L30" s="0">
        <f t="shared" si="3" ca="1"/>
        <v>-55.741448582635655</v>
      </c>
      <c r="M30" s="1">
        <f t="shared" si="4" ca="1"/>
        <v>-570.3753984075709</v>
      </c>
      <c r="N30" s="1"/>
      <c r="R30" s="0">
        <f t="shared" si="5"/>
        <v>0.19</v>
      </c>
      <c r="S30" s="1">
        <f t="shared" si="6"/>
        <v>2.02E-13</v>
      </c>
      <c r="T30" s="1">
        <f t="shared" si="7"/>
        <v>1.0287775521460115E-08</v>
      </c>
      <c r="U30" s="0">
        <f t="shared" si="8" ca="1"/>
        <v>-56.47112975055351</v>
      </c>
      <c r="V30" s="1">
        <f t="shared" si="9" ca="1"/>
        <v>-571.5427877564043</v>
      </c>
    </row>
    <row r="31">
      <c r="A31" s="0">
        <v>0.2</v>
      </c>
      <c r="B31" s="1">
        <v>1.56E-13</v>
      </c>
      <c r="C31" s="1"/>
      <c r="D31" s="0">
        <v>-0.2</v>
      </c>
      <c r="E31" s="1">
        <v>3.2E-14</v>
      </c>
      <c r="G31" s="1">
        <f t="shared" si="1"/>
        <v>7.945014759147415E-09</v>
      </c>
      <c r="H31" s="1">
        <f t="shared" si="2"/>
        <v>1.6297466172610085E-09</v>
      </c>
      <c r="I31" s="0">
        <v>-2.97</v>
      </c>
      <c r="J31" s="1">
        <v>1.4E-11</v>
      </c>
      <c r="K31" s="1">
        <f t="shared" si="0"/>
        <v>-18.650721179294585</v>
      </c>
      <c r="L31" s="0">
        <f t="shared" si="3" ca="1"/>
        <v>-55.36455695086977</v>
      </c>
      <c r="M31" s="1">
        <f t="shared" si="4" ca="1"/>
        <v>-566.8752618724534</v>
      </c>
      <c r="N31" s="1"/>
      <c r="O31" s="1"/>
      <c r="R31" s="0">
        <f t="shared" si="5"/>
        <v>0.2</v>
      </c>
      <c r="S31" s="1">
        <f t="shared" si="6"/>
        <v>1.56E-13</v>
      </c>
      <c r="T31" s="1">
        <f t="shared" si="7"/>
        <v>7.945014759147415E-09</v>
      </c>
      <c r="U31" s="0">
        <f t="shared" si="8" ca="1"/>
        <v>-56.09167461267467</v>
      </c>
      <c r="V31" s="1">
        <f t="shared" si="9" ca="1"/>
        <v>-568.0516322163146</v>
      </c>
    </row>
    <row r="32">
      <c r="A32" s="0">
        <v>0.21</v>
      </c>
      <c r="B32" s="1">
        <v>2.18E-13</v>
      </c>
      <c r="C32" s="1"/>
      <c r="D32" s="0">
        <v>-0.21</v>
      </c>
      <c r="E32" s="1">
        <v>1.02E-13</v>
      </c>
      <c r="G32" s="1">
        <f t="shared" si="1"/>
        <v>1.110264883009062E-08</v>
      </c>
      <c r="H32" s="1">
        <f t="shared" si="2"/>
        <v>5.194817342519464E-09</v>
      </c>
      <c r="I32" s="0">
        <v>-2.97</v>
      </c>
      <c r="J32" s="1">
        <v>1.4E-11</v>
      </c>
      <c r="K32" s="1">
        <f t="shared" si="0"/>
        <v>-18.31608212375503</v>
      </c>
      <c r="L32" s="0">
        <f t="shared" si="3" ca="1"/>
        <v>-54.987665319103876</v>
      </c>
      <c r="M32" s="1">
        <f t="shared" si="4" ca="1"/>
        <v>-563.3751253373359</v>
      </c>
      <c r="N32" s="1"/>
      <c r="R32" s="0">
        <f t="shared" si="5"/>
        <v>0.21</v>
      </c>
      <c r="S32" s="1">
        <f t="shared" si="6"/>
        <v>2.18E-13</v>
      </c>
      <c r="T32" s="1">
        <f t="shared" si="7"/>
        <v>1.110264883009062E-08</v>
      </c>
      <c r="U32" s="0">
        <f t="shared" si="8" ca="1"/>
        <v>-55.71221947479584</v>
      </c>
      <c r="V32" s="1">
        <f t="shared" si="9" ca="1"/>
        <v>-564.560476676225</v>
      </c>
    </row>
    <row r="33">
      <c r="A33" s="0">
        <v>0.22</v>
      </c>
      <c r="B33" s="1">
        <v>4.6E-14</v>
      </c>
      <c r="C33" s="1"/>
      <c r="D33" s="0">
        <v>-0.22</v>
      </c>
      <c r="E33" s="1">
        <v>2.02E-13</v>
      </c>
      <c r="G33" s="1">
        <f t="shared" si="1"/>
        <v>2.3427607623126993E-09</v>
      </c>
      <c r="H33" s="1">
        <f t="shared" si="2"/>
        <v>1.0287775521460115E-08</v>
      </c>
      <c r="I33" s="0">
        <v>-2.97</v>
      </c>
      <c r="J33" s="1">
        <v>1.4E-11</v>
      </c>
      <c r="K33" s="1">
        <f t="shared" si="0"/>
        <v>-19.871935790055026</v>
      </c>
      <c r="L33" s="0">
        <f t="shared" si="3" ca="1"/>
        <v>-54.61077368733798</v>
      </c>
      <c r="M33" s="1">
        <f t="shared" si="4" ca="1"/>
        <v>-559.8749888022185</v>
      </c>
      <c r="N33" s="1"/>
      <c r="O33" s="1"/>
      <c r="R33" s="0">
        <f t="shared" si="5"/>
        <v>0.22</v>
      </c>
      <c r="S33" s="1">
        <f t="shared" si="6"/>
        <v>4.6E-14</v>
      </c>
      <c r="T33" s="1">
        <f t="shared" si="7"/>
        <v>2.3427607623126993E-09</v>
      </c>
      <c r="U33" s="0">
        <f t="shared" si="8" ca="1"/>
        <v>-55.33276433691701</v>
      </c>
      <c r="V33" s="1">
        <f t="shared" si="9" ca="1"/>
        <v>-561.0693211361353</v>
      </c>
    </row>
    <row r="34">
      <c r="A34" s="0">
        <v>0.23</v>
      </c>
      <c r="B34" s="1">
        <v>1.14E-13</v>
      </c>
      <c r="C34" s="1"/>
      <c r="D34" s="0">
        <v>-0.23</v>
      </c>
      <c r="E34" s="1">
        <v>3.5E-13</v>
      </c>
      <c r="G34" s="1">
        <f t="shared" si="1"/>
        <v>5.805972323992342E-09</v>
      </c>
      <c r="H34" s="1">
        <f t="shared" si="2"/>
        <v>1.782535362629228E-08</v>
      </c>
      <c r="I34" s="0">
        <v>-2.97</v>
      </c>
      <c r="J34" s="1">
        <v>1.4E-11</v>
      </c>
      <c r="K34" s="1">
        <f t="shared" si="0"/>
        <v>-18.964378738149627</v>
      </c>
      <c r="L34" s="0">
        <f t="shared" si="3" ca="1"/>
        <v>-54.23388205557209</v>
      </c>
      <c r="M34" s="1">
        <f t="shared" si="4" ca="1"/>
        <v>-556.374852267101</v>
      </c>
      <c r="N34" s="1"/>
      <c r="R34" s="0">
        <f t="shared" si="5"/>
        <v>0.23</v>
      </c>
      <c r="S34" s="1">
        <f t="shared" si="6"/>
        <v>1.14E-13</v>
      </c>
      <c r="T34" s="1">
        <f t="shared" si="7"/>
        <v>5.805972323992342E-09</v>
      </c>
      <c r="U34" s="0">
        <f t="shared" si="8" ca="1"/>
        <v>-54.95330919903817</v>
      </c>
      <c r="V34" s="1">
        <f t="shared" si="9" ca="1"/>
        <v>-557.5781655960457</v>
      </c>
    </row>
    <row r="35">
      <c r="A35" s="0">
        <v>0.24</v>
      </c>
      <c r="B35" s="1">
        <v>1.66E-13</v>
      </c>
      <c r="C35" s="1"/>
      <c r="D35" s="0">
        <v>-0.24</v>
      </c>
      <c r="E35" s="1">
        <v>3.62E-13</v>
      </c>
      <c r="G35" s="1">
        <f t="shared" si="1"/>
        <v>8.45431057704148E-09</v>
      </c>
      <c r="H35" s="1">
        <f t="shared" si="2"/>
        <v>1.843650860776516E-08</v>
      </c>
      <c r="I35" s="0">
        <v>-2.97</v>
      </c>
      <c r="J35" s="1">
        <v>1.4E-11</v>
      </c>
      <c r="K35" s="1">
        <f t="shared" si="0"/>
        <v>-18.58858939818758</v>
      </c>
      <c r="L35" s="0">
        <f t="shared" si="3" ca="1"/>
        <v>-53.856990423806195</v>
      </c>
      <c r="M35" s="1">
        <f t="shared" si="4" ca="1"/>
        <v>-552.8747157319835</v>
      </c>
      <c r="N35" s="1"/>
      <c r="O35" s="1"/>
      <c r="R35" s="0">
        <f t="shared" si="5"/>
        <v>0.24</v>
      </c>
      <c r="S35" s="1">
        <f t="shared" si="6"/>
        <v>1.66E-13</v>
      </c>
      <c r="T35" s="1">
        <f t="shared" si="7"/>
        <v>8.45431057704148E-09</v>
      </c>
      <c r="U35" s="0">
        <f t="shared" si="8" ca="1"/>
        <v>-54.57385406115934</v>
      </c>
      <c r="V35" s="1">
        <f t="shared" si="9" ca="1"/>
        <v>-554.087010055956</v>
      </c>
    </row>
    <row r="36">
      <c r="A36" s="0">
        <v>0.25</v>
      </c>
      <c r="B36" s="1">
        <v>1.7E-13</v>
      </c>
      <c r="C36" s="1"/>
      <c r="D36" s="0">
        <v>-0.25</v>
      </c>
      <c r="E36" s="1">
        <v>8.6E-14</v>
      </c>
      <c r="G36" s="1">
        <f t="shared" si="1"/>
        <v>8.658028904199108E-09</v>
      </c>
      <c r="H36" s="1">
        <f t="shared" si="2"/>
        <v>4.37994403388896E-09</v>
      </c>
      <c r="I36" s="0">
        <v>-2.97</v>
      </c>
      <c r="J36" s="1">
        <v>1.4E-11</v>
      </c>
      <c r="K36" s="1">
        <f t="shared" si="0"/>
        <v>-18.56477874949386</v>
      </c>
      <c r="L36" s="0">
        <f t="shared" si="3" ca="1"/>
        <v>-53.4800987920403</v>
      </c>
      <c r="M36" s="1">
        <f t="shared" si="4" ca="1"/>
        <v>-549.3745791968661</v>
      </c>
      <c r="N36" s="1"/>
      <c r="R36" s="0">
        <f t="shared" si="5"/>
        <v>0.25</v>
      </c>
      <c r="S36" s="1">
        <f t="shared" si="6"/>
        <v>1.7E-13</v>
      </c>
      <c r="T36" s="1">
        <f t="shared" si="7"/>
        <v>8.658028904199108E-09</v>
      </c>
      <c r="U36" s="0">
        <f t="shared" si="8" ca="1"/>
        <v>-54.1943989232805</v>
      </c>
      <c r="V36" s="1">
        <f t="shared" si="9" ca="1"/>
        <v>-550.5958545158662</v>
      </c>
    </row>
    <row r="37">
      <c r="A37" s="0">
        <v>0.26</v>
      </c>
      <c r="B37" s="1">
        <v>2.14E-13</v>
      </c>
      <c r="C37" s="1"/>
      <c r="D37" s="0">
        <v>-0.26</v>
      </c>
      <c r="E37" s="1">
        <v>2.26E-13</v>
      </c>
      <c r="G37" s="1">
        <f t="shared" si="1"/>
        <v>1.0898930502932994E-08</v>
      </c>
      <c r="H37" s="1">
        <f t="shared" si="2"/>
        <v>1.1510085484405871E-08</v>
      </c>
      <c r="I37" s="0">
        <v>-2.97</v>
      </c>
      <c r="J37" s="1">
        <v>1.4E-11</v>
      </c>
      <c r="K37" s="1">
        <f t="shared" si="0"/>
        <v>-18.33460117152227</v>
      </c>
      <c r="L37" s="0">
        <f t="shared" si="3" ca="1"/>
        <v>-53.10320716027441</v>
      </c>
      <c r="M37" s="1">
        <f t="shared" si="4" ca="1"/>
        <v>-545.8744426617486</v>
      </c>
      <c r="N37" s="1"/>
      <c r="O37" s="1"/>
      <c r="R37" s="0">
        <f t="shared" si="5"/>
        <v>0.26</v>
      </c>
      <c r="S37" s="1">
        <f t="shared" si="6"/>
        <v>2.14E-13</v>
      </c>
      <c r="T37" s="1">
        <f t="shared" si="7"/>
        <v>1.0898930502932994E-08</v>
      </c>
      <c r="U37" s="0">
        <f t="shared" si="8" ca="1"/>
        <v>-53.81494378540167</v>
      </c>
      <c r="V37" s="1">
        <f t="shared" si="9" ca="1"/>
        <v>-547.1046989757765</v>
      </c>
    </row>
    <row r="38">
      <c r="A38" s="0">
        <v>0.27</v>
      </c>
      <c r="B38" s="1">
        <v>1.6E-13</v>
      </c>
      <c r="C38" s="1"/>
      <c r="D38" s="0">
        <v>-0.27</v>
      </c>
      <c r="E38" s="1">
        <v>1.62E-13</v>
      </c>
      <c r="G38" s="1">
        <f t="shared" si="1"/>
        <v>8.148733086305042E-09</v>
      </c>
      <c r="H38" s="1">
        <f t="shared" si="2"/>
        <v>8.250592249883854E-09</v>
      </c>
      <c r="I38" s="0">
        <v>-2.97</v>
      </c>
      <c r="J38" s="1">
        <v>1.4E-11</v>
      </c>
      <c r="K38" s="1">
        <f t="shared" si="0"/>
        <v>-18.625403371310295</v>
      </c>
      <c r="L38" s="0">
        <f t="shared" si="3" ca="1"/>
        <v>-52.72631552850852</v>
      </c>
      <c r="M38" s="1">
        <f t="shared" si="4" ca="1"/>
        <v>-542.3743061266312</v>
      </c>
      <c r="N38" s="1"/>
      <c r="R38" s="0">
        <f t="shared" si="5"/>
        <v>0.27</v>
      </c>
      <c r="S38" s="1">
        <f t="shared" si="6"/>
        <v>1.6E-13</v>
      </c>
      <c r="T38" s="1">
        <f t="shared" si="7"/>
        <v>8.148733086305042E-09</v>
      </c>
      <c r="U38" s="0">
        <f t="shared" si="8" ca="1"/>
        <v>-53.43548864752283</v>
      </c>
      <c r="V38" s="1">
        <f t="shared" si="9" ca="1"/>
        <v>-543.6135434356869</v>
      </c>
    </row>
    <row r="39">
      <c r="A39" s="0">
        <v>0.28</v>
      </c>
      <c r="B39" s="1">
        <v>5.6E-14</v>
      </c>
      <c r="C39" s="1"/>
      <c r="D39" s="0">
        <v>-0.28</v>
      </c>
      <c r="E39" s="1">
        <v>5.2E-14</v>
      </c>
      <c r="G39" s="1">
        <f t="shared" si="1"/>
        <v>2.852056580206765E-09</v>
      </c>
      <c r="H39" s="1">
        <f t="shared" si="2"/>
        <v>2.6483382530491385E-09</v>
      </c>
      <c r="I39" s="0">
        <v>-2.97</v>
      </c>
      <c r="J39" s="1">
        <v>1.4E-11</v>
      </c>
      <c r="K39" s="1">
        <f t="shared" si="0"/>
        <v>-19.675225495808974</v>
      </c>
      <c r="L39" s="0">
        <f t="shared" si="3" ca="1"/>
        <v>-52.34942389674262</v>
      </c>
      <c r="M39" s="1">
        <f t="shared" si="4" ca="1"/>
        <v>-538.8741695915137</v>
      </c>
      <c r="N39" s="1"/>
      <c r="O39" s="1"/>
      <c r="R39" s="0">
        <f t="shared" si="5"/>
        <v>0.28</v>
      </c>
      <c r="S39" s="1">
        <f t="shared" si="6"/>
        <v>5.6E-14</v>
      </c>
      <c r="T39" s="1">
        <f t="shared" si="7"/>
        <v>2.852056580206765E-09</v>
      </c>
      <c r="U39" s="0">
        <f t="shared" si="8" ca="1"/>
        <v>-53.056033509643996</v>
      </c>
      <c r="V39" s="1">
        <f t="shared" si="9" ca="1"/>
        <v>-540.1223878955972</v>
      </c>
    </row>
    <row r="40">
      <c r="A40" s="0">
        <v>0.29</v>
      </c>
      <c r="B40" s="1">
        <v>1.8E-14</v>
      </c>
      <c r="C40" s="1"/>
      <c r="D40" s="0">
        <v>-0.29</v>
      </c>
      <c r="E40" s="1">
        <v>1.68E-13</v>
      </c>
      <c r="G40" s="1">
        <f t="shared" si="1"/>
        <v>9.167324722093172E-10</v>
      </c>
      <c r="H40" s="1">
        <f t="shared" si="2"/>
        <v>8.556169740620294E-09</v>
      </c>
      <c r="I40" s="0">
        <v>-2.97</v>
      </c>
      <c r="J40" s="1">
        <v>1.4E-11</v>
      </c>
      <c r="K40" s="1">
        <f t="shared" si="0"/>
        <v>-20.810205428647958</v>
      </c>
      <c r="L40" s="0">
        <f t="shared" si="3" ca="1"/>
        <v>-51.972532264976735</v>
      </c>
      <c r="M40" s="1">
        <f t="shared" si="4" ca="1"/>
        <v>-535.3740330563962</v>
      </c>
      <c r="N40" s="1"/>
      <c r="R40" s="0">
        <f t="shared" si="5"/>
        <v>0.29</v>
      </c>
      <c r="S40" s="1">
        <f t="shared" si="6"/>
        <v>1.8E-14</v>
      </c>
      <c r="T40" s="1">
        <f t="shared" si="7"/>
        <v>9.167324722093172E-10</v>
      </c>
      <c r="U40" s="0">
        <f t="shared" si="8" ca="1"/>
        <v>-52.67657837176517</v>
      </c>
      <c r="V40" s="1">
        <f t="shared" si="9" ca="1"/>
        <v>-536.6312323555076</v>
      </c>
    </row>
    <row r="41">
      <c r="A41" s="0">
        <v>0.3</v>
      </c>
      <c r="B41" s="1">
        <v>7.6E-14</v>
      </c>
      <c r="C41" s="1"/>
      <c r="D41" s="0">
        <v>-0.3</v>
      </c>
      <c r="E41" s="1">
        <v>3.32E-13</v>
      </c>
      <c r="G41" s="1">
        <f t="shared" si="1"/>
        <v>3.870648215994895E-09</v>
      </c>
      <c r="H41" s="1">
        <f t="shared" si="2"/>
        <v>1.690862115408296E-08</v>
      </c>
      <c r="I41" s="0">
        <v>-2.97</v>
      </c>
      <c r="J41" s="1">
        <v>1.4E-11</v>
      </c>
      <c r="K41" s="1">
        <f t="shared" si="0"/>
        <v>-19.36984384625779</v>
      </c>
      <c r="L41" s="0">
        <f t="shared" si="3" ca="1"/>
        <v>-51.59564063321084</v>
      </c>
      <c r="M41" s="1">
        <f t="shared" si="4" ca="1"/>
        <v>-531.8738965212788</v>
      </c>
      <c r="N41" s="1"/>
      <c r="O41" s="1"/>
      <c r="R41" s="0">
        <f t="shared" si="5"/>
        <v>0.3</v>
      </c>
      <c r="S41" s="1">
        <f t="shared" si="6"/>
        <v>7.6E-14</v>
      </c>
      <c r="T41" s="1">
        <f t="shared" si="7"/>
        <v>3.870648215994895E-09</v>
      </c>
      <c r="U41" s="0">
        <f t="shared" si="8" ca="1"/>
        <v>-52.29712323388633</v>
      </c>
      <c r="V41" s="1">
        <f t="shared" si="9" ca="1"/>
        <v>-533.1400768154178</v>
      </c>
    </row>
    <row r="42">
      <c r="A42" s="0">
        <v>0.31</v>
      </c>
      <c r="B42" s="1">
        <v>1.6E-14</v>
      </c>
      <c r="C42" s="1"/>
      <c r="D42" s="0">
        <v>-0.31</v>
      </c>
      <c r="E42" s="1">
        <v>2.44E-13</v>
      </c>
      <c r="G42" s="1">
        <f t="shared" si="1"/>
        <v>8.148733086305042E-10</v>
      </c>
      <c r="H42" s="1">
        <f t="shared" si="2"/>
        <v>1.242681795661519E-08</v>
      </c>
      <c r="I42" s="0">
        <v>-2.97</v>
      </c>
      <c r="J42" s="1">
        <v>1.4E-11</v>
      </c>
      <c r="K42" s="1">
        <f t="shared" si="0"/>
        <v>-20.92798846430434</v>
      </c>
      <c r="L42" s="0">
        <f t="shared" si="3" ca="1"/>
        <v>-51.21874900144495</v>
      </c>
      <c r="M42" s="1">
        <f t="shared" si="4" ca="1"/>
        <v>-528.3737599861613</v>
      </c>
      <c r="N42" s="1"/>
      <c r="R42" s="0">
        <f t="shared" si="5"/>
        <v>0.31</v>
      </c>
      <c r="S42" s="1">
        <f t="shared" si="6"/>
        <v>1.6E-14</v>
      </c>
      <c r="T42" s="1">
        <f t="shared" si="7"/>
        <v>8.148733086305042E-10</v>
      </c>
      <c r="U42" s="0">
        <f t="shared" si="8" ca="1"/>
        <v>-51.917668096007496</v>
      </c>
      <c r="V42" s="1">
        <f t="shared" si="9" ca="1"/>
        <v>-529.6489212753281</v>
      </c>
    </row>
    <row r="43">
      <c r="A43" s="0">
        <v>0.32</v>
      </c>
      <c r="B43" s="1">
        <v>3E-14</v>
      </c>
      <c r="C43" s="1"/>
      <c r="D43" s="0">
        <v>-0.32</v>
      </c>
      <c r="E43" s="1">
        <v>1.58E-13</v>
      </c>
      <c r="G43" s="1">
        <f t="shared" si="1"/>
        <v>1.5278874536821951E-09</v>
      </c>
      <c r="H43" s="1">
        <f t="shared" si="2"/>
        <v>8.046873922726229E-09</v>
      </c>
      <c r="I43" s="0">
        <v>-2.97</v>
      </c>
      <c r="J43" s="1">
        <v>1.4E-11</v>
      </c>
      <c r="K43" s="1">
        <f t="shared" si="0"/>
        <v>-20.299379804881966</v>
      </c>
      <c r="L43" s="0">
        <f t="shared" si="3" ca="1"/>
        <v>-50.841857369679055</v>
      </c>
      <c r="M43" s="1">
        <f t="shared" si="4" ca="1"/>
        <v>-524.8736234510438</v>
      </c>
      <c r="N43" s="1"/>
      <c r="O43" s="1"/>
      <c r="R43" s="0">
        <f t="shared" si="5"/>
        <v>0.32</v>
      </c>
      <c r="S43" s="1">
        <f t="shared" si="6"/>
        <v>3E-14</v>
      </c>
      <c r="T43" s="1">
        <f t="shared" si="7"/>
        <v>1.5278874536821951E-09</v>
      </c>
      <c r="U43" s="0">
        <f t="shared" si="8" ca="1"/>
        <v>-51.53821295812866</v>
      </c>
      <c r="V43" s="1">
        <f t="shared" si="9" ca="1"/>
        <v>-526.1577657352384</v>
      </c>
    </row>
    <row r="44">
      <c r="A44" s="0">
        <v>0.33</v>
      </c>
      <c r="B44" s="1">
        <v>2.4E-13</v>
      </c>
      <c r="C44" s="1"/>
      <c r="D44" s="0">
        <v>-0.33</v>
      </c>
      <c r="E44" s="1">
        <v>1.88E-13</v>
      </c>
      <c r="G44" s="1">
        <f t="shared" si="1"/>
        <v>1.2223099629457561E-08</v>
      </c>
      <c r="H44" s="1">
        <f t="shared" si="2"/>
        <v>9.574761376408425E-09</v>
      </c>
      <c r="I44" s="0">
        <v>-2.97</v>
      </c>
      <c r="J44" s="1">
        <v>1.4E-11</v>
      </c>
      <c r="K44" s="1">
        <f t="shared" si="0"/>
        <v>-18.21993826320213</v>
      </c>
      <c r="L44" s="0">
        <f t="shared" si="3" ca="1"/>
        <v>-50.46496573791316</v>
      </c>
      <c r="M44" s="1">
        <f t="shared" si="4" ca="1"/>
        <v>-521.3734869159264</v>
      </c>
      <c r="N44" s="1"/>
      <c r="R44" s="0">
        <f t="shared" si="5"/>
        <v>0.33</v>
      </c>
      <c r="S44" s="1">
        <f t="shared" si="6"/>
        <v>2.4E-13</v>
      </c>
      <c r="T44" s="1">
        <f t="shared" si="7"/>
        <v>1.2223099629457561E-08</v>
      </c>
      <c r="U44" s="0">
        <f t="shared" si="8" ca="1"/>
        <v>-51.15875782024983</v>
      </c>
      <c r="V44" s="1">
        <f t="shared" si="9" ca="1"/>
        <v>-522.6666101951488</v>
      </c>
    </row>
    <row r="45">
      <c r="A45" s="0">
        <v>0.34</v>
      </c>
      <c r="B45" s="1">
        <v>7.6E-14</v>
      </c>
      <c r="C45" s="1"/>
      <c r="D45" s="0">
        <v>-0.34</v>
      </c>
      <c r="E45" s="1">
        <v>4.8E-14</v>
      </c>
      <c r="G45" s="1">
        <f t="shared" si="1"/>
        <v>3.870648215994895E-09</v>
      </c>
      <c r="H45" s="1">
        <f t="shared" si="2"/>
        <v>2.4446199258915123E-09</v>
      </c>
      <c r="I45" s="0">
        <v>-2.97</v>
      </c>
      <c r="J45" s="1">
        <v>1.4E-11</v>
      </c>
      <c r="K45" s="1">
        <f t="shared" si="0"/>
        <v>-19.36984384625779</v>
      </c>
      <c r="L45" s="0">
        <f t="shared" si="3" ca="1"/>
        <v>-50.08807410614727</v>
      </c>
      <c r="M45" s="1">
        <f t="shared" si="4" ca="1"/>
        <v>-517.8733503808089</v>
      </c>
      <c r="N45" s="1"/>
      <c r="O45" s="1"/>
      <c r="R45" s="0">
        <f t="shared" si="5"/>
        <v>0.34</v>
      </c>
      <c r="S45" s="1">
        <f t="shared" si="6"/>
        <v>7.6E-14</v>
      </c>
      <c r="T45" s="1">
        <f t="shared" si="7"/>
        <v>3.870648215994895E-09</v>
      </c>
      <c r="U45" s="0">
        <f t="shared" si="8" ca="1"/>
        <v>-50.779302682371</v>
      </c>
      <c r="V45" s="1">
        <f t="shared" si="9" ca="1"/>
        <v>-519.1754546550591</v>
      </c>
    </row>
    <row r="46">
      <c r="A46" s="0">
        <v>0.35</v>
      </c>
      <c r="B46" s="1">
        <v>6.4E-14</v>
      </c>
      <c r="C46" s="1"/>
      <c r="D46" s="0">
        <v>-0.35</v>
      </c>
      <c r="E46" s="1">
        <v>3.8E-14</v>
      </c>
      <c r="G46" s="1">
        <f t="shared" si="1"/>
        <v>3.259493234522017E-09</v>
      </c>
      <c r="H46" s="1">
        <f t="shared" si="2"/>
        <v>1.9353241079974476E-09</v>
      </c>
      <c r="I46" s="0">
        <v>-2.97</v>
      </c>
      <c r="J46" s="1">
        <v>1.4E-11</v>
      </c>
      <c r="K46" s="1">
        <f t="shared" si="0"/>
        <v>-19.54169410318445</v>
      </c>
      <c r="L46" s="0">
        <f t="shared" si="3" ca="1"/>
        <v>-49.71118247438138</v>
      </c>
      <c r="M46" s="1">
        <f t="shared" si="4" ca="1"/>
        <v>-514.3732138456915</v>
      </c>
      <c r="N46" s="1"/>
      <c r="R46" s="0">
        <f t="shared" si="5"/>
        <v>0.35</v>
      </c>
      <c r="S46" s="1">
        <f t="shared" si="6"/>
        <v>6.4E-14</v>
      </c>
      <c r="T46" s="1">
        <f t="shared" si="7"/>
        <v>3.259493234522017E-09</v>
      </c>
      <c r="U46" s="0">
        <f t="shared" si="8" ca="1"/>
        <v>-50.39984754449216</v>
      </c>
      <c r="V46" s="1">
        <f t="shared" si="9" ca="1"/>
        <v>-515.6842991149695</v>
      </c>
    </row>
    <row r="47">
      <c r="A47" s="0">
        <v>0.36</v>
      </c>
      <c r="B47" s="1">
        <v>3.14E-13</v>
      </c>
      <c r="C47" s="1"/>
      <c r="D47" s="0">
        <v>-0.36</v>
      </c>
      <c r="E47" s="1">
        <v>2.4E-14</v>
      </c>
      <c r="G47" s="1">
        <f t="shared" si="1"/>
        <v>1.5991888681873645E-08</v>
      </c>
      <c r="H47" s="1">
        <f t="shared" si="2"/>
        <v>1.2223099629457561E-09</v>
      </c>
      <c r="I47" s="0">
        <v>-2.97</v>
      </c>
      <c r="J47" s="1">
        <v>1.4E-11</v>
      </c>
      <c r="K47" s="1">
        <f t="shared" si="0"/>
        <v>-17.95118420063587</v>
      </c>
      <c r="L47" s="0">
        <f t="shared" si="3" ca="1"/>
        <v>-49.33429084261549</v>
      </c>
      <c r="M47" s="1">
        <f t="shared" si="4" ca="1"/>
        <v>-510.873077310574</v>
      </c>
      <c r="N47" s="1"/>
      <c r="O47" s="1"/>
      <c r="R47" s="0">
        <f t="shared" si="5"/>
        <v>0.36</v>
      </c>
      <c r="S47" s="1">
        <f t="shared" si="6"/>
        <v>3.14E-13</v>
      </c>
      <c r="T47" s="1">
        <f t="shared" si="7"/>
        <v>1.5991888681873645E-08</v>
      </c>
      <c r="U47" s="0">
        <f t="shared" si="8" ca="1"/>
        <v>-50.020392406613325</v>
      </c>
      <c r="V47" s="1">
        <f t="shared" si="9" ca="1"/>
        <v>-512.1931435748797</v>
      </c>
    </row>
    <row r="48">
      <c r="A48" s="0">
        <v>0.37</v>
      </c>
      <c r="B48" s="1">
        <v>1.02E-13</v>
      </c>
      <c r="C48" s="1"/>
      <c r="D48" s="0">
        <v>-0.37</v>
      </c>
      <c r="E48" s="1">
        <v>2.84E-13</v>
      </c>
      <c r="G48" s="1">
        <f t="shared" si="1"/>
        <v>5.194817342519464E-09</v>
      </c>
      <c r="H48" s="1">
        <f t="shared" si="2"/>
        <v>1.4464001228191449E-08</v>
      </c>
      <c r="I48" s="0">
        <v>-2.97</v>
      </c>
      <c r="J48" s="1">
        <v>1.4E-11</v>
      </c>
      <c r="K48" s="1">
        <f t="shared" si="0"/>
        <v>-19.07560437325985</v>
      </c>
      <c r="L48" s="0">
        <f t="shared" si="3" ca="1"/>
        <v>-48.957399210849594</v>
      </c>
      <c r="M48" s="1">
        <f t="shared" si="4" ca="1"/>
        <v>-507.3729407754565</v>
      </c>
      <c r="N48" s="1"/>
      <c r="R48" s="0">
        <f t="shared" si="5"/>
        <v>0.37</v>
      </c>
      <c r="S48" s="1">
        <f t="shared" si="6"/>
        <v>1.02E-13</v>
      </c>
      <c r="T48" s="1">
        <f t="shared" si="7"/>
        <v>5.194817342519464E-09</v>
      </c>
      <c r="U48" s="0">
        <f t="shared" si="8" ca="1"/>
        <v>-49.64093726873449</v>
      </c>
      <c r="V48" s="1">
        <f t="shared" si="9" ca="1"/>
        <v>-508.70198803479</v>
      </c>
    </row>
    <row r="49">
      <c r="A49" s="0">
        <v>0.38</v>
      </c>
      <c r="B49" s="1">
        <v>5.8E-14</v>
      </c>
      <c r="C49" s="1"/>
      <c r="D49" s="0">
        <v>-0.38</v>
      </c>
      <c r="E49" s="1">
        <v>1.8E-14</v>
      </c>
      <c r="G49" s="1">
        <f t="shared" si="1"/>
        <v>2.9539157437855777E-09</v>
      </c>
      <c r="H49" s="1">
        <f t="shared" si="2"/>
        <v>9.167324722093172E-10</v>
      </c>
      <c r="I49" s="0">
        <v>-2.97</v>
      </c>
      <c r="J49" s="1">
        <v>1.4E-11</v>
      </c>
      <c r="K49" s="1">
        <f t="shared" si="0"/>
        <v>-19.6401341759977</v>
      </c>
      <c r="L49" s="0">
        <f t="shared" si="3" ca="1"/>
        <v>-48.5805075790837</v>
      </c>
      <c r="M49" s="1">
        <f t="shared" si="4" ca="1"/>
        <v>-503.87280424033906</v>
      </c>
      <c r="N49" s="1"/>
      <c r="O49" s="1"/>
      <c r="R49" s="0">
        <f t="shared" si="5"/>
        <v>0.38</v>
      </c>
      <c r="S49" s="1">
        <f t="shared" si="6"/>
        <v>5.8E-14</v>
      </c>
      <c r="T49" s="1">
        <f t="shared" si="7"/>
        <v>2.9539157437855777E-09</v>
      </c>
      <c r="U49" s="0">
        <f t="shared" si="8" ca="1"/>
        <v>-49.261482130855654</v>
      </c>
      <c r="V49" s="1">
        <f t="shared" si="9" ca="1"/>
        <v>-505.2108324947003</v>
      </c>
    </row>
    <row r="50">
      <c r="A50" s="0">
        <v>0.39</v>
      </c>
      <c r="B50" s="1">
        <v>1.68E-13</v>
      </c>
      <c r="C50" s="1"/>
      <c r="D50" s="0">
        <v>-0.39</v>
      </c>
      <c r="E50" s="1">
        <v>1.46E-13</v>
      </c>
      <c r="G50" s="1">
        <f t="shared" si="1"/>
        <v>8.556169740620294E-09</v>
      </c>
      <c r="H50" s="1">
        <f t="shared" si="2"/>
        <v>7.435718941253351E-09</v>
      </c>
      <c r="I50" s="0">
        <v>-2.97</v>
      </c>
      <c r="J50" s="1">
        <v>1.4E-11</v>
      </c>
      <c r="K50" s="1">
        <f t="shared" si="0"/>
        <v>-18.576613207140863</v>
      </c>
      <c r="L50" s="0">
        <f t="shared" si="3" ca="1"/>
        <v>-48.20361594731781</v>
      </c>
      <c r="M50" s="1">
        <f t="shared" si="4" ca="1"/>
        <v>-500.3726677052216</v>
      </c>
      <c r="N50" s="1"/>
      <c r="R50" s="0">
        <f t="shared" si="5"/>
        <v>0.39</v>
      </c>
      <c r="S50" s="1">
        <f t="shared" si="6"/>
        <v>1.68E-13</v>
      </c>
      <c r="T50" s="1">
        <f t="shared" si="7"/>
        <v>8.556169740620294E-09</v>
      </c>
      <c r="U50" s="0">
        <f t="shared" si="8" ca="1"/>
        <v>-48.882026992976826</v>
      </c>
      <c r="V50" s="1">
        <f t="shared" si="9" ca="1"/>
        <v>-501.7196769546107</v>
      </c>
    </row>
    <row r="51">
      <c r="A51" s="0">
        <v>0.4</v>
      </c>
      <c r="B51" s="1">
        <v>6.4E-14</v>
      </c>
      <c r="C51" s="1"/>
      <c r="D51" s="0">
        <v>-0.4</v>
      </c>
      <c r="E51" s="1">
        <v>1.38E-13</v>
      </c>
      <c r="G51" s="1">
        <f ref="G51:G114" t="shared" si="10">B51/$K$3</f>
        <v>3.259493234522017E-09</v>
      </c>
      <c r="H51" s="1">
        <f t="shared" si="2"/>
        <v>7.028282286938098E-09</v>
      </c>
      <c r="I51" s="0">
        <v>-2.97</v>
      </c>
      <c r="J51" s="1">
        <v>1.4E-11</v>
      </c>
      <c r="K51" s="1">
        <f t="shared" si="0"/>
        <v>-19.54169410318445</v>
      </c>
      <c r="L51" s="0">
        <f ref="L51:L114" t="shared" si="11" ca="1">$A51*M$4+M$1</f>
        <v>-47.826724315551914</v>
      </c>
      <c r="M51" s="1">
        <f ref="M51:M114" t="shared" si="12" ca="1">$A51*P$1+P$2</f>
        <v>-496.87253117010414</v>
      </c>
      <c r="N51" s="1"/>
      <c r="O51" s="1"/>
      <c r="R51" s="0">
        <f t="shared" si="5"/>
        <v>0.4</v>
      </c>
      <c r="S51" s="1">
        <f ref="S51:S114" t="shared" si="13">B51</f>
        <v>6.4E-14</v>
      </c>
      <c r="T51" s="1">
        <f t="shared" si="7"/>
        <v>3.259493234522017E-09</v>
      </c>
      <c r="U51" s="0">
        <f ref="U51:U114" t="shared" si="14" ca="1">$A51*V$4+V$1</f>
        <v>-48.50257185509799</v>
      </c>
      <c r="V51" s="1">
        <f ref="V51:V114" t="shared" si="15" ca="1">$A51*Y$1+Y$2</f>
        <v>-498.22852141452097</v>
      </c>
    </row>
    <row r="52">
      <c r="A52" s="0">
        <v>0.41</v>
      </c>
      <c r="B52" s="1">
        <v>1.4E-14</v>
      </c>
      <c r="C52" s="1"/>
      <c r="D52" s="0">
        <v>-0.41</v>
      </c>
      <c r="E52" s="1">
        <v>1.1E-13</v>
      </c>
      <c r="G52" s="1">
        <f t="shared" si="10"/>
        <v>7.130141450516912E-10</v>
      </c>
      <c r="H52" s="1">
        <f t="shared" si="2"/>
        <v>5.602253996834716E-09</v>
      </c>
      <c r="I52" s="0">
        <v>-2.97</v>
      </c>
      <c r="J52" s="1">
        <v>1.4E-11</v>
      </c>
      <c r="K52" s="1">
        <f t="shared" si="0"/>
        <v>-21.061519856928864</v>
      </c>
      <c r="L52" s="0">
        <f t="shared" si="11" ca="1"/>
        <v>-47.44983268378603</v>
      </c>
      <c r="M52" s="1">
        <f t="shared" si="12" ca="1"/>
        <v>-493.37239463498673</v>
      </c>
      <c r="N52" s="1"/>
      <c r="R52" s="0">
        <f t="shared" si="5"/>
        <v>0.41</v>
      </c>
      <c r="S52" s="1">
        <f t="shared" si="13"/>
        <v>1.4E-14</v>
      </c>
      <c r="T52" s="1">
        <f t="shared" si="7"/>
        <v>7.130141450516912E-10</v>
      </c>
      <c r="U52" s="0">
        <f t="shared" si="14" ca="1"/>
        <v>-48.123116717219155</v>
      </c>
      <c r="V52" s="1">
        <f t="shared" si="15" ca="1"/>
        <v>-494.7373658744313</v>
      </c>
    </row>
    <row r="53">
      <c r="A53" s="0">
        <v>0.42</v>
      </c>
      <c r="B53" s="1">
        <v>5E-14</v>
      </c>
      <c r="C53" s="1"/>
      <c r="D53" s="0">
        <v>-0.42</v>
      </c>
      <c r="E53" s="1">
        <v>8E-14</v>
      </c>
      <c r="G53" s="1">
        <f t="shared" si="10"/>
        <v>2.5464790894703256E-09</v>
      </c>
      <c r="H53" s="1">
        <f t="shared" si="2"/>
        <v>4.074366543152521E-09</v>
      </c>
      <c r="I53" s="0">
        <v>-2.97</v>
      </c>
      <c r="J53" s="1">
        <v>1.4E-11</v>
      </c>
      <c r="K53" s="1">
        <f t="shared" si="0"/>
        <v>-19.788554181115977</v>
      </c>
      <c r="L53" s="0">
        <f t="shared" si="11" ca="1"/>
        <v>-47.07294105202013</v>
      </c>
      <c r="M53" s="1">
        <f t="shared" si="12" ca="1"/>
        <v>-489.87225809986927</v>
      </c>
      <c r="N53" s="1"/>
      <c r="O53" s="1"/>
      <c r="R53" s="0">
        <f t="shared" si="5"/>
        <v>0.42</v>
      </c>
      <c r="S53" s="1">
        <f t="shared" si="13"/>
        <v>5E-14</v>
      </c>
      <c r="T53" s="1">
        <f t="shared" si="7"/>
        <v>2.5464790894703256E-09</v>
      </c>
      <c r="U53" s="0">
        <f t="shared" si="14" ca="1"/>
        <v>-47.743661579340326</v>
      </c>
      <c r="V53" s="1">
        <f t="shared" si="15" ca="1"/>
        <v>-491.24621033434164</v>
      </c>
    </row>
    <row r="54">
      <c r="A54" s="0">
        <v>0.43</v>
      </c>
      <c r="B54" s="1">
        <v>5.8E-14</v>
      </c>
      <c r="C54" s="1"/>
      <c r="D54" s="0">
        <v>-0.43</v>
      </c>
      <c r="E54" s="1">
        <v>7.8E-14</v>
      </c>
      <c r="G54" s="1">
        <f t="shared" si="10"/>
        <v>2.9539157437855777E-09</v>
      </c>
      <c r="H54" s="1">
        <f t="shared" si="2"/>
        <v>3.972507379573707E-09</v>
      </c>
      <c r="I54" s="0">
        <v>-2.97</v>
      </c>
      <c r="J54" s="1">
        <v>1.4E-11</v>
      </c>
      <c r="K54" s="1">
        <f t="shared" si="0"/>
        <v>-19.6401341759977</v>
      </c>
      <c r="L54" s="0">
        <f t="shared" si="11" ca="1"/>
        <v>-46.69604942025424</v>
      </c>
      <c r="M54" s="1">
        <f t="shared" si="12" ca="1"/>
        <v>-486.3721215647518</v>
      </c>
      <c r="N54" s="1"/>
      <c r="R54" s="0">
        <f t="shared" si="5"/>
        <v>0.43</v>
      </c>
      <c r="S54" s="1">
        <f t="shared" si="13"/>
        <v>5.8E-14</v>
      </c>
      <c r="T54" s="1">
        <f t="shared" si="7"/>
        <v>2.9539157437855777E-09</v>
      </c>
      <c r="U54" s="0">
        <f t="shared" si="14" ca="1"/>
        <v>-47.36420644146149</v>
      </c>
      <c r="V54" s="1">
        <f t="shared" si="15" ca="1"/>
        <v>-487.7550547942519</v>
      </c>
    </row>
    <row r="55">
      <c r="A55" s="0">
        <v>0.44</v>
      </c>
      <c r="B55" s="1">
        <v>2.6E-14</v>
      </c>
      <c r="C55" s="1"/>
      <c r="D55" s="0">
        <v>-0.44</v>
      </c>
      <c r="E55" s="1">
        <v>1.8E-13</v>
      </c>
      <c r="G55" s="1">
        <f t="shared" si="10"/>
        <v>1.3241691265245693E-09</v>
      </c>
      <c r="H55" s="1">
        <f t="shared" si="2"/>
        <v>9.167324722093172E-09</v>
      </c>
      <c r="I55" s="0">
        <v>-2.97</v>
      </c>
      <c r="J55" s="1">
        <v>1.4E-11</v>
      </c>
      <c r="K55" s="1">
        <f t="shared" si="0"/>
        <v>-20.44248064852264</v>
      </c>
      <c r="L55" s="0">
        <f t="shared" si="11" ca="1"/>
        <v>-46.31915778848834</v>
      </c>
      <c r="M55" s="1">
        <f t="shared" si="12" ca="1"/>
        <v>-482.87198502963435</v>
      </c>
      <c r="N55" s="1"/>
      <c r="O55" s="1"/>
      <c r="R55" s="0">
        <f t="shared" si="5"/>
        <v>0.44</v>
      </c>
      <c r="S55" s="1">
        <f t="shared" si="13"/>
        <v>2.6E-14</v>
      </c>
      <c r="T55" s="1">
        <f t="shared" si="7"/>
        <v>1.3241691265245693E-09</v>
      </c>
      <c r="U55" s="0">
        <f t="shared" si="14" ca="1"/>
        <v>-46.984751303582655</v>
      </c>
      <c r="V55" s="1">
        <f t="shared" si="15" ca="1"/>
        <v>-484.2638992541622</v>
      </c>
    </row>
    <row r="56">
      <c r="A56" s="0">
        <v>0.45</v>
      </c>
      <c r="B56" s="1">
        <v>1.72E-13</v>
      </c>
      <c r="C56" s="1"/>
      <c r="D56" s="0">
        <v>-0.45</v>
      </c>
      <c r="E56" s="1">
        <v>4.8E-14</v>
      </c>
      <c r="G56" s="1">
        <f t="shared" si="10"/>
        <v>8.75988806777792E-09</v>
      </c>
      <c r="H56" s="1">
        <f t="shared" si="2"/>
        <v>2.4446199258915123E-09</v>
      </c>
      <c r="I56" s="0">
        <v>-2.97</v>
      </c>
      <c r="J56" s="1">
        <v>1.4E-11</v>
      </c>
      <c r="K56" s="1">
        <f t="shared" si="0"/>
        <v>-18.553082709730667</v>
      </c>
      <c r="L56" s="0">
        <f t="shared" si="11" ca="1"/>
        <v>-45.942266156722454</v>
      </c>
      <c r="M56" s="1">
        <f t="shared" si="12" ca="1"/>
        <v>-479.3718484945169</v>
      </c>
      <c r="N56" s="1"/>
      <c r="R56" s="0">
        <f t="shared" si="5"/>
        <v>0.45</v>
      </c>
      <c r="S56" s="1">
        <f t="shared" si="13"/>
        <v>1.72E-13</v>
      </c>
      <c r="T56" s="1">
        <f t="shared" si="7"/>
        <v>8.75988806777792E-09</v>
      </c>
      <c r="U56" s="0">
        <f t="shared" si="14" ca="1"/>
        <v>-46.60529616570382</v>
      </c>
      <c r="V56" s="1">
        <f t="shared" si="15" ca="1"/>
        <v>-480.77274371407253</v>
      </c>
    </row>
    <row r="57">
      <c r="A57" s="0">
        <v>0.46</v>
      </c>
      <c r="B57" s="1">
        <v>4.8E-14</v>
      </c>
      <c r="C57" s="1"/>
      <c r="D57" s="0">
        <v>-0.46</v>
      </c>
      <c r="E57" s="1">
        <v>1.9E-13</v>
      </c>
      <c r="G57" s="1">
        <f t="shared" si="10"/>
        <v>2.4446199258915123E-09</v>
      </c>
      <c r="H57" s="1">
        <f t="shared" si="2"/>
        <v>9.676620539987237E-09</v>
      </c>
      <c r="I57" s="0">
        <v>-2.97</v>
      </c>
      <c r="J57" s="1">
        <v>1.4E-11</v>
      </c>
      <c r="K57" s="1">
        <f t="shared" si="0"/>
        <v>-19.82937617563623</v>
      </c>
      <c r="L57" s="0">
        <f t="shared" si="11" ca="1"/>
        <v>-45.56537452495656</v>
      </c>
      <c r="M57" s="1">
        <f t="shared" si="12" ca="1"/>
        <v>-475.8717119593994</v>
      </c>
      <c r="N57" s="1"/>
      <c r="O57" s="1"/>
      <c r="R57" s="0">
        <f t="shared" si="5"/>
        <v>0.46</v>
      </c>
      <c r="S57" s="1">
        <f t="shared" si="13"/>
        <v>4.8E-14</v>
      </c>
      <c r="T57" s="1">
        <f t="shared" si="7"/>
        <v>2.4446199258915123E-09</v>
      </c>
      <c r="U57" s="0">
        <f t="shared" si="14" ca="1"/>
        <v>-46.225841027824984</v>
      </c>
      <c r="V57" s="1">
        <f t="shared" si="15" ca="1"/>
        <v>-477.28158817398287</v>
      </c>
    </row>
    <row r="58">
      <c r="A58" s="0">
        <v>0.47</v>
      </c>
      <c r="B58" s="1">
        <v>1.44E-13</v>
      </c>
      <c r="C58" s="1"/>
      <c r="D58" s="0">
        <v>-0.47</v>
      </c>
      <c r="E58" s="1">
        <v>7E-14</v>
      </c>
      <c r="G58" s="1">
        <f t="shared" si="10"/>
        <v>7.333859777674537E-09</v>
      </c>
      <c r="H58" s="1">
        <f t="shared" si="2"/>
        <v>3.565070725258456E-09</v>
      </c>
      <c r="I58" s="0">
        <v>-2.97</v>
      </c>
      <c r="J58" s="1">
        <v>1.4E-11</v>
      </c>
      <c r="K58" s="1">
        <f t="shared" si="0"/>
        <v>-18.73076388696812</v>
      </c>
      <c r="L58" s="0">
        <f t="shared" si="11" ca="1"/>
        <v>-45.18848289319067</v>
      </c>
      <c r="M58" s="1">
        <f t="shared" si="12" ca="1"/>
        <v>-472.371575424282</v>
      </c>
      <c r="N58" s="1"/>
      <c r="R58" s="0">
        <f t="shared" si="5"/>
        <v>0.47</v>
      </c>
      <c r="S58" s="1">
        <f t="shared" si="13"/>
        <v>1.44E-13</v>
      </c>
      <c r="T58" s="1">
        <f t="shared" si="7"/>
        <v>7.333859777674537E-09</v>
      </c>
      <c r="U58" s="0">
        <f t="shared" si="14" ca="1"/>
        <v>-45.84638588994615</v>
      </c>
      <c r="V58" s="1">
        <f t="shared" si="15" ca="1"/>
        <v>-473.79043263389315</v>
      </c>
    </row>
    <row r="59">
      <c r="A59" s="0">
        <v>0.48</v>
      </c>
      <c r="B59" s="1">
        <v>6E-15</v>
      </c>
      <c r="C59" s="1"/>
      <c r="D59" s="0">
        <v>-0.48</v>
      </c>
      <c r="E59" s="1">
        <v>1.94E-13</v>
      </c>
      <c r="G59" s="1">
        <f t="shared" si="10"/>
        <v>3.0557749073643903E-10</v>
      </c>
      <c r="H59" s="1">
        <f t="shared" si="2"/>
        <v>9.880338867144863E-09</v>
      </c>
      <c r="I59" s="0">
        <v>-2.97</v>
      </c>
      <c r="J59" s="1">
        <v>1.4E-11</v>
      </c>
      <c r="K59" s="1">
        <f t="shared" si="0"/>
        <v>-21.908817717316065</v>
      </c>
      <c r="L59" s="0">
        <f t="shared" si="11" ca="1"/>
        <v>-44.81159126142478</v>
      </c>
      <c r="M59" s="1">
        <f t="shared" si="12" ca="1"/>
        <v>-468.87143888916455</v>
      </c>
      <c r="N59" s="1"/>
      <c r="O59" s="1"/>
      <c r="R59" s="0">
        <f t="shared" si="5"/>
        <v>0.48</v>
      </c>
      <c r="S59" s="1">
        <f t="shared" si="13"/>
        <v>6E-15</v>
      </c>
      <c r="T59" s="1">
        <f t="shared" si="7"/>
        <v>3.0557749073643903E-10</v>
      </c>
      <c r="U59" s="0">
        <f t="shared" si="14" ca="1"/>
        <v>-45.46693075206731</v>
      </c>
      <c r="V59" s="1">
        <f t="shared" si="15" ca="1"/>
        <v>-470.29927709380354</v>
      </c>
      <c r="Y59" s="5" t="s">
        <v>120</v>
      </c>
      <c r="Z59" s="0" t="s">
        <v>121</v>
      </c>
      <c r="AA59" s="8">
        <v>2</v>
      </c>
      <c r="AB59" s="0">
        <f>MATCH(AA59,A$11:A$611,1)</f>
        <v>201</v>
      </c>
    </row>
    <row r="60">
      <c r="A60" s="0">
        <v>0.49</v>
      </c>
      <c r="B60" s="1">
        <v>2.5E-13</v>
      </c>
      <c r="C60" s="1"/>
      <c r="D60" s="0">
        <v>-0.49</v>
      </c>
      <c r="E60" s="1">
        <v>4.2E-14</v>
      </c>
      <c r="G60" s="1">
        <f t="shared" si="10"/>
        <v>1.2732395447351628E-08</v>
      </c>
      <c r="H60" s="1">
        <f t="shared" si="2"/>
        <v>2.1390424351550735E-09</v>
      </c>
      <c r="I60" s="0">
        <v>-2.97</v>
      </c>
      <c r="J60" s="1">
        <v>1.4E-11</v>
      </c>
      <c r="K60" s="1">
        <f t="shared" si="0"/>
        <v>-18.179116268681874</v>
      </c>
      <c r="L60" s="0">
        <f t="shared" si="11" ca="1"/>
        <v>-44.43469962965888</v>
      </c>
      <c r="M60" s="1">
        <f t="shared" si="12" ca="1"/>
        <v>-465.3713023540471</v>
      </c>
      <c r="N60" s="1"/>
      <c r="P60" s="3"/>
      <c r="R60" s="0">
        <f t="shared" si="5"/>
        <v>0.49</v>
      </c>
      <c r="S60" s="1">
        <f t="shared" si="13"/>
        <v>2.5E-13</v>
      </c>
      <c r="T60" s="1">
        <f t="shared" si="7"/>
        <v>1.2732395447351628E-08</v>
      </c>
      <c r="U60" s="0">
        <f t="shared" si="14" ca="1"/>
        <v>-45.087475614188484</v>
      </c>
      <c r="V60" s="1">
        <f t="shared" si="15" ca="1"/>
        <v>-466.8081215537138</v>
      </c>
      <c r="Y60" s="5"/>
      <c r="Z60" s="0" t="s">
        <v>124</v>
      </c>
      <c r="AA60" s="8">
        <v>2.52</v>
      </c>
      <c r="AB60" s="0">
        <f>MATCH(AA60,A$11:A$611,1)</f>
        <v>253</v>
      </c>
    </row>
    <row r="61">
      <c r="A61" s="0">
        <v>0.5</v>
      </c>
      <c r="B61" s="1">
        <v>1.08E-13</v>
      </c>
      <c r="C61" s="1"/>
      <c r="D61" s="0">
        <v>-0.5</v>
      </c>
      <c r="E61" s="1">
        <v>2.06E-13</v>
      </c>
      <c r="G61" s="1">
        <f t="shared" si="10"/>
        <v>5.500394833255903E-09</v>
      </c>
      <c r="H61" s="1">
        <f t="shared" si="2"/>
        <v>1.0491493848617742E-08</v>
      </c>
      <c r="I61" s="0">
        <v>-2.97</v>
      </c>
      <c r="J61" s="1">
        <v>1.4E-11</v>
      </c>
      <c r="K61" s="1">
        <f t="shared" si="0"/>
        <v>-19.018445959419903</v>
      </c>
      <c r="L61" s="0">
        <f t="shared" si="11" ca="1"/>
        <v>-44.05780799789299</v>
      </c>
      <c r="M61" s="1">
        <f t="shared" si="12" ca="1"/>
        <v>-461.8711658189296</v>
      </c>
      <c r="N61" s="1"/>
      <c r="O61" s="1"/>
      <c r="R61" s="0">
        <f t="shared" si="5"/>
        <v>0.5</v>
      </c>
      <c r="S61" s="1">
        <f t="shared" si="13"/>
        <v>1.08E-13</v>
      </c>
      <c r="T61" s="1">
        <f t="shared" si="7"/>
        <v>5.500394833255903E-09</v>
      </c>
      <c r="U61" s="0">
        <f t="shared" si="14" ca="1"/>
        <v>-44.70802047630965</v>
      </c>
      <c r="V61" s="1">
        <f t="shared" si="15" ca="1"/>
        <v>-463.3169660136241</v>
      </c>
      <c r="Y61" s="5"/>
      <c r="Z61" s="0" t="s">
        <v>121</v>
      </c>
      <c r="AA61" s="8">
        <v>2</v>
      </c>
      <c r="AB61" s="0">
        <f>MATCH(AA61,A$312:A$612,-1)</f>
        <v>101</v>
      </c>
    </row>
    <row r="62">
      <c r="A62" s="0">
        <v>0.51</v>
      </c>
      <c r="B62" s="1">
        <v>2.8E-14</v>
      </c>
      <c r="C62" s="1"/>
      <c r="D62" s="0">
        <v>-0.51</v>
      </c>
      <c r="E62" s="1">
        <v>4.76E-13</v>
      </c>
      <c r="G62" s="1">
        <f t="shared" si="10"/>
        <v>1.4260282901033824E-09</v>
      </c>
      <c r="H62" s="1">
        <f t="shared" si="2"/>
        <v>2.4242480931757498E-08</v>
      </c>
      <c r="I62" s="0">
        <v>-2.97</v>
      </c>
      <c r="J62" s="1">
        <v>1.4E-11</v>
      </c>
      <c r="K62" s="1">
        <f t="shared" si="0"/>
        <v>-20.368372676368917</v>
      </c>
      <c r="L62" s="0">
        <f t="shared" si="11" ca="1"/>
        <v>-43.68091636612709</v>
      </c>
      <c r="M62" s="1">
        <f t="shared" si="12" ca="1"/>
        <v>-458.37102928381216</v>
      </c>
      <c r="N62" s="1"/>
      <c r="R62" s="0">
        <f t="shared" si="5"/>
        <v>0.51</v>
      </c>
      <c r="S62" s="1">
        <f t="shared" si="13"/>
        <v>2.8E-14</v>
      </c>
      <c r="T62" s="1">
        <f t="shared" si="7"/>
        <v>1.4260282901033824E-09</v>
      </c>
      <c r="U62" s="0">
        <f t="shared" si="14" ca="1"/>
        <v>-44.32856533843081</v>
      </c>
      <c r="V62" s="1">
        <f t="shared" si="15" ca="1"/>
        <v>-459.82581047353443</v>
      </c>
      <c r="Y62" s="5"/>
      <c r="Z62" s="0" t="s">
        <v>124</v>
      </c>
      <c r="AA62" s="8">
        <v>2.52</v>
      </c>
      <c r="AB62" s="0">
        <f>MATCH(AA62,A$312:A$612,-1)</f>
        <v>49</v>
      </c>
    </row>
    <row r="63">
      <c r="A63" s="0">
        <v>0.52</v>
      </c>
      <c r="B63" s="1">
        <v>2.6E-14</v>
      </c>
      <c r="C63" s="1"/>
      <c r="D63" s="0">
        <v>-0.52</v>
      </c>
      <c r="E63" s="1">
        <v>1.68E-13</v>
      </c>
      <c r="G63" s="1">
        <f t="shared" si="10"/>
        <v>1.3241691265245693E-09</v>
      </c>
      <c r="H63" s="1">
        <f t="shared" si="2"/>
        <v>8.556169740620294E-09</v>
      </c>
      <c r="I63" s="0">
        <v>-2.97</v>
      </c>
      <c r="J63" s="1">
        <v>1.4E-11</v>
      </c>
      <c r="K63" s="1">
        <f t="shared" si="0"/>
        <v>-20.44248064852264</v>
      </c>
      <c r="L63" s="0">
        <f t="shared" si="11" ca="1"/>
        <v>-43.30402473436121</v>
      </c>
      <c r="M63" s="1">
        <f t="shared" si="12" ca="1"/>
        <v>-454.8708927486947</v>
      </c>
      <c r="N63" s="1"/>
      <c r="O63" s="1"/>
      <c r="R63" s="0">
        <f t="shared" si="5"/>
        <v>0.52</v>
      </c>
      <c r="S63" s="1">
        <f t="shared" si="13"/>
        <v>2.6E-14</v>
      </c>
      <c r="T63" s="1">
        <f t="shared" si="7"/>
        <v>1.3241691265245693E-09</v>
      </c>
      <c r="U63" s="0">
        <f t="shared" si="14" ca="1"/>
        <v>-43.949110200551985</v>
      </c>
      <c r="V63" s="1">
        <f t="shared" si="15" ca="1"/>
        <v>-456.33465493344477</v>
      </c>
    </row>
    <row r="64">
      <c r="A64" s="0">
        <v>0.53</v>
      </c>
      <c r="B64" s="1">
        <v>2.98E-13</v>
      </c>
      <c r="C64" s="1"/>
      <c r="D64" s="0">
        <v>-0.53</v>
      </c>
      <c r="E64" s="1">
        <v>1.28E-13</v>
      </c>
      <c r="G64" s="1">
        <f t="shared" si="10"/>
        <v>1.5177015373243138E-08</v>
      </c>
      <c r="H64" s="1">
        <f t="shared" si="2"/>
        <v>6.518986469044034E-09</v>
      </c>
      <c r="I64" s="0">
        <v>-2.97</v>
      </c>
      <c r="J64" s="1">
        <v>1.4E-11</v>
      </c>
      <c r="K64" s="1">
        <f t="shared" si="0"/>
        <v>-18.003483700038718</v>
      </c>
      <c r="L64" s="0">
        <f t="shared" si="11" ca="1"/>
        <v>-42.927133102595306</v>
      </c>
      <c r="M64" s="1">
        <f t="shared" si="12" ca="1"/>
        <v>-451.37075621357724</v>
      </c>
      <c r="N64" s="1"/>
      <c r="R64" s="0">
        <f t="shared" si="5"/>
        <v>0.53</v>
      </c>
      <c r="S64" s="1">
        <f t="shared" si="13"/>
        <v>2.98E-13</v>
      </c>
      <c r="T64" s="1">
        <f t="shared" si="7"/>
        <v>1.5177015373243138E-08</v>
      </c>
      <c r="U64" s="0">
        <f t="shared" si="14" ca="1"/>
        <v>-43.56965506267315</v>
      </c>
      <c r="V64" s="1">
        <f t="shared" si="15" ca="1"/>
        <v>-452.84349939335505</v>
      </c>
    </row>
    <row r="65">
      <c r="A65" s="0">
        <v>0.54</v>
      </c>
      <c r="B65" s="1">
        <v>6.4E-14</v>
      </c>
      <c r="C65" s="1"/>
      <c r="D65" s="0">
        <v>-0.54</v>
      </c>
      <c r="E65" s="1">
        <v>1.2E-13</v>
      </c>
      <c r="G65" s="1">
        <f t="shared" si="10"/>
        <v>3.259493234522017E-09</v>
      </c>
      <c r="H65" s="1">
        <f t="shared" si="2"/>
        <v>6.1115498147287805E-09</v>
      </c>
      <c r="I65" s="0">
        <v>-2.97</v>
      </c>
      <c r="J65" s="1">
        <v>1.4E-11</v>
      </c>
      <c r="K65" s="1">
        <f t="shared" si="0"/>
        <v>-19.54169410318445</v>
      </c>
      <c r="L65" s="0">
        <f t="shared" si="11" ca="1"/>
        <v>-42.55024147082942</v>
      </c>
      <c r="M65" s="1">
        <f t="shared" si="12" ca="1"/>
        <v>-447.8706196784598</v>
      </c>
      <c r="N65" s="1"/>
      <c r="O65" s="1"/>
      <c r="P65" s="3"/>
      <c r="R65" s="0">
        <f t="shared" si="5"/>
        <v>0.54</v>
      </c>
      <c r="S65" s="1">
        <f t="shared" si="13"/>
        <v>6.4E-14</v>
      </c>
      <c r="T65" s="1">
        <f t="shared" si="7"/>
        <v>3.259493234522017E-09</v>
      </c>
      <c r="U65" s="0">
        <f t="shared" si="14" ca="1"/>
        <v>-43.190199924794314</v>
      </c>
      <c r="V65" s="1">
        <f t="shared" si="15" ca="1"/>
        <v>-449.3523438532654</v>
      </c>
    </row>
    <row r="66">
      <c r="A66" s="0">
        <v>0.55</v>
      </c>
      <c r="B66" s="1">
        <v>3.8E-13</v>
      </c>
      <c r="C66" s="1"/>
      <c r="D66" s="0">
        <v>-0.55</v>
      </c>
      <c r="E66" s="1">
        <v>1.54E-13</v>
      </c>
      <c r="G66" s="1">
        <f t="shared" si="10"/>
        <v>1.9353241079974474E-08</v>
      </c>
      <c r="H66" s="1">
        <f t="shared" si="2"/>
        <v>7.843155595568603E-09</v>
      </c>
      <c r="I66" s="0">
        <v>-2.97</v>
      </c>
      <c r="J66" s="1">
        <v>1.4E-11</v>
      </c>
      <c r="K66" s="1">
        <f t="shared" si="0"/>
        <v>-17.76040593382369</v>
      </c>
      <c r="L66" s="0">
        <f t="shared" si="11" ca="1"/>
        <v>-42.173349839063526</v>
      </c>
      <c r="M66" s="1">
        <f t="shared" si="12" ca="1"/>
        <v>-444.3704831433423</v>
      </c>
      <c r="N66" s="1"/>
      <c r="R66" s="0">
        <f t="shared" si="5"/>
        <v>0.55</v>
      </c>
      <c r="S66" s="1">
        <f t="shared" si="13"/>
        <v>3.8E-13</v>
      </c>
      <c r="T66" s="1">
        <f t="shared" si="7"/>
        <v>1.9353241079974474E-08</v>
      </c>
      <c r="U66" s="0">
        <f t="shared" si="14" ca="1"/>
        <v>-42.81074478691548</v>
      </c>
      <c r="V66" s="1">
        <f t="shared" si="15" ca="1"/>
        <v>-445.8611883131757</v>
      </c>
    </row>
    <row r="67">
      <c r="A67" s="0">
        <v>0.56</v>
      </c>
      <c r="B67" s="1">
        <v>2.26E-13</v>
      </c>
      <c r="C67" s="1"/>
      <c r="D67" s="0">
        <v>-0.56</v>
      </c>
      <c r="E67" s="1">
        <v>1.28E-13</v>
      </c>
      <c r="G67" s="1">
        <f t="shared" si="10"/>
        <v>1.1510085484405871E-08</v>
      </c>
      <c r="H67" s="1">
        <f t="shared" si="2"/>
        <v>6.518986469044034E-09</v>
      </c>
      <c r="I67" s="0">
        <v>-2.97</v>
      </c>
      <c r="J67" s="1">
        <v>1.4E-11</v>
      </c>
      <c r="K67" s="1">
        <f t="shared" si="0"/>
        <v>-18.280042187271835</v>
      </c>
      <c r="L67" s="0">
        <f t="shared" si="11" ca="1"/>
        <v>-41.79645820729763</v>
      </c>
      <c r="M67" s="1">
        <f t="shared" si="12" ca="1"/>
        <v>-440.87034660822485</v>
      </c>
      <c r="N67" s="1"/>
      <c r="O67" s="1"/>
      <c r="R67" s="0">
        <f t="shared" si="5"/>
        <v>0.56</v>
      </c>
      <c r="S67" s="1">
        <f t="shared" si="13"/>
        <v>2.26E-13</v>
      </c>
      <c r="T67" s="1">
        <f t="shared" si="7"/>
        <v>1.1510085484405871E-08</v>
      </c>
      <c r="U67" s="0">
        <f t="shared" si="14" ca="1"/>
        <v>-42.43128964903664</v>
      </c>
      <c r="V67" s="1">
        <f t="shared" si="15" ca="1"/>
        <v>-442.370032773086</v>
      </c>
    </row>
    <row r="68">
      <c r="A68" s="0">
        <v>0.57</v>
      </c>
      <c r="B68" s="1">
        <v>1.12E-13</v>
      </c>
      <c r="C68" s="1"/>
      <c r="D68" s="0">
        <v>-0.57</v>
      </c>
      <c r="E68" s="1">
        <v>1.4E-13</v>
      </c>
      <c r="G68" s="1">
        <f t="shared" si="10"/>
        <v>5.70411316041353E-09</v>
      </c>
      <c r="H68" s="1">
        <f t="shared" si="2"/>
        <v>7.130141450516912E-09</v>
      </c>
      <c r="I68" s="0">
        <v>-2.97</v>
      </c>
      <c r="J68" s="1">
        <v>1.4E-11</v>
      </c>
      <c r="K68" s="1">
        <f t="shared" si="0"/>
        <v>-18.982078315249026</v>
      </c>
      <c r="L68" s="0">
        <f t="shared" si="11" ca="1"/>
        <v>-41.419566575531746</v>
      </c>
      <c r="M68" s="1">
        <f t="shared" si="12" ca="1"/>
        <v>-437.3702100731074</v>
      </c>
      <c r="N68" s="1"/>
      <c r="R68" s="0">
        <f t="shared" si="5"/>
        <v>0.57</v>
      </c>
      <c r="S68" s="1">
        <f t="shared" si="13"/>
        <v>1.12E-13</v>
      </c>
      <c r="T68" s="1">
        <f t="shared" si="7"/>
        <v>5.70411316041353E-09</v>
      </c>
      <c r="U68" s="0">
        <f t="shared" si="14" ca="1"/>
        <v>-42.05183451115781</v>
      </c>
      <c r="V68" s="1">
        <f t="shared" si="15" ca="1"/>
        <v>-438.8788772329964</v>
      </c>
    </row>
    <row r="69">
      <c r="A69" s="0">
        <v>0.58</v>
      </c>
      <c r="B69" s="1">
        <v>1.74E-13</v>
      </c>
      <c r="C69" s="1"/>
      <c r="D69" s="0">
        <v>-0.58</v>
      </c>
      <c r="E69" s="1">
        <v>1.54E-13</v>
      </c>
      <c r="G69" s="1">
        <f t="shared" si="10"/>
        <v>8.861747231356732E-09</v>
      </c>
      <c r="H69" s="1">
        <f t="shared" si="2"/>
        <v>7.843155595568603E-09</v>
      </c>
      <c r="I69" s="0">
        <v>-2.97</v>
      </c>
      <c r="J69" s="1">
        <v>1.4E-11</v>
      </c>
      <c r="K69" s="1">
        <f t="shared" si="0"/>
        <v>-18.541521887329594</v>
      </c>
      <c r="L69" s="0">
        <f t="shared" si="11" ca="1"/>
        <v>-41.04267494376585</v>
      </c>
      <c r="M69" s="1">
        <f t="shared" si="12" ca="1"/>
        <v>-433.8700735379899</v>
      </c>
      <c r="N69" s="1"/>
      <c r="O69" s="1"/>
      <c r="R69" s="0">
        <f t="shared" si="5"/>
        <v>0.58</v>
      </c>
      <c r="S69" s="1">
        <f t="shared" si="13"/>
        <v>1.74E-13</v>
      </c>
      <c r="T69" s="1">
        <f t="shared" si="7"/>
        <v>8.861747231356732E-09</v>
      </c>
      <c r="U69" s="0">
        <f t="shared" si="14" ca="1"/>
        <v>-41.67237937327898</v>
      </c>
      <c r="V69" s="1">
        <f t="shared" si="15" ca="1"/>
        <v>-435.38772169290667</v>
      </c>
    </row>
    <row r="70">
      <c r="A70" s="0">
        <v>0.59</v>
      </c>
      <c r="B70" s="1">
        <v>2.2E-13</v>
      </c>
      <c r="C70" s="1"/>
      <c r="D70" s="0">
        <v>-0.59</v>
      </c>
      <c r="E70" s="1">
        <v>4.8E-14</v>
      </c>
      <c r="G70" s="1">
        <f t="shared" si="10"/>
        <v>1.1204507993669432E-08</v>
      </c>
      <c r="H70" s="1">
        <f t="shared" si="2"/>
        <v>2.4446199258915123E-09</v>
      </c>
      <c r="I70" s="0">
        <v>-2.97</v>
      </c>
      <c r="J70" s="1">
        <v>1.4E-11</v>
      </c>
      <c r="K70" s="1">
        <f t="shared" si="0"/>
        <v>-18.30694964019176</v>
      </c>
      <c r="L70" s="0">
        <f t="shared" si="11" ca="1"/>
        <v>-40.66578331199996</v>
      </c>
      <c r="M70" s="1">
        <f t="shared" si="12" ca="1"/>
        <v>-430.36993700287246</v>
      </c>
      <c r="N70" s="1"/>
      <c r="R70" s="0">
        <f t="shared" si="5"/>
        <v>0.59</v>
      </c>
      <c r="S70" s="1">
        <f t="shared" si="13"/>
        <v>2.2E-13</v>
      </c>
      <c r="T70" s="1">
        <f t="shared" si="7"/>
        <v>1.1204507993669432E-08</v>
      </c>
      <c r="U70" s="0">
        <f t="shared" si="14" ca="1"/>
        <v>-41.29292423540014</v>
      </c>
      <c r="V70" s="1">
        <f t="shared" si="15" ca="1"/>
        <v>-431.89656615281694</v>
      </c>
    </row>
    <row r="71">
      <c r="A71" s="0">
        <v>0.6</v>
      </c>
      <c r="B71" s="1">
        <v>1.68E-13</v>
      </c>
      <c r="C71" s="1"/>
      <c r="D71" s="0">
        <v>-0.6</v>
      </c>
      <c r="E71" s="1">
        <v>8.8E-14</v>
      </c>
      <c r="G71" s="1">
        <f t="shared" si="10"/>
        <v>8.556169740620294E-09</v>
      </c>
      <c r="H71" s="1">
        <f t="shared" si="2"/>
        <v>4.481803197467773E-09</v>
      </c>
      <c r="I71" s="0">
        <v>-2.97</v>
      </c>
      <c r="J71" s="1">
        <v>1.4E-11</v>
      </c>
      <c r="K71" s="1">
        <f t="shared" si="0"/>
        <v>-18.576613207140863</v>
      </c>
      <c r="L71" s="0">
        <f t="shared" si="11" ca="1"/>
        <v>-40.288891680234066</v>
      </c>
      <c r="M71" s="1">
        <f t="shared" si="12" ca="1"/>
        <v>-426.869800467755</v>
      </c>
      <c r="N71" s="1"/>
      <c r="O71" s="1"/>
      <c r="R71" s="0">
        <f t="shared" si="5"/>
        <v>0.6</v>
      </c>
      <c r="S71" s="1">
        <f t="shared" si="13"/>
        <v>1.68E-13</v>
      </c>
      <c r="T71" s="1">
        <f t="shared" si="7"/>
        <v>8.556169740620294E-09</v>
      </c>
      <c r="U71" s="0">
        <f t="shared" si="14" ca="1"/>
        <v>-40.91346909752131</v>
      </c>
      <c r="V71" s="1">
        <f t="shared" si="15" ca="1"/>
        <v>-428.4054106127273</v>
      </c>
    </row>
    <row r="72">
      <c r="A72" s="0">
        <v>0.61</v>
      </c>
      <c r="B72" s="1">
        <v>1.98E-13</v>
      </c>
      <c r="C72" s="1"/>
      <c r="D72" s="0">
        <v>-0.61</v>
      </c>
      <c r="E72" s="1">
        <v>2.14E-13</v>
      </c>
      <c r="G72" s="1">
        <f t="shared" si="10"/>
        <v>1.0084057194302489E-08</v>
      </c>
      <c r="H72" s="1">
        <f t="shared" si="2"/>
        <v>1.0898930502932994E-08</v>
      </c>
      <c r="I72" s="0">
        <v>-2.97</v>
      </c>
      <c r="J72" s="1">
        <v>1.4E-11</v>
      </c>
      <c r="K72" s="1">
        <f t="shared" si="0"/>
        <v>-18.412310155849585</v>
      </c>
      <c r="L72" s="0">
        <f t="shared" si="11" ca="1"/>
        <v>-39.91200004846817</v>
      </c>
      <c r="M72" s="1">
        <f t="shared" si="12" ca="1"/>
        <v>-423.36966393263754</v>
      </c>
      <c r="N72" s="1"/>
      <c r="R72" s="0">
        <f t="shared" si="5"/>
        <v>0.61</v>
      </c>
      <c r="S72" s="1">
        <f t="shared" si="13"/>
        <v>1.98E-13</v>
      </c>
      <c r="T72" s="1">
        <f t="shared" si="7"/>
        <v>1.0084057194302489E-08</v>
      </c>
      <c r="U72" s="0">
        <f t="shared" si="14" ca="1"/>
        <v>-40.53401395964248</v>
      </c>
      <c r="V72" s="1">
        <f t="shared" si="15" ca="1"/>
        <v>-424.9142550726376</v>
      </c>
    </row>
    <row r="73">
      <c r="A73" s="0">
        <v>0.62</v>
      </c>
      <c r="B73" s="1">
        <v>1.38E-13</v>
      </c>
      <c r="C73" s="1"/>
      <c r="D73" s="0">
        <v>-0.62</v>
      </c>
      <c r="E73" s="1">
        <v>7E-14</v>
      </c>
      <c r="G73" s="1">
        <f t="shared" si="10"/>
        <v>7.028282286938098E-09</v>
      </c>
      <c r="H73" s="1">
        <f t="shared" si="2"/>
        <v>3.565070725258456E-09</v>
      </c>
      <c r="I73" s="0">
        <v>-2.97</v>
      </c>
      <c r="J73" s="1">
        <v>1.4E-11</v>
      </c>
      <c r="K73" s="1">
        <f t="shared" si="0"/>
        <v>-18.773323501386916</v>
      </c>
      <c r="L73" s="0">
        <f t="shared" si="11" ca="1"/>
        <v>-39.53510841670228</v>
      </c>
      <c r="M73" s="1">
        <f t="shared" si="12" ca="1"/>
        <v>-419.8695273975201</v>
      </c>
      <c r="N73" s="1"/>
      <c r="O73" s="1"/>
      <c r="R73" s="0">
        <f t="shared" si="5"/>
        <v>0.62</v>
      </c>
      <c r="S73" s="1">
        <f t="shared" si="13"/>
        <v>1.38E-13</v>
      </c>
      <c r="T73" s="1">
        <f t="shared" si="7"/>
        <v>7.028282286938098E-09</v>
      </c>
      <c r="U73" s="0">
        <f t="shared" si="14" ca="1"/>
        <v>-40.15455882176364</v>
      </c>
      <c r="V73" s="1">
        <f t="shared" si="15" ca="1"/>
        <v>-421.4230995325479</v>
      </c>
    </row>
    <row r="74">
      <c r="A74" s="0">
        <v>0.63</v>
      </c>
      <c r="B74" s="1">
        <v>1.34E-13</v>
      </c>
      <c r="C74" s="1"/>
      <c r="D74" s="0">
        <v>-0.63</v>
      </c>
      <c r="E74" s="1">
        <v>9.2E-14</v>
      </c>
      <c r="G74" s="1">
        <f t="shared" si="10"/>
        <v>6.824563959780473E-09</v>
      </c>
      <c r="H74" s="1">
        <f t="shared" si="2"/>
        <v>4.685521524625399E-09</v>
      </c>
      <c r="I74" s="0">
        <v>-2.97</v>
      </c>
      <c r="J74" s="1">
        <v>1.4E-11</v>
      </c>
      <c r="K74" s="1">
        <f t="shared" si="0"/>
        <v>-18.80273738659321</v>
      </c>
      <c r="L74" s="0">
        <f t="shared" si="11" ca="1"/>
        <v>-39.158216784936386</v>
      </c>
      <c r="M74" s="1">
        <f t="shared" si="12" ca="1"/>
        <v>-416.3693908624026</v>
      </c>
      <c r="N74" s="1"/>
      <c r="R74" s="0">
        <f t="shared" si="5"/>
        <v>0.63</v>
      </c>
      <c r="S74" s="1">
        <f t="shared" si="13"/>
        <v>1.34E-13</v>
      </c>
      <c r="T74" s="1">
        <f t="shared" si="7"/>
        <v>6.824563959780473E-09</v>
      </c>
      <c r="U74" s="0">
        <f t="shared" si="14" ca="1"/>
        <v>-39.77510368388481</v>
      </c>
      <c r="V74" s="1">
        <f t="shared" si="15" ca="1"/>
        <v>-417.93194399245823</v>
      </c>
    </row>
    <row r="75">
      <c r="A75" s="0">
        <v>0.64</v>
      </c>
      <c r="B75" s="1">
        <v>1.24E-13</v>
      </c>
      <c r="C75" s="1"/>
      <c r="D75" s="0">
        <v>-0.64</v>
      </c>
      <c r="E75" s="1">
        <v>7.6E-14</v>
      </c>
      <c r="G75" s="1">
        <f t="shared" si="10"/>
        <v>6.315268141886407E-09</v>
      </c>
      <c r="H75" s="1">
        <f t="shared" si="2"/>
        <v>3.870648215994895E-09</v>
      </c>
      <c r="I75" s="0">
        <v>-2.97</v>
      </c>
      <c r="J75" s="1">
        <v>1.4E-11</v>
      </c>
      <c r="K75" s="1">
        <f ref="K75:K138" t="shared" si="16">LN($G75)</f>
        <v>-18.880295620939084</v>
      </c>
      <c r="L75" s="0">
        <f t="shared" si="11" ca="1"/>
        <v>-38.78132515317049</v>
      </c>
      <c r="M75" s="1">
        <f t="shared" si="12" ca="1"/>
        <v>-412.86925432728515</v>
      </c>
      <c r="N75" s="1"/>
      <c r="O75" s="1"/>
      <c r="R75" s="0">
        <f t="shared" si="5"/>
        <v>0.64</v>
      </c>
      <c r="S75" s="1">
        <f t="shared" si="13"/>
        <v>1.24E-13</v>
      </c>
      <c r="T75" s="1">
        <f t="shared" si="7"/>
        <v>6.315268141886407E-09</v>
      </c>
      <c r="U75" s="0">
        <f t="shared" si="14" ca="1"/>
        <v>-39.39564854600597</v>
      </c>
      <c r="V75" s="1">
        <f t="shared" si="15" ca="1"/>
        <v>-414.44078845236857</v>
      </c>
    </row>
    <row r="76">
      <c r="A76" s="0">
        <v>0.65</v>
      </c>
      <c r="B76" s="1">
        <v>1.78E-13</v>
      </c>
      <c r="C76" s="1"/>
      <c r="D76" s="0">
        <v>-0.65</v>
      </c>
      <c r="E76" s="1">
        <v>1.4E-14</v>
      </c>
      <c r="G76" s="1">
        <f t="shared" si="10"/>
        <v>9.06546555851436E-09</v>
      </c>
      <c r="H76" s="1">
        <f ref="H76:H139" t="shared" si="17">E76/$K$3</f>
        <v>7.130141450516912E-10</v>
      </c>
      <c r="I76" s="0">
        <v>-2.97</v>
      </c>
      <c r="J76" s="1">
        <v>1.4E-11</v>
      </c>
      <c r="K76" s="1">
        <f t="shared" si="16"/>
        <v>-18.518793636252035</v>
      </c>
      <c r="L76" s="0">
        <f t="shared" si="11" ca="1"/>
        <v>-38.4044335214046</v>
      </c>
      <c r="M76" s="1">
        <f t="shared" si="12" ca="1"/>
        <v>-409.3691177921677</v>
      </c>
      <c r="N76" s="1"/>
      <c r="R76" s="0">
        <f ref="R76:R139" t="shared" si="18">A76</f>
        <v>0.65</v>
      </c>
      <c r="S76" s="1">
        <f t="shared" si="13"/>
        <v>1.78E-13</v>
      </c>
      <c r="T76" s="1">
        <f ref="T76:T139" t="shared" si="19">G76</f>
        <v>9.06546555851436E-09</v>
      </c>
      <c r="U76" s="0">
        <f t="shared" si="14" ca="1"/>
        <v>-39.01619340812714</v>
      </c>
      <c r="V76" s="1">
        <f t="shared" si="15" ca="1"/>
        <v>-410.94963291227884</v>
      </c>
    </row>
    <row r="77">
      <c r="A77" s="0">
        <v>0.66</v>
      </c>
      <c r="B77" s="1">
        <v>2.08E-13</v>
      </c>
      <c r="C77" s="1"/>
      <c r="D77" s="0">
        <v>-0.66</v>
      </c>
      <c r="E77" s="1">
        <v>2.3E-13</v>
      </c>
      <c r="G77" s="1">
        <f t="shared" si="10"/>
        <v>1.0593353012196554E-08</v>
      </c>
      <c r="H77" s="1">
        <f t="shared" si="17"/>
        <v>1.1713803811563495E-08</v>
      </c>
      <c r="I77" s="0">
        <v>-2.97</v>
      </c>
      <c r="J77" s="1">
        <v>1.4E-11</v>
      </c>
      <c r="K77" s="1">
        <f t="shared" si="16"/>
        <v>-18.363039106842802</v>
      </c>
      <c r="L77" s="0">
        <f t="shared" si="11" ca="1"/>
        <v>-38.02754188963871</v>
      </c>
      <c r="M77" s="1">
        <f t="shared" si="12" ca="1"/>
        <v>-405.8689812570502</v>
      </c>
      <c r="N77" s="1"/>
      <c r="O77" s="1"/>
      <c r="R77" s="0">
        <f t="shared" si="18"/>
        <v>0.66</v>
      </c>
      <c r="S77" s="1">
        <f t="shared" si="13"/>
        <v>2.08E-13</v>
      </c>
      <c r="T77" s="1">
        <f t="shared" si="19"/>
        <v>1.0593353012196554E-08</v>
      </c>
      <c r="U77" s="0">
        <f t="shared" si="14" ca="1"/>
        <v>-38.6367382702483</v>
      </c>
      <c r="V77" s="1">
        <f t="shared" si="15" ca="1"/>
        <v>-407.4584773721891</v>
      </c>
    </row>
    <row r="78">
      <c r="A78" s="0">
        <v>0.67</v>
      </c>
      <c r="B78" s="1">
        <v>1.56E-13</v>
      </c>
      <c r="C78" s="1"/>
      <c r="D78" s="0">
        <v>-0.67</v>
      </c>
      <c r="E78" s="1">
        <v>2E-13</v>
      </c>
      <c r="G78" s="1">
        <f t="shared" si="10"/>
        <v>7.945014759147415E-09</v>
      </c>
      <c r="H78" s="1">
        <f t="shared" si="17"/>
        <v>1.0185916357881302E-08</v>
      </c>
      <c r="I78" s="0">
        <v>-2.97</v>
      </c>
      <c r="J78" s="1">
        <v>1.4E-11</v>
      </c>
      <c r="K78" s="1">
        <f t="shared" si="16"/>
        <v>-18.650721179294585</v>
      </c>
      <c r="L78" s="0">
        <f t="shared" si="11" ca="1"/>
        <v>-37.65065025787281</v>
      </c>
      <c r="M78" s="1">
        <f t="shared" si="12" ca="1"/>
        <v>-402.36884472193276</v>
      </c>
      <c r="N78" s="1"/>
      <c r="R78" s="0">
        <f t="shared" si="18"/>
        <v>0.67</v>
      </c>
      <c r="S78" s="1">
        <f t="shared" si="13"/>
        <v>1.56E-13</v>
      </c>
      <c r="T78" s="1">
        <f t="shared" si="19"/>
        <v>7.945014759147415E-09</v>
      </c>
      <c r="U78" s="0">
        <f t="shared" si="14" ca="1"/>
        <v>-38.257283132369466</v>
      </c>
      <c r="V78" s="1">
        <f t="shared" si="15" ca="1"/>
        <v>-403.9673218320995</v>
      </c>
    </row>
    <row r="79">
      <c r="A79" s="0">
        <v>0.68</v>
      </c>
      <c r="B79" s="1">
        <v>1.06E-13</v>
      </c>
      <c r="C79" s="1"/>
      <c r="D79" s="0">
        <v>-0.68</v>
      </c>
      <c r="E79" s="1">
        <v>1.04E-13</v>
      </c>
      <c r="G79" s="1">
        <f t="shared" si="10"/>
        <v>5.39853566967709E-09</v>
      </c>
      <c r="H79" s="1">
        <f t="shared" si="17"/>
        <v>5.296676506098277E-09</v>
      </c>
      <c r="I79" s="0">
        <v>-2.97</v>
      </c>
      <c r="J79" s="1">
        <v>1.4E-11</v>
      </c>
      <c r="K79" s="1">
        <f t="shared" si="16"/>
        <v>-19.037138092432055</v>
      </c>
      <c r="L79" s="0">
        <f t="shared" si="11" ca="1"/>
        <v>-37.273758626106925</v>
      </c>
      <c r="M79" s="1">
        <f t="shared" si="12" ca="1"/>
        <v>-398.8687081868153</v>
      </c>
      <c r="N79" s="1"/>
      <c r="O79" s="1"/>
      <c r="R79" s="0">
        <f t="shared" si="18"/>
        <v>0.68</v>
      </c>
      <c r="S79" s="1">
        <f t="shared" si="13"/>
        <v>1.06E-13</v>
      </c>
      <c r="T79" s="1">
        <f t="shared" si="19"/>
        <v>5.39853566967709E-09</v>
      </c>
      <c r="U79" s="0">
        <f t="shared" si="14" ca="1"/>
        <v>-37.87782799449063</v>
      </c>
      <c r="V79" s="1">
        <f t="shared" si="15" ca="1"/>
        <v>-400.4761662920098</v>
      </c>
    </row>
    <row r="80">
      <c r="A80" s="0">
        <v>0.69</v>
      </c>
      <c r="B80" s="1">
        <v>2.66E-13</v>
      </c>
      <c r="C80" s="1"/>
      <c r="D80" s="0">
        <v>-0.69</v>
      </c>
      <c r="E80" s="1">
        <v>1.74E-13</v>
      </c>
      <c r="G80" s="1">
        <f t="shared" si="10"/>
        <v>1.354726875598213E-08</v>
      </c>
      <c r="H80" s="1">
        <f t="shared" si="17"/>
        <v>8.861747231356732E-09</v>
      </c>
      <c r="I80" s="0">
        <v>-2.97</v>
      </c>
      <c r="J80" s="1">
        <v>1.4E-11</v>
      </c>
      <c r="K80" s="1">
        <f t="shared" si="16"/>
        <v>-18.117080877762422</v>
      </c>
      <c r="L80" s="0">
        <f t="shared" si="11" ca="1"/>
        <v>-36.89686699434104</v>
      </c>
      <c r="M80" s="1">
        <f t="shared" si="12" ca="1"/>
        <v>-395.3685716516979</v>
      </c>
      <c r="N80" s="1"/>
      <c r="R80" s="0">
        <f t="shared" si="18"/>
        <v>0.69</v>
      </c>
      <c r="S80" s="1">
        <f t="shared" si="13"/>
        <v>2.66E-13</v>
      </c>
      <c r="T80" s="1">
        <f t="shared" si="19"/>
        <v>1.354726875598213E-08</v>
      </c>
      <c r="U80" s="0">
        <f t="shared" si="14" ca="1"/>
        <v>-37.4983728566118</v>
      </c>
      <c r="V80" s="1">
        <f t="shared" si="15" ca="1"/>
        <v>-396.98501075192013</v>
      </c>
    </row>
    <row r="81">
      <c r="A81" s="0">
        <v>0.7</v>
      </c>
      <c r="B81" s="1">
        <v>1.68E-13</v>
      </c>
      <c r="C81" s="1"/>
      <c r="D81" s="0">
        <v>-0.7</v>
      </c>
      <c r="E81" s="1">
        <v>2.52E-13</v>
      </c>
      <c r="G81" s="1">
        <f t="shared" si="10"/>
        <v>8.556169740620294E-09</v>
      </c>
      <c r="H81" s="1">
        <f t="shared" si="17"/>
        <v>1.283425461093044E-08</v>
      </c>
      <c r="I81" s="0">
        <v>-2.97</v>
      </c>
      <c r="J81" s="1">
        <v>1.4E-11</v>
      </c>
      <c r="K81" s="1">
        <f t="shared" si="16"/>
        <v>-18.576613207140863</v>
      </c>
      <c r="L81" s="0">
        <f t="shared" si="11" ca="1"/>
        <v>-36.51997536257514</v>
      </c>
      <c r="M81" s="1">
        <f t="shared" si="12" ca="1"/>
        <v>-391.86843511658043</v>
      </c>
      <c r="N81" s="1"/>
      <c r="O81" s="1"/>
      <c r="R81" s="0">
        <f t="shared" si="18"/>
        <v>0.7</v>
      </c>
      <c r="S81" s="1">
        <f t="shared" si="13"/>
        <v>1.68E-13</v>
      </c>
      <c r="T81" s="1">
        <f t="shared" si="19"/>
        <v>8.556169740620294E-09</v>
      </c>
      <c r="U81" s="0">
        <f t="shared" si="14" ca="1"/>
        <v>-37.118917718732966</v>
      </c>
      <c r="V81" s="1">
        <f t="shared" si="15" ca="1"/>
        <v>-393.49385521183046</v>
      </c>
    </row>
    <row r="82">
      <c r="A82" s="0">
        <v>0.71</v>
      </c>
      <c r="B82" s="1">
        <v>1.68E-13</v>
      </c>
      <c r="C82" s="1"/>
      <c r="D82" s="0">
        <v>-0.71</v>
      </c>
      <c r="E82" s="1">
        <v>7.6E-14</v>
      </c>
      <c r="G82" s="1">
        <f t="shared" si="10"/>
        <v>8.556169740620294E-09</v>
      </c>
      <c r="H82" s="1">
        <f t="shared" si="17"/>
        <v>3.870648215994895E-09</v>
      </c>
      <c r="I82" s="0">
        <v>-2.97</v>
      </c>
      <c r="J82" s="1">
        <v>1.4E-11</v>
      </c>
      <c r="K82" s="1">
        <f t="shared" si="16"/>
        <v>-18.576613207140863</v>
      </c>
      <c r="L82" s="0">
        <f t="shared" si="11" ca="1"/>
        <v>-36.14308373080925</v>
      </c>
      <c r="M82" s="1">
        <f t="shared" si="12" ca="1"/>
        <v>-388.36829858146297</v>
      </c>
      <c r="N82" s="1"/>
      <c r="R82" s="0">
        <f t="shared" si="18"/>
        <v>0.71</v>
      </c>
      <c r="S82" s="1">
        <f t="shared" si="13"/>
        <v>1.68E-13</v>
      </c>
      <c r="T82" s="1">
        <f t="shared" si="19"/>
        <v>8.556169740620294E-09</v>
      </c>
      <c r="U82" s="0">
        <f t="shared" si="14" ca="1"/>
        <v>-36.73946258085414</v>
      </c>
      <c r="V82" s="1">
        <f t="shared" si="15" ca="1"/>
        <v>-390.00269967174074</v>
      </c>
    </row>
    <row r="83">
      <c r="A83" s="0">
        <v>0.72</v>
      </c>
      <c r="B83" s="1">
        <v>3.4E-14</v>
      </c>
      <c r="C83" s="1"/>
      <c r="D83" s="0">
        <v>-0.72</v>
      </c>
      <c r="E83" s="1">
        <v>7.4E-14</v>
      </c>
      <c r="G83" s="1">
        <f t="shared" si="10"/>
        <v>1.7316057808398214E-09</v>
      </c>
      <c r="H83" s="1">
        <f t="shared" si="17"/>
        <v>3.7687890524160815E-09</v>
      </c>
      <c r="I83" s="0">
        <v>-2.97</v>
      </c>
      <c r="J83" s="1">
        <v>1.4E-11</v>
      </c>
      <c r="K83" s="1">
        <f t="shared" si="16"/>
        <v>-20.17421666192796</v>
      </c>
      <c r="L83" s="0">
        <f t="shared" si="11" ca="1"/>
        <v>-35.76619209904335</v>
      </c>
      <c r="M83" s="1">
        <f t="shared" si="12" ca="1"/>
        <v>-384.8681620463455</v>
      </c>
      <c r="N83" s="1"/>
      <c r="O83" s="1"/>
      <c r="R83" s="0">
        <f t="shared" si="18"/>
        <v>0.72</v>
      </c>
      <c r="S83" s="1">
        <f t="shared" si="13"/>
        <v>3.4E-14</v>
      </c>
      <c r="T83" s="1">
        <f t="shared" si="19"/>
        <v>1.7316057808398214E-09</v>
      </c>
      <c r="U83" s="0">
        <f t="shared" si="14" ca="1"/>
        <v>-36.3600074429753</v>
      </c>
      <c r="V83" s="1">
        <f t="shared" si="15" ca="1"/>
        <v>-386.5115441316511</v>
      </c>
    </row>
    <row r="84">
      <c r="A84" s="0">
        <v>0.73</v>
      </c>
      <c r="B84" s="1">
        <v>8.4E-14</v>
      </c>
      <c r="C84" s="1"/>
      <c r="D84" s="0">
        <v>-0.73</v>
      </c>
      <c r="E84" s="1">
        <v>2.12E-13</v>
      </c>
      <c r="G84" s="1">
        <f t="shared" si="10"/>
        <v>4.278084870310147E-09</v>
      </c>
      <c r="H84" s="1">
        <f t="shared" si="17"/>
        <v>1.079707133935418E-08</v>
      </c>
      <c r="I84" s="0">
        <v>-2.97</v>
      </c>
      <c r="J84" s="1">
        <v>1.4E-11</v>
      </c>
      <c r="K84" s="1">
        <f t="shared" si="16"/>
        <v>-19.269760387700806</v>
      </c>
      <c r="L84" s="0">
        <f t="shared" si="11" ca="1"/>
        <v>-35.389300467277465</v>
      </c>
      <c r="M84" s="1">
        <f t="shared" si="12" ca="1"/>
        <v>-381.36802551122804</v>
      </c>
      <c r="N84" s="1"/>
      <c r="R84" s="0">
        <f t="shared" si="18"/>
        <v>0.73</v>
      </c>
      <c r="S84" s="1">
        <f t="shared" si="13"/>
        <v>8.4E-14</v>
      </c>
      <c r="T84" s="1">
        <f t="shared" si="19"/>
        <v>4.278084870310147E-09</v>
      </c>
      <c r="U84" s="0">
        <f t="shared" si="14" ca="1"/>
        <v>-35.98055230509647</v>
      </c>
      <c r="V84" s="1">
        <f t="shared" si="15" ca="1"/>
        <v>-383.0203885915614</v>
      </c>
    </row>
    <row r="85">
      <c r="A85" s="0">
        <v>0.74</v>
      </c>
      <c r="B85" s="1">
        <v>2.04E-13</v>
      </c>
      <c r="C85" s="1"/>
      <c r="D85" s="0">
        <v>-0.74</v>
      </c>
      <c r="E85" s="1">
        <v>4E-15</v>
      </c>
      <c r="G85" s="1">
        <f t="shared" si="10"/>
        <v>1.0389634685038928E-08</v>
      </c>
      <c r="H85" s="1">
        <f t="shared" si="17"/>
        <v>2.0371832715762606E-10</v>
      </c>
      <c r="I85" s="0">
        <v>-2.97</v>
      </c>
      <c r="J85" s="1">
        <v>1.4E-11</v>
      </c>
      <c r="K85" s="1">
        <f t="shared" si="16"/>
        <v>-18.382457192699906</v>
      </c>
      <c r="L85" s="0">
        <f t="shared" si="11" ca="1"/>
        <v>-35.012408835511565</v>
      </c>
      <c r="M85" s="1">
        <f t="shared" si="12" ca="1"/>
        <v>-377.8678889761106</v>
      </c>
      <c r="N85" s="1"/>
      <c r="O85" s="1"/>
      <c r="R85" s="0">
        <f t="shared" si="18"/>
        <v>0.74</v>
      </c>
      <c r="S85" s="1">
        <f t="shared" si="13"/>
        <v>2.04E-13</v>
      </c>
      <c r="T85" s="1">
        <f t="shared" si="19"/>
        <v>1.0389634685038928E-08</v>
      </c>
      <c r="U85" s="0">
        <f t="shared" si="14" ca="1"/>
        <v>-35.60109716721763</v>
      </c>
      <c r="V85" s="1">
        <f t="shared" si="15" ca="1"/>
        <v>-379.5292330514717</v>
      </c>
    </row>
    <row r="86">
      <c r="A86" s="0">
        <v>0.75</v>
      </c>
      <c r="B86" s="1">
        <v>1.6E-14</v>
      </c>
      <c r="C86" s="1"/>
      <c r="D86" s="0">
        <v>-0.75</v>
      </c>
      <c r="E86" s="1">
        <v>1.68E-13</v>
      </c>
      <c r="G86" s="1">
        <f t="shared" si="10"/>
        <v>8.148733086305042E-10</v>
      </c>
      <c r="H86" s="1">
        <f t="shared" si="17"/>
        <v>8.556169740620294E-09</v>
      </c>
      <c r="I86" s="0">
        <v>-2.97</v>
      </c>
      <c r="J86" s="1">
        <v>1.4E-11</v>
      </c>
      <c r="K86" s="1">
        <f t="shared" si="16"/>
        <v>-20.92798846430434</v>
      </c>
      <c r="L86" s="0">
        <f t="shared" si="11" ca="1"/>
        <v>-34.63551720374568</v>
      </c>
      <c r="M86" s="1">
        <f t="shared" si="12" ca="1"/>
        <v>-374.3677524409931</v>
      </c>
      <c r="N86" s="1"/>
      <c r="R86" s="0">
        <f t="shared" si="18"/>
        <v>0.75</v>
      </c>
      <c r="S86" s="1">
        <f t="shared" si="13"/>
        <v>1.6E-14</v>
      </c>
      <c r="T86" s="1">
        <f t="shared" si="19"/>
        <v>8.148733086305042E-10</v>
      </c>
      <c r="U86" s="0">
        <f t="shared" si="14" ca="1"/>
        <v>-35.221642029338796</v>
      </c>
      <c r="V86" s="1">
        <f t="shared" si="15" ca="1"/>
        <v>-376.038077511382</v>
      </c>
    </row>
    <row r="87">
      <c r="A87" s="0">
        <v>0.76</v>
      </c>
      <c r="B87" s="1">
        <v>9.4E-14</v>
      </c>
      <c r="C87" s="1"/>
      <c r="D87" s="0">
        <v>-0.76</v>
      </c>
      <c r="E87" s="1">
        <v>5.4E-14</v>
      </c>
      <c r="G87" s="1">
        <f t="shared" si="10"/>
        <v>4.7873806882042124E-09</v>
      </c>
      <c r="H87" s="1">
        <f t="shared" si="17"/>
        <v>2.7501974166279515E-09</v>
      </c>
      <c r="I87" s="0">
        <v>-2.97</v>
      </c>
      <c r="J87" s="1">
        <v>1.4E-11</v>
      </c>
      <c r="K87" s="1">
        <f t="shared" si="16"/>
        <v>-19.157282404274117</v>
      </c>
      <c r="L87" s="0">
        <f t="shared" si="11" ca="1"/>
        <v>-34.258625571979785</v>
      </c>
      <c r="M87" s="1">
        <f t="shared" si="12" ca="1"/>
        <v>-370.86761590587565</v>
      </c>
      <c r="N87" s="1"/>
      <c r="O87" s="1"/>
      <c r="R87" s="0">
        <f t="shared" si="18"/>
        <v>0.76</v>
      </c>
      <c r="S87" s="1">
        <f t="shared" si="13"/>
        <v>9.4E-14</v>
      </c>
      <c r="T87" s="1">
        <f t="shared" si="19"/>
        <v>4.7873806882042124E-09</v>
      </c>
      <c r="U87" s="0">
        <f t="shared" si="14" ca="1"/>
        <v>-34.84218689145996</v>
      </c>
      <c r="V87" s="1">
        <f t="shared" si="15" ca="1"/>
        <v>-372.5469219712923</v>
      </c>
    </row>
    <row r="88">
      <c r="A88" s="0">
        <v>0.77</v>
      </c>
      <c r="B88" s="1">
        <v>4.6E-14</v>
      </c>
      <c r="C88" s="1"/>
      <c r="D88" s="0">
        <v>-0.77</v>
      </c>
      <c r="E88" s="1">
        <v>1.26E-13</v>
      </c>
      <c r="G88" s="1">
        <f t="shared" si="10"/>
        <v>2.3427607623126993E-09</v>
      </c>
      <c r="H88" s="1">
        <f t="shared" si="17"/>
        <v>6.41712730546522E-09</v>
      </c>
      <c r="I88" s="0">
        <v>-2.97</v>
      </c>
      <c r="J88" s="1">
        <v>1.4E-11</v>
      </c>
      <c r="K88" s="1">
        <f t="shared" si="16"/>
        <v>-19.871935790055026</v>
      </c>
      <c r="L88" s="0">
        <f t="shared" si="11" ca="1"/>
        <v>-33.88173394021389</v>
      </c>
      <c r="M88" s="1">
        <f t="shared" si="12" ca="1"/>
        <v>-367.3674793707582</v>
      </c>
      <c r="N88" s="1"/>
      <c r="R88" s="0">
        <f t="shared" si="18"/>
        <v>0.77</v>
      </c>
      <c r="S88" s="1">
        <f t="shared" si="13"/>
        <v>4.6E-14</v>
      </c>
      <c r="T88" s="1">
        <f t="shared" si="19"/>
        <v>2.3427607623126993E-09</v>
      </c>
      <c r="U88" s="0">
        <f t="shared" si="14" ca="1"/>
        <v>-34.462731753581124</v>
      </c>
      <c r="V88" s="1">
        <f t="shared" si="15" ca="1"/>
        <v>-369.05576643120264</v>
      </c>
    </row>
    <row r="89">
      <c r="A89" s="0">
        <v>0.78</v>
      </c>
      <c r="B89" s="1">
        <v>4E-14</v>
      </c>
      <c r="C89" s="1"/>
      <c r="D89" s="0">
        <v>-0.78</v>
      </c>
      <c r="E89" s="1">
        <v>1.22E-13</v>
      </c>
      <c r="G89" s="1">
        <f t="shared" si="10"/>
        <v>2.0371832715762606E-09</v>
      </c>
      <c r="H89" s="1">
        <f t="shared" si="17"/>
        <v>6.213408978307595E-09</v>
      </c>
      <c r="I89" s="0">
        <v>-2.97</v>
      </c>
      <c r="J89" s="1">
        <v>1.4E-11</v>
      </c>
      <c r="K89" s="1">
        <f t="shared" si="16"/>
        <v>-20.011697732430186</v>
      </c>
      <c r="L89" s="0">
        <f t="shared" si="11" ca="1"/>
        <v>-33.504842308448</v>
      </c>
      <c r="M89" s="1">
        <f t="shared" si="12" ca="1"/>
        <v>-363.8673428356407</v>
      </c>
      <c r="N89" s="1"/>
      <c r="O89" s="1"/>
      <c r="R89" s="0">
        <f t="shared" si="18"/>
        <v>0.78</v>
      </c>
      <c r="S89" s="1">
        <f t="shared" si="13"/>
        <v>4E-14</v>
      </c>
      <c r="T89" s="1">
        <f t="shared" si="19"/>
        <v>2.0371832715762606E-09</v>
      </c>
      <c r="U89" s="0">
        <f t="shared" si="14" ca="1"/>
        <v>-34.08327661570229</v>
      </c>
      <c r="V89" s="1">
        <f t="shared" si="15" ca="1"/>
        <v>-365.564610891113</v>
      </c>
    </row>
    <row r="90">
      <c r="A90" s="0">
        <v>0.79</v>
      </c>
      <c r="B90" s="1">
        <v>8.6E-14</v>
      </c>
      <c r="C90" s="1"/>
      <c r="D90" s="0">
        <v>-0.79</v>
      </c>
      <c r="E90" s="1">
        <v>1.42E-13</v>
      </c>
      <c r="G90" s="1">
        <f t="shared" si="10"/>
        <v>4.37994403388896E-09</v>
      </c>
      <c r="H90" s="1">
        <f t="shared" si="17"/>
        <v>7.232000614095724E-09</v>
      </c>
      <c r="I90" s="0">
        <v>-2.97</v>
      </c>
      <c r="J90" s="1">
        <v>1.4E-11</v>
      </c>
      <c r="K90" s="1">
        <f t="shared" si="16"/>
        <v>-19.246229890290614</v>
      </c>
      <c r="L90" s="0">
        <f t="shared" si="11" ca="1"/>
        <v>-33.127950676682104</v>
      </c>
      <c r="M90" s="1">
        <f t="shared" si="12" ca="1"/>
        <v>-360.36720630052326</v>
      </c>
      <c r="N90" s="1"/>
      <c r="R90" s="0">
        <f t="shared" si="18"/>
        <v>0.79</v>
      </c>
      <c r="S90" s="1">
        <f t="shared" si="13"/>
        <v>8.6E-14</v>
      </c>
      <c r="T90" s="1">
        <f t="shared" si="19"/>
        <v>4.37994403388896E-09</v>
      </c>
      <c r="U90" s="0">
        <f t="shared" si="14" ca="1"/>
        <v>-33.70382147782345</v>
      </c>
      <c r="V90" s="1">
        <f t="shared" si="15" ca="1"/>
        <v>-362.07345535102326</v>
      </c>
    </row>
    <row r="91">
      <c r="A91" s="0">
        <v>0.8</v>
      </c>
      <c r="B91" s="1">
        <v>1.62E-13</v>
      </c>
      <c r="C91" s="1"/>
      <c r="D91" s="0">
        <v>-0.8</v>
      </c>
      <c r="E91" s="1">
        <v>6.2E-14</v>
      </c>
      <c r="G91" s="1">
        <f t="shared" si="10"/>
        <v>8.250592249883854E-09</v>
      </c>
      <c r="H91" s="1">
        <f t="shared" si="17"/>
        <v>3.1576340709432036E-09</v>
      </c>
      <c r="I91" s="0">
        <v>-2.97</v>
      </c>
      <c r="J91" s="1">
        <v>1.4E-11</v>
      </c>
      <c r="K91" s="1">
        <f t="shared" si="16"/>
        <v>-18.612980851311736</v>
      </c>
      <c r="L91" s="0">
        <f t="shared" si="11" ca="1"/>
        <v>-32.75105904491621</v>
      </c>
      <c r="M91" s="1">
        <f t="shared" si="12" ca="1"/>
        <v>-356.8670697654058</v>
      </c>
      <c r="N91" s="1"/>
      <c r="O91" s="1"/>
      <c r="R91" s="0">
        <f t="shared" si="18"/>
        <v>0.8</v>
      </c>
      <c r="S91" s="1">
        <f t="shared" si="13"/>
        <v>1.62E-13</v>
      </c>
      <c r="T91" s="1">
        <f t="shared" si="19"/>
        <v>8.250592249883854E-09</v>
      </c>
      <c r="U91" s="0">
        <f t="shared" si="14" ca="1"/>
        <v>-33.324366339944625</v>
      </c>
      <c r="V91" s="1">
        <f t="shared" si="15" ca="1"/>
        <v>-358.5822998109336</v>
      </c>
    </row>
    <row r="92">
      <c r="A92" s="0">
        <v>0.81</v>
      </c>
      <c r="B92" s="1">
        <v>5E-14</v>
      </c>
      <c r="C92" s="1"/>
      <c r="D92" s="0">
        <v>-0.81</v>
      </c>
      <c r="E92" s="1">
        <v>2.4E-14</v>
      </c>
      <c r="G92" s="1">
        <f t="shared" si="10"/>
        <v>2.5464790894703256E-09</v>
      </c>
      <c r="H92" s="1">
        <f t="shared" si="17"/>
        <v>1.2223099629457561E-09</v>
      </c>
      <c r="I92" s="0">
        <v>-2.97</v>
      </c>
      <c r="J92" s="1">
        <v>1.4E-11</v>
      </c>
      <c r="K92" s="1">
        <f t="shared" si="16"/>
        <v>-19.788554181115977</v>
      </c>
      <c r="L92" s="0">
        <f t="shared" si="11" ca="1"/>
        <v>-32.37416741315032</v>
      </c>
      <c r="M92" s="1">
        <f t="shared" si="12" ca="1"/>
        <v>-353.36693323028834</v>
      </c>
      <c r="N92" s="1"/>
      <c r="R92" s="0">
        <f t="shared" si="18"/>
        <v>0.81</v>
      </c>
      <c r="S92" s="1">
        <f t="shared" si="13"/>
        <v>5E-14</v>
      </c>
      <c r="T92" s="1">
        <f t="shared" si="19"/>
        <v>2.5464790894703256E-09</v>
      </c>
      <c r="U92" s="0">
        <f t="shared" si="14" ca="1"/>
        <v>-32.94491120206579</v>
      </c>
      <c r="V92" s="1">
        <f t="shared" si="15" ca="1"/>
        <v>-355.09114427084387</v>
      </c>
    </row>
    <row r="93">
      <c r="A93" s="0">
        <v>0.82</v>
      </c>
      <c r="B93" s="1">
        <v>1.4E-13</v>
      </c>
      <c r="C93" s="1"/>
      <c r="D93" s="0">
        <v>-0.82</v>
      </c>
      <c r="E93" s="1">
        <v>8.4E-14</v>
      </c>
      <c r="G93" s="1">
        <f t="shared" si="10"/>
        <v>7.130141450516912E-09</v>
      </c>
      <c r="H93" s="1">
        <f t="shared" si="17"/>
        <v>4.278084870310147E-09</v>
      </c>
      <c r="I93" s="0">
        <v>-2.97</v>
      </c>
      <c r="J93" s="1">
        <v>1.4E-11</v>
      </c>
      <c r="K93" s="1">
        <f t="shared" si="16"/>
        <v>-18.758934763934818</v>
      </c>
      <c r="L93" s="0">
        <f t="shared" si="11" ca="1"/>
        <v>-31.99727578138443</v>
      </c>
      <c r="M93" s="1">
        <f t="shared" si="12" ca="1"/>
        <v>-349.86679669517093</v>
      </c>
      <c r="N93" s="1"/>
      <c r="O93" s="1"/>
      <c r="R93" s="0">
        <f t="shared" si="18"/>
        <v>0.82</v>
      </c>
      <c r="S93" s="1">
        <f t="shared" si="13"/>
        <v>1.4E-13</v>
      </c>
      <c r="T93" s="1">
        <f t="shared" si="19"/>
        <v>7.130141450516912E-09</v>
      </c>
      <c r="U93" s="0">
        <f t="shared" si="14" ca="1"/>
        <v>-32.56545606418696</v>
      </c>
      <c r="V93" s="1">
        <f t="shared" si="15" ca="1"/>
        <v>-351.59998873075426</v>
      </c>
    </row>
    <row r="94">
      <c r="A94" s="0">
        <v>0.83</v>
      </c>
      <c r="B94" s="1">
        <v>2.8E-14</v>
      </c>
      <c r="C94" s="1"/>
      <c r="D94" s="0">
        <v>-0.83</v>
      </c>
      <c r="E94" s="1">
        <v>2.1E-13</v>
      </c>
      <c r="G94" s="1">
        <f t="shared" si="10"/>
        <v>1.4260282901033824E-09</v>
      </c>
      <c r="H94" s="1">
        <f t="shared" si="17"/>
        <v>1.0695212175775366E-08</v>
      </c>
      <c r="I94" s="0">
        <v>-2.97</v>
      </c>
      <c r="J94" s="1">
        <v>1.4E-11</v>
      </c>
      <c r="K94" s="1">
        <f t="shared" si="16"/>
        <v>-20.368372676368917</v>
      </c>
      <c r="L94" s="0">
        <f t="shared" si="11" ca="1"/>
        <v>-31.620384149618538</v>
      </c>
      <c r="M94" s="1">
        <f t="shared" si="12" ca="1"/>
        <v>-346.36666016005347</v>
      </c>
      <c r="N94" s="1"/>
      <c r="R94" s="0">
        <f t="shared" si="18"/>
        <v>0.83</v>
      </c>
      <c r="S94" s="1">
        <f t="shared" si="13"/>
        <v>2.8E-14</v>
      </c>
      <c r="T94" s="1">
        <f t="shared" si="19"/>
        <v>1.4260282901033824E-09</v>
      </c>
      <c r="U94" s="0">
        <f t="shared" si="14" ca="1"/>
        <v>-32.186000926308125</v>
      </c>
      <c r="V94" s="1">
        <f t="shared" si="15" ca="1"/>
        <v>-348.10883319066454</v>
      </c>
    </row>
    <row r="95">
      <c r="A95" s="0">
        <v>0.84</v>
      </c>
      <c r="B95" s="1">
        <v>1E-13</v>
      </c>
      <c r="C95" s="1"/>
      <c r="D95" s="0">
        <v>-0.84</v>
      </c>
      <c r="E95" s="1">
        <v>8.2E-14</v>
      </c>
      <c r="G95" s="1">
        <f t="shared" si="10"/>
        <v>5.092958178940651E-09</v>
      </c>
      <c r="H95" s="1">
        <f t="shared" si="17"/>
        <v>4.176225706731334E-09</v>
      </c>
      <c r="I95" s="0">
        <v>-2.97</v>
      </c>
      <c r="J95" s="1">
        <v>1.4E-11</v>
      </c>
      <c r="K95" s="1">
        <f t="shared" si="16"/>
        <v>-19.09540700055603</v>
      </c>
      <c r="L95" s="0">
        <f t="shared" si="11" ca="1"/>
        <v>-31.243492517852644</v>
      </c>
      <c r="M95" s="1">
        <f t="shared" si="12" ca="1"/>
        <v>-342.866523624936</v>
      </c>
      <c r="N95" s="1"/>
      <c r="O95" s="1"/>
      <c r="R95" s="0">
        <f t="shared" si="18"/>
        <v>0.84</v>
      </c>
      <c r="S95" s="1">
        <f t="shared" si="13"/>
        <v>1E-13</v>
      </c>
      <c r="T95" s="1">
        <f t="shared" si="19"/>
        <v>5.092958178940651E-09</v>
      </c>
      <c r="U95" s="0">
        <f t="shared" si="14" ca="1"/>
        <v>-31.80654578842929</v>
      </c>
      <c r="V95" s="1">
        <f t="shared" si="15" ca="1"/>
        <v>-344.6176776505749</v>
      </c>
    </row>
    <row r="96">
      <c r="A96" s="0">
        <v>0.85</v>
      </c>
      <c r="B96" s="1">
        <v>7.8E-14</v>
      </c>
      <c r="C96" s="1"/>
      <c r="D96" s="0">
        <v>-0.85</v>
      </c>
      <c r="E96" s="1">
        <v>1.1E-13</v>
      </c>
      <c r="G96" s="1">
        <f t="shared" si="10"/>
        <v>3.972507379573707E-09</v>
      </c>
      <c r="H96" s="1">
        <f t="shared" si="17"/>
        <v>5.602253996834716E-09</v>
      </c>
      <c r="I96" s="0">
        <v>-2.97</v>
      </c>
      <c r="J96" s="1">
        <v>1.4E-11</v>
      </c>
      <c r="K96" s="1">
        <f t="shared" si="16"/>
        <v>-19.34386835985453</v>
      </c>
      <c r="L96" s="0">
        <f t="shared" si="11" ca="1"/>
        <v>-30.86660088608675</v>
      </c>
      <c r="M96" s="1">
        <f t="shared" si="12" ca="1"/>
        <v>-339.36638708981855</v>
      </c>
      <c r="N96" s="1"/>
      <c r="R96" s="0">
        <f t="shared" si="18"/>
        <v>0.85</v>
      </c>
      <c r="S96" s="1">
        <f t="shared" si="13"/>
        <v>7.8E-14</v>
      </c>
      <c r="T96" s="1">
        <f t="shared" si="19"/>
        <v>3.972507379573707E-09</v>
      </c>
      <c r="U96" s="0">
        <f t="shared" si="14" ca="1"/>
        <v>-31.427090650550454</v>
      </c>
      <c r="V96" s="1">
        <f t="shared" si="15" ca="1"/>
        <v>-341.12652211048515</v>
      </c>
    </row>
    <row r="97">
      <c r="A97" s="0">
        <v>0.86</v>
      </c>
      <c r="B97" s="1">
        <v>1.74E-13</v>
      </c>
      <c r="C97" s="1"/>
      <c r="D97" s="0">
        <v>-0.86</v>
      </c>
      <c r="E97" s="1">
        <v>1.26E-13</v>
      </c>
      <c r="G97" s="1">
        <f t="shared" si="10"/>
        <v>8.861747231356732E-09</v>
      </c>
      <c r="H97" s="1">
        <f t="shared" si="17"/>
        <v>6.41712730546522E-09</v>
      </c>
      <c r="I97" s="0">
        <v>-2.97</v>
      </c>
      <c r="J97" s="1">
        <v>1.4E-11</v>
      </c>
      <c r="K97" s="1">
        <f t="shared" si="16"/>
        <v>-18.541521887329594</v>
      </c>
      <c r="L97" s="0">
        <f t="shared" si="11" ca="1"/>
        <v>-30.489709254320857</v>
      </c>
      <c r="M97" s="1">
        <f t="shared" si="12" ca="1"/>
        <v>-335.8662505547011</v>
      </c>
      <c r="N97" s="1"/>
      <c r="O97" s="1"/>
      <c r="R97" s="0">
        <f t="shared" si="18"/>
        <v>0.86</v>
      </c>
      <c r="S97" s="1">
        <f t="shared" si="13"/>
        <v>1.74E-13</v>
      </c>
      <c r="T97" s="1">
        <f t="shared" si="19"/>
        <v>8.861747231356732E-09</v>
      </c>
      <c r="U97" s="0">
        <f t="shared" si="14" ca="1"/>
        <v>-31.04763551267162</v>
      </c>
      <c r="V97" s="1">
        <f t="shared" si="15" ca="1"/>
        <v>-337.6353665703955</v>
      </c>
    </row>
    <row r="98">
      <c r="A98" s="0">
        <v>0.87</v>
      </c>
      <c r="B98" s="1">
        <v>1.8E-14</v>
      </c>
      <c r="C98" s="1"/>
      <c r="D98" s="0">
        <v>-0.87</v>
      </c>
      <c r="E98" s="1">
        <v>1E-14</v>
      </c>
      <c r="G98" s="1">
        <f t="shared" si="10"/>
        <v>9.167324722093172E-10</v>
      </c>
      <c r="H98" s="1">
        <f t="shared" si="17"/>
        <v>5.092958178940651E-10</v>
      </c>
      <c r="I98" s="0">
        <v>-2.97</v>
      </c>
      <c r="J98" s="1">
        <v>1.4E-11</v>
      </c>
      <c r="K98" s="1">
        <f t="shared" si="16"/>
        <v>-20.810205428647958</v>
      </c>
      <c r="L98" s="0">
        <f t="shared" si="11" ca="1"/>
        <v>-30.112817622554964</v>
      </c>
      <c r="M98" s="1">
        <f t="shared" si="12" ca="1"/>
        <v>-332.3661140195836</v>
      </c>
      <c r="N98" s="1"/>
      <c r="R98" s="0">
        <f t="shared" si="18"/>
        <v>0.87</v>
      </c>
      <c r="S98" s="1">
        <f t="shared" si="13"/>
        <v>1.8E-14</v>
      </c>
      <c r="T98" s="1">
        <f t="shared" si="19"/>
        <v>9.167324722093172E-10</v>
      </c>
      <c r="U98" s="0">
        <f t="shared" si="14" ca="1"/>
        <v>-30.668180374792783</v>
      </c>
      <c r="V98" s="1">
        <f t="shared" si="15" ca="1"/>
        <v>-334.1442110303058</v>
      </c>
    </row>
    <row r="99">
      <c r="A99" s="0">
        <v>0.88</v>
      </c>
      <c r="B99" s="1">
        <v>1.66E-13</v>
      </c>
      <c r="C99" s="1"/>
      <c r="D99" s="0">
        <v>-0.88</v>
      </c>
      <c r="E99" s="1">
        <v>1.94E-13</v>
      </c>
      <c r="G99" s="1">
        <f t="shared" si="10"/>
        <v>8.45431057704148E-09</v>
      </c>
      <c r="H99" s="1">
        <f t="shared" si="17"/>
        <v>9.880338867144863E-09</v>
      </c>
      <c r="I99" s="0">
        <v>-2.97</v>
      </c>
      <c r="J99" s="1">
        <v>1.4E-11</v>
      </c>
      <c r="K99" s="1">
        <f t="shared" si="16"/>
        <v>-18.58858939818758</v>
      </c>
      <c r="L99" s="0">
        <f t="shared" si="11" ca="1"/>
        <v>-29.73592599078907</v>
      </c>
      <c r="M99" s="1">
        <f t="shared" si="12" ca="1"/>
        <v>-328.86597748446616</v>
      </c>
      <c r="N99" s="1"/>
      <c r="O99" s="1"/>
      <c r="R99" s="0">
        <f t="shared" si="18"/>
        <v>0.88</v>
      </c>
      <c r="S99" s="1">
        <f t="shared" si="13"/>
        <v>1.66E-13</v>
      </c>
      <c r="T99" s="1">
        <f t="shared" si="19"/>
        <v>8.45431057704148E-09</v>
      </c>
      <c r="U99" s="0">
        <f t="shared" si="14" ca="1"/>
        <v>-30.288725236913955</v>
      </c>
      <c r="V99" s="1">
        <f t="shared" si="15" ca="1"/>
        <v>-330.6530554902161</v>
      </c>
    </row>
    <row r="100">
      <c r="A100" s="0">
        <v>0.89</v>
      </c>
      <c r="B100" s="1">
        <v>9.2E-14</v>
      </c>
      <c r="C100" s="1"/>
      <c r="D100" s="0">
        <v>-0.89</v>
      </c>
      <c r="E100" s="1">
        <v>0</v>
      </c>
      <c r="G100" s="1">
        <f t="shared" si="10"/>
        <v>4.685521524625399E-09</v>
      </c>
      <c r="H100" s="1">
        <f t="shared" si="17"/>
        <v>0</v>
      </c>
      <c r="I100" s="0">
        <v>-2.97</v>
      </c>
      <c r="J100" s="1">
        <v>1.4E-11</v>
      </c>
      <c r="K100" s="1">
        <f t="shared" si="16"/>
        <v>-19.178788609495083</v>
      </c>
      <c r="L100" s="0">
        <f t="shared" si="11" ca="1"/>
        <v>-29.359034359023177</v>
      </c>
      <c r="M100" s="1">
        <f t="shared" si="12" ca="1"/>
        <v>-325.3658409493487</v>
      </c>
      <c r="N100" s="1"/>
      <c r="R100" s="0">
        <f t="shared" si="18"/>
        <v>0.89</v>
      </c>
      <c r="S100" s="1">
        <f t="shared" si="13"/>
        <v>9.2E-14</v>
      </c>
      <c r="T100" s="1">
        <f t="shared" si="19"/>
        <v>4.685521524625399E-09</v>
      </c>
      <c r="U100" s="0">
        <f t="shared" si="14" ca="1"/>
        <v>-29.90927009903512</v>
      </c>
      <c r="V100" s="1">
        <f t="shared" si="15" ca="1"/>
        <v>-327.16189995012644</v>
      </c>
    </row>
    <row r="101">
      <c r="A101" s="0">
        <v>0.9</v>
      </c>
      <c r="B101" s="1">
        <v>9.2E-14</v>
      </c>
      <c r="C101" s="1"/>
      <c r="D101" s="0">
        <v>-0.9</v>
      </c>
      <c r="E101" s="1">
        <v>1.28E-13</v>
      </c>
      <c r="G101" s="1">
        <f t="shared" si="10"/>
        <v>4.685521524625399E-09</v>
      </c>
      <c r="H101" s="1">
        <f t="shared" si="17"/>
        <v>6.518986469044034E-09</v>
      </c>
      <c r="I101" s="0">
        <v>-2.97</v>
      </c>
      <c r="J101" s="1">
        <v>1.4E-11</v>
      </c>
      <c r="K101" s="1">
        <f t="shared" si="16"/>
        <v>-19.178788609495083</v>
      </c>
      <c r="L101" s="0">
        <f t="shared" si="11" ca="1"/>
        <v>-28.98214272725729</v>
      </c>
      <c r="M101" s="1">
        <f t="shared" si="12" ca="1"/>
        <v>-321.86570441423123</v>
      </c>
      <c r="N101" s="1"/>
      <c r="O101" s="1"/>
      <c r="R101" s="0">
        <f t="shared" si="18"/>
        <v>0.9</v>
      </c>
      <c r="S101" s="1">
        <f t="shared" si="13"/>
        <v>9.2E-14</v>
      </c>
      <c r="T101" s="1">
        <f t="shared" si="19"/>
        <v>4.685521524625399E-09</v>
      </c>
      <c r="U101" s="0">
        <f t="shared" si="14" ca="1"/>
        <v>-29.529814961156283</v>
      </c>
      <c r="V101" s="1">
        <f t="shared" si="15" ca="1"/>
        <v>-323.6707444100367</v>
      </c>
    </row>
    <row r="102">
      <c r="A102" s="0">
        <v>0.91</v>
      </c>
      <c r="B102" s="1">
        <v>1.74E-13</v>
      </c>
      <c r="C102" s="1"/>
      <c r="D102" s="0">
        <v>-0.91</v>
      </c>
      <c r="E102" s="1">
        <v>1.02E-13</v>
      </c>
      <c r="G102" s="1">
        <f t="shared" si="10"/>
        <v>8.861747231356732E-09</v>
      </c>
      <c r="H102" s="1">
        <f t="shared" si="17"/>
        <v>5.194817342519464E-09</v>
      </c>
      <c r="I102" s="0">
        <v>-2.97</v>
      </c>
      <c r="J102" s="1">
        <v>1.4E-11</v>
      </c>
      <c r="K102" s="1">
        <f t="shared" si="16"/>
        <v>-18.541521887329594</v>
      </c>
      <c r="L102" s="0">
        <f t="shared" si="11" ca="1"/>
        <v>-28.605251095491397</v>
      </c>
      <c r="M102" s="1">
        <f t="shared" si="12" ca="1"/>
        <v>-318.36556787911377</v>
      </c>
      <c r="N102" s="1"/>
      <c r="R102" s="0">
        <f t="shared" si="18"/>
        <v>0.91</v>
      </c>
      <c r="S102" s="1">
        <f t="shared" si="13"/>
        <v>1.74E-13</v>
      </c>
      <c r="T102" s="1">
        <f t="shared" si="19"/>
        <v>8.861747231356732E-09</v>
      </c>
      <c r="U102" s="0">
        <f t="shared" si="14" ca="1"/>
        <v>-29.150359823277448</v>
      </c>
      <c r="V102" s="1">
        <f t="shared" si="15" ca="1"/>
        <v>-320.17958886994705</v>
      </c>
    </row>
    <row r="103">
      <c r="A103" s="0">
        <v>0.92</v>
      </c>
      <c r="B103" s="1">
        <v>6.4E-14</v>
      </c>
      <c r="C103" s="1"/>
      <c r="D103" s="0">
        <v>-0.92</v>
      </c>
      <c r="E103" s="1">
        <v>1.58E-13</v>
      </c>
      <c r="G103" s="1">
        <f t="shared" si="10"/>
        <v>3.259493234522017E-09</v>
      </c>
      <c r="H103" s="1">
        <f t="shared" si="17"/>
        <v>8.046873922726229E-09</v>
      </c>
      <c r="I103" s="0">
        <v>-2.97</v>
      </c>
      <c r="J103" s="1">
        <v>1.4E-11</v>
      </c>
      <c r="K103" s="1">
        <f t="shared" si="16"/>
        <v>-19.54169410318445</v>
      </c>
      <c r="L103" s="0">
        <f t="shared" si="11" ca="1"/>
        <v>-28.228359463725504</v>
      </c>
      <c r="M103" s="1">
        <f t="shared" si="12" ca="1"/>
        <v>-314.8654313439963</v>
      </c>
      <c r="N103" s="1"/>
      <c r="O103" s="1"/>
      <c r="R103" s="0">
        <f t="shared" si="18"/>
        <v>0.92</v>
      </c>
      <c r="S103" s="1">
        <f t="shared" si="13"/>
        <v>6.4E-14</v>
      </c>
      <c r="T103" s="1">
        <f t="shared" si="19"/>
        <v>3.259493234522017E-09</v>
      </c>
      <c r="U103" s="0">
        <f t="shared" si="14" ca="1"/>
        <v>-28.770904685398612</v>
      </c>
      <c r="V103" s="1">
        <f t="shared" si="15" ca="1"/>
        <v>-316.6884333298574</v>
      </c>
    </row>
    <row r="104">
      <c r="A104" s="0">
        <v>0.93</v>
      </c>
      <c r="B104" s="1">
        <v>1.4E-14</v>
      </c>
      <c r="C104" s="1"/>
      <c r="D104" s="0">
        <v>-0.93</v>
      </c>
      <c r="E104" s="1">
        <v>1.2E-13</v>
      </c>
      <c r="G104" s="1">
        <f t="shared" si="10"/>
        <v>7.130141450516912E-10</v>
      </c>
      <c r="H104" s="1">
        <f t="shared" si="17"/>
        <v>6.1115498147287805E-09</v>
      </c>
      <c r="I104" s="0">
        <v>-2.97</v>
      </c>
      <c r="J104" s="1">
        <v>1.4E-11</v>
      </c>
      <c r="K104" s="1">
        <f t="shared" si="16"/>
        <v>-21.061519856928864</v>
      </c>
      <c r="L104" s="0">
        <f t="shared" si="11" ca="1"/>
        <v>-27.85146783195961</v>
      </c>
      <c r="M104" s="1">
        <f t="shared" si="12" ca="1"/>
        <v>-311.36529480887884</v>
      </c>
      <c r="N104" s="1"/>
      <c r="R104" s="0">
        <f t="shared" si="18"/>
        <v>0.93</v>
      </c>
      <c r="S104" s="1">
        <f t="shared" si="13"/>
        <v>1.4E-14</v>
      </c>
      <c r="T104" s="1">
        <f t="shared" si="19"/>
        <v>7.130141450516912E-10</v>
      </c>
      <c r="U104" s="0">
        <f t="shared" si="14" ca="1"/>
        <v>-28.391449547519777</v>
      </c>
      <c r="V104" s="1">
        <f t="shared" si="15" ca="1"/>
        <v>-313.19727778976767</v>
      </c>
    </row>
    <row r="105">
      <c r="A105" s="0">
        <v>0.94</v>
      </c>
      <c r="B105" s="1">
        <v>3E-14</v>
      </c>
      <c r="C105" s="1"/>
      <c r="D105" s="0">
        <v>-0.94</v>
      </c>
      <c r="E105" s="1">
        <v>1.02E-13</v>
      </c>
      <c r="G105" s="1">
        <f t="shared" si="10"/>
        <v>1.5278874536821951E-09</v>
      </c>
      <c r="H105" s="1">
        <f t="shared" si="17"/>
        <v>5.194817342519464E-09</v>
      </c>
      <c r="I105" s="0">
        <v>-2.97</v>
      </c>
      <c r="J105" s="1">
        <v>1.4E-11</v>
      </c>
      <c r="K105" s="1">
        <f t="shared" si="16"/>
        <v>-20.299379804881966</v>
      </c>
      <c r="L105" s="0">
        <f t="shared" si="11" ca="1"/>
        <v>-27.474576200193724</v>
      </c>
      <c r="M105" s="1">
        <f t="shared" si="12" ca="1"/>
        <v>-307.86515827376144</v>
      </c>
      <c r="N105" s="1"/>
      <c r="O105" s="1"/>
      <c r="R105" s="0">
        <f t="shared" si="18"/>
        <v>0.94</v>
      </c>
      <c r="S105" s="1">
        <f t="shared" si="13"/>
        <v>3E-14</v>
      </c>
      <c r="T105" s="1">
        <f t="shared" si="19"/>
        <v>1.5278874536821951E-09</v>
      </c>
      <c r="U105" s="0">
        <f t="shared" si="14" ca="1"/>
        <v>-28.01199440964095</v>
      </c>
      <c r="V105" s="1">
        <f t="shared" si="15" ca="1"/>
        <v>-309.706122249678</v>
      </c>
    </row>
    <row r="106">
      <c r="A106" s="0">
        <v>0.95</v>
      </c>
      <c r="B106" s="1">
        <v>1.28E-13</v>
      </c>
      <c r="C106" s="1"/>
      <c r="D106" s="0">
        <v>-0.95</v>
      </c>
      <c r="E106" s="1">
        <v>8.4E-14</v>
      </c>
      <c r="G106" s="1">
        <f t="shared" si="10"/>
        <v>6.518986469044034E-09</v>
      </c>
      <c r="H106" s="1">
        <f t="shared" si="17"/>
        <v>4.278084870310147E-09</v>
      </c>
      <c r="I106" s="0">
        <v>-2.97</v>
      </c>
      <c r="J106" s="1">
        <v>1.4E-11</v>
      </c>
      <c r="K106" s="1">
        <f t="shared" si="16"/>
        <v>-18.848546922624504</v>
      </c>
      <c r="L106" s="0">
        <f t="shared" si="11" ca="1"/>
        <v>-27.09768456842783</v>
      </c>
      <c r="M106" s="1">
        <f t="shared" si="12" ca="1"/>
        <v>-304.365021738644</v>
      </c>
      <c r="N106" s="1"/>
      <c r="R106" s="0">
        <f t="shared" si="18"/>
        <v>0.95</v>
      </c>
      <c r="S106" s="1">
        <f t="shared" si="13"/>
        <v>1.28E-13</v>
      </c>
      <c r="T106" s="1">
        <f t="shared" si="19"/>
        <v>6.518986469044034E-09</v>
      </c>
      <c r="U106" s="0">
        <f t="shared" si="14" ca="1"/>
        <v>-27.632539271762113</v>
      </c>
      <c r="V106" s="1">
        <f t="shared" si="15" ca="1"/>
        <v>-306.21496670958834</v>
      </c>
    </row>
    <row r="107">
      <c r="A107" s="0">
        <v>0.96</v>
      </c>
      <c r="B107" s="1">
        <v>2.2E-14</v>
      </c>
      <c r="C107" s="1"/>
      <c r="D107" s="0">
        <v>-0.96</v>
      </c>
      <c r="E107" s="1">
        <v>2.4E-14</v>
      </c>
      <c r="G107" s="1">
        <f t="shared" si="10"/>
        <v>1.1204507993669432E-09</v>
      </c>
      <c r="H107" s="1">
        <f t="shared" si="17"/>
        <v>1.2223099629457561E-09</v>
      </c>
      <c r="I107" s="0">
        <v>-2.97</v>
      </c>
      <c r="J107" s="1">
        <v>1.4E-11</v>
      </c>
      <c r="K107" s="1">
        <f t="shared" si="16"/>
        <v>-20.609534733185807</v>
      </c>
      <c r="L107" s="0">
        <f t="shared" si="11" ca="1"/>
        <v>-26.720792936661937</v>
      </c>
      <c r="M107" s="1">
        <f t="shared" si="12" ca="1"/>
        <v>-300.8648852035265</v>
      </c>
      <c r="N107" s="1"/>
      <c r="O107" s="1"/>
      <c r="R107" s="0">
        <f t="shared" si="18"/>
        <v>0.96</v>
      </c>
      <c r="S107" s="1">
        <f t="shared" si="13"/>
        <v>2.2E-14</v>
      </c>
      <c r="T107" s="1">
        <f t="shared" si="19"/>
        <v>1.1204507993669432E-09</v>
      </c>
      <c r="U107" s="0">
        <f t="shared" si="14" ca="1"/>
        <v>-27.253084133883277</v>
      </c>
      <c r="V107" s="1">
        <f t="shared" si="15" ca="1"/>
        <v>-302.7238111694987</v>
      </c>
    </row>
    <row r="108">
      <c r="A108" s="0">
        <v>0.97</v>
      </c>
      <c r="B108" s="1">
        <v>4.06E-13</v>
      </c>
      <c r="C108" s="1"/>
      <c r="D108" s="0">
        <v>-0.97</v>
      </c>
      <c r="E108" s="1">
        <v>4.2E-14</v>
      </c>
      <c r="G108" s="1">
        <f t="shared" si="10"/>
        <v>2.067741020649904E-08</v>
      </c>
      <c r="H108" s="1">
        <f t="shared" si="17"/>
        <v>2.1390424351550735E-09</v>
      </c>
      <c r="I108" s="0">
        <v>-2.97</v>
      </c>
      <c r="J108" s="1">
        <v>1.4E-11</v>
      </c>
      <c r="K108" s="1">
        <f t="shared" si="16"/>
        <v>-17.69422402694239</v>
      </c>
      <c r="L108" s="0">
        <f t="shared" si="11" ca="1"/>
        <v>-26.343901304896043</v>
      </c>
      <c r="M108" s="1">
        <f t="shared" si="12" ca="1"/>
        <v>-297.36474866840905</v>
      </c>
      <c r="N108" s="1"/>
      <c r="R108" s="0">
        <f t="shared" si="18"/>
        <v>0.97</v>
      </c>
      <c r="S108" s="1">
        <f t="shared" si="13"/>
        <v>4.06E-13</v>
      </c>
      <c r="T108" s="1">
        <f t="shared" si="19"/>
        <v>2.067741020649904E-08</v>
      </c>
      <c r="U108" s="0">
        <f t="shared" si="14" ca="1"/>
        <v>-26.87362899600445</v>
      </c>
      <c r="V108" s="1">
        <f t="shared" si="15" ca="1"/>
        <v>-299.23265562940895</v>
      </c>
    </row>
    <row r="109">
      <c r="A109" s="0">
        <v>0.98</v>
      </c>
      <c r="B109" s="1">
        <v>1.8E-14</v>
      </c>
      <c r="C109" s="1"/>
      <c r="D109" s="0">
        <v>-0.98</v>
      </c>
      <c r="E109" s="1">
        <v>2.2E-13</v>
      </c>
      <c r="G109" s="1">
        <f t="shared" si="10"/>
        <v>9.167324722093172E-10</v>
      </c>
      <c r="H109" s="1">
        <f t="shared" si="17"/>
        <v>1.1204507993669432E-08</v>
      </c>
      <c r="I109" s="0">
        <v>-2.97</v>
      </c>
      <c r="J109" s="1">
        <v>1.4E-11</v>
      </c>
      <c r="K109" s="1">
        <f t="shared" si="16"/>
        <v>-20.810205428647958</v>
      </c>
      <c r="L109" s="0">
        <f t="shared" si="11" ca="1"/>
        <v>-25.96700967313015</v>
      </c>
      <c r="M109" s="1">
        <f t="shared" si="12" ca="1"/>
        <v>-293.8646121332916</v>
      </c>
      <c r="N109" s="1"/>
      <c r="O109" s="1"/>
      <c r="R109" s="0">
        <f t="shared" si="18"/>
        <v>0.98</v>
      </c>
      <c r="S109" s="1">
        <f t="shared" si="13"/>
        <v>1.8E-14</v>
      </c>
      <c r="T109" s="1">
        <f t="shared" si="19"/>
        <v>9.167324722093172E-10</v>
      </c>
      <c r="U109" s="0">
        <f t="shared" si="14" ca="1"/>
        <v>-26.494173858125613</v>
      </c>
      <c r="V109" s="1">
        <f t="shared" si="15" ca="1"/>
        <v>-295.7415000893193</v>
      </c>
    </row>
    <row r="110">
      <c r="A110" s="0">
        <v>0.99</v>
      </c>
      <c r="B110" s="1">
        <v>1.42E-13</v>
      </c>
      <c r="C110" s="1"/>
      <c r="D110" s="0">
        <v>-0.99</v>
      </c>
      <c r="E110" s="1">
        <v>3E-14</v>
      </c>
      <c r="G110" s="1">
        <f t="shared" si="10"/>
        <v>7.232000614095724E-09</v>
      </c>
      <c r="H110" s="1">
        <f t="shared" si="17"/>
        <v>1.5278874536821951E-09</v>
      </c>
      <c r="I110" s="0">
        <v>-2.97</v>
      </c>
      <c r="J110" s="1">
        <v>1.4E-11</v>
      </c>
      <c r="K110" s="1">
        <f t="shared" si="16"/>
        <v>-18.74475012894286</v>
      </c>
      <c r="L110" s="0">
        <f t="shared" si="11" ca="1"/>
        <v>-25.590118041364256</v>
      </c>
      <c r="M110" s="1">
        <f t="shared" si="12" ca="1"/>
        <v>-290.3644755981741</v>
      </c>
      <c r="N110" s="1"/>
      <c r="R110" s="0">
        <f t="shared" si="18"/>
        <v>0.99</v>
      </c>
      <c r="S110" s="1">
        <f t="shared" si="13"/>
        <v>1.42E-13</v>
      </c>
      <c r="T110" s="1">
        <f t="shared" si="19"/>
        <v>7.232000614095724E-09</v>
      </c>
      <c r="U110" s="0">
        <f t="shared" si="14" ca="1"/>
        <v>-26.114718720246778</v>
      </c>
      <c r="V110" s="1">
        <f t="shared" si="15" ca="1"/>
        <v>-292.25034454922957</v>
      </c>
    </row>
    <row r="111">
      <c r="A111" s="0">
        <v>1</v>
      </c>
      <c r="B111" s="1">
        <v>1.52E-13</v>
      </c>
      <c r="C111" s="1"/>
      <c r="D111" s="0">
        <v>-1</v>
      </c>
      <c r="E111" s="1">
        <v>1.06E-13</v>
      </c>
      <c r="G111" s="1">
        <f t="shared" si="10"/>
        <v>7.74129643198979E-09</v>
      </c>
      <c r="H111" s="1">
        <f t="shared" si="17"/>
        <v>5.39853566967709E-09</v>
      </c>
      <c r="I111" s="0">
        <v>-2.97</v>
      </c>
      <c r="J111" s="1">
        <v>1.4E-11</v>
      </c>
      <c r="K111" s="1">
        <f t="shared" si="16"/>
        <v>-18.676696665697843</v>
      </c>
      <c r="L111" s="0">
        <f t="shared" si="11" ca="1"/>
        <v>-25.213226409598363</v>
      </c>
      <c r="M111" s="1">
        <f t="shared" si="12" ca="1"/>
        <v>-286.86433906305666</v>
      </c>
      <c r="N111" s="1"/>
      <c r="O111" s="1"/>
      <c r="R111" s="0">
        <f t="shared" si="18"/>
        <v>1</v>
      </c>
      <c r="S111" s="1">
        <f t="shared" si="13"/>
        <v>1.52E-13</v>
      </c>
      <c r="T111" s="1">
        <f t="shared" si="19"/>
        <v>7.74129643198979E-09</v>
      </c>
      <c r="U111" s="0">
        <f t="shared" si="14" ca="1"/>
        <v>-25.735263582367942</v>
      </c>
      <c r="V111" s="1">
        <f t="shared" si="15" ca="1"/>
        <v>-288.7591890091399</v>
      </c>
    </row>
    <row r="112">
      <c r="A112" s="0">
        <v>1.01</v>
      </c>
      <c r="B112" s="1">
        <v>1.36E-13</v>
      </c>
      <c r="C112" s="1"/>
      <c r="D112" s="0">
        <v>-1.01</v>
      </c>
      <c r="E112" s="1">
        <v>3.4E-13</v>
      </c>
      <c r="G112" s="1">
        <f t="shared" si="10"/>
        <v>6.9264231233592855E-09</v>
      </c>
      <c r="H112" s="1">
        <f t="shared" si="17"/>
        <v>1.7316057808398215E-08</v>
      </c>
      <c r="I112" s="0">
        <v>-2.97</v>
      </c>
      <c r="J112" s="1">
        <v>1.4E-11</v>
      </c>
      <c r="K112" s="1">
        <f t="shared" si="16"/>
        <v>-18.78792230080807</v>
      </c>
      <c r="L112" s="0">
        <f t="shared" si="11" ca="1"/>
        <v>-24.83633477783247</v>
      </c>
      <c r="M112" s="1">
        <f t="shared" si="12" ca="1"/>
        <v>-283.3642025279392</v>
      </c>
      <c r="N112" s="1"/>
      <c r="R112" s="0">
        <f t="shared" si="18"/>
        <v>1.01</v>
      </c>
      <c r="S112" s="1">
        <f t="shared" si="13"/>
        <v>1.36E-13</v>
      </c>
      <c r="T112" s="1">
        <f t="shared" si="19"/>
        <v>6.9264231233592855E-09</v>
      </c>
      <c r="U112" s="0">
        <f t="shared" si="14" ca="1"/>
        <v>-25.355808444489107</v>
      </c>
      <c r="V112" s="1">
        <f t="shared" si="15" ca="1"/>
        <v>-285.26803346905024</v>
      </c>
    </row>
    <row r="113">
      <c r="A113" s="0">
        <v>1.02</v>
      </c>
      <c r="B113" s="1">
        <v>3.64E-13</v>
      </c>
      <c r="C113" s="1"/>
      <c r="D113" s="0">
        <v>-1.02</v>
      </c>
      <c r="E113" s="1">
        <v>2.54E-13</v>
      </c>
      <c r="G113" s="1">
        <f t="shared" si="10"/>
        <v>1.853836777134397E-08</v>
      </c>
      <c r="H113" s="1">
        <f t="shared" si="17"/>
        <v>1.2936113774509252E-08</v>
      </c>
      <c r="I113" s="0">
        <v>-2.97</v>
      </c>
      <c r="J113" s="1">
        <v>1.4E-11</v>
      </c>
      <c r="K113" s="1">
        <f t="shared" si="16"/>
        <v>-17.80342331890738</v>
      </c>
      <c r="L113" s="0">
        <f t="shared" si="11" ca="1"/>
        <v>-24.459443146066576</v>
      </c>
      <c r="M113" s="1">
        <f t="shared" si="12" ca="1"/>
        <v>-279.86406599282174</v>
      </c>
      <c r="N113" s="1"/>
      <c r="O113" s="1"/>
      <c r="R113" s="0">
        <f t="shared" si="18"/>
        <v>1.02</v>
      </c>
      <c r="S113" s="1">
        <f t="shared" si="13"/>
        <v>3.64E-13</v>
      </c>
      <c r="T113" s="1">
        <f t="shared" si="19"/>
        <v>1.853836777134397E-08</v>
      </c>
      <c r="U113" s="0">
        <f t="shared" si="14" ca="1"/>
        <v>-24.97635330661027</v>
      </c>
      <c r="V113" s="1">
        <f t="shared" si="15" ca="1"/>
        <v>-281.7768779289605</v>
      </c>
    </row>
    <row r="114">
      <c r="A114" s="0">
        <v>1.03</v>
      </c>
      <c r="B114" s="1">
        <v>1.2E-14</v>
      </c>
      <c r="C114" s="1"/>
      <c r="D114" s="0">
        <v>-1.03</v>
      </c>
      <c r="E114" s="1">
        <v>2.72E-13</v>
      </c>
      <c r="G114" s="1">
        <f t="shared" si="10"/>
        <v>6.111549814728781E-10</v>
      </c>
      <c r="H114" s="1">
        <f t="shared" si="17"/>
        <v>1.3852846246718571E-08</v>
      </c>
      <c r="I114" s="0">
        <v>-2.97</v>
      </c>
      <c r="J114" s="1">
        <v>1.4E-11</v>
      </c>
      <c r="K114" s="1">
        <f t="shared" si="16"/>
        <v>-21.21567053675612</v>
      </c>
      <c r="L114" s="0">
        <f t="shared" si="11" ca="1"/>
        <v>-24.082551514300683</v>
      </c>
      <c r="M114" s="1">
        <f t="shared" si="12" ca="1"/>
        <v>-276.3639294577043</v>
      </c>
      <c r="N114" s="1"/>
      <c r="R114" s="0">
        <f t="shared" si="18"/>
        <v>1.03</v>
      </c>
      <c r="S114" s="1">
        <f t="shared" si="13"/>
        <v>1.2E-14</v>
      </c>
      <c r="T114" s="1">
        <f t="shared" si="19"/>
        <v>6.111549814728781E-10</v>
      </c>
      <c r="U114" s="0">
        <f t="shared" si="14" ca="1"/>
        <v>-24.596898168731435</v>
      </c>
      <c r="V114" s="1">
        <f t="shared" si="15" ca="1"/>
        <v>-278.28572238887085</v>
      </c>
    </row>
    <row r="115">
      <c r="A115" s="0">
        <v>1.04</v>
      </c>
      <c r="B115" s="1">
        <v>1.58E-13</v>
      </c>
      <c r="C115" s="1"/>
      <c r="D115" s="0">
        <v>-1.04</v>
      </c>
      <c r="E115" s="1">
        <v>1.96E-13</v>
      </c>
      <c r="G115" s="1">
        <f ref="G115:G178" t="shared" si="20">B115/$K$3</f>
        <v>8.046873922726229E-09</v>
      </c>
      <c r="H115" s="1">
        <f t="shared" si="17"/>
        <v>9.982198030723677E-09</v>
      </c>
      <c r="I115" s="0">
        <v>-2.97</v>
      </c>
      <c r="J115" s="1">
        <v>1.4E-11</v>
      </c>
      <c r="K115" s="1">
        <f t="shared" si="16"/>
        <v>-18.637982153517154</v>
      </c>
      <c r="L115" s="0">
        <f ref="L115:L178" t="shared" si="21" ca="1">$A115*M$4+M$1</f>
        <v>-23.70565988253479</v>
      </c>
      <c r="M115" s="1">
        <f ref="M115:M178" t="shared" si="22" ca="1">$A115*P$1+P$2</f>
        <v>-272.8637929225868</v>
      </c>
      <c r="N115" s="1"/>
      <c r="O115" s="1"/>
      <c r="R115" s="0">
        <f t="shared" si="18"/>
        <v>1.04</v>
      </c>
      <c r="S115" s="1">
        <f ref="S115:S178" t="shared" si="23">B115</f>
        <v>1.58E-13</v>
      </c>
      <c r="T115" s="1">
        <f t="shared" si="19"/>
        <v>8.046873922726229E-09</v>
      </c>
      <c r="U115" s="0">
        <f ref="U115:U178" t="shared" si="24" ca="1">$A115*V$4+V$1</f>
        <v>-24.217443030852607</v>
      </c>
      <c r="V115" s="1">
        <f ref="V115:V178" t="shared" si="25" ca="1">$A115*Y$1+Y$2</f>
        <v>-274.79456684878113</v>
      </c>
    </row>
    <row r="116">
      <c r="A116" s="0">
        <v>1.05</v>
      </c>
      <c r="B116" s="1">
        <v>7.6E-14</v>
      </c>
      <c r="C116" s="1"/>
      <c r="D116" s="0">
        <v>-1.05</v>
      </c>
      <c r="E116" s="1">
        <v>2.66E-13</v>
      </c>
      <c r="G116" s="1">
        <f t="shared" si="20"/>
        <v>3.870648215994895E-09</v>
      </c>
      <c r="H116" s="1">
        <f t="shared" si="17"/>
        <v>1.354726875598213E-08</v>
      </c>
      <c r="I116" s="0">
        <v>-2.97</v>
      </c>
      <c r="J116" s="1">
        <v>1.4E-11</v>
      </c>
      <c r="K116" s="1">
        <f t="shared" si="16"/>
        <v>-19.36984384625779</v>
      </c>
      <c r="L116" s="0">
        <f t="shared" si="21" ca="1"/>
        <v>-23.328768250768896</v>
      </c>
      <c r="M116" s="1">
        <f t="shared" si="22" ca="1"/>
        <v>-269.36365638746935</v>
      </c>
      <c r="N116" s="1"/>
      <c r="R116" s="0">
        <f t="shared" si="18"/>
        <v>1.05</v>
      </c>
      <c r="S116" s="1">
        <f t="shared" si="23"/>
        <v>7.6E-14</v>
      </c>
      <c r="T116" s="1">
        <f t="shared" si="19"/>
        <v>3.870648215994895E-09</v>
      </c>
      <c r="U116" s="0">
        <f t="shared" si="24" ca="1"/>
        <v>-23.83798789297377</v>
      </c>
      <c r="V116" s="1">
        <f t="shared" si="25" ca="1"/>
        <v>-271.30341130869147</v>
      </c>
    </row>
    <row r="117">
      <c r="A117" s="0">
        <v>1.06</v>
      </c>
      <c r="B117" s="1">
        <v>7.6E-14</v>
      </c>
      <c r="C117" s="1"/>
      <c r="D117" s="0">
        <v>-1.06</v>
      </c>
      <c r="E117" s="1">
        <v>1.06E-13</v>
      </c>
      <c r="G117" s="1">
        <f t="shared" si="20"/>
        <v>3.870648215994895E-09</v>
      </c>
      <c r="H117" s="1">
        <f t="shared" si="17"/>
        <v>5.39853566967709E-09</v>
      </c>
      <c r="I117" s="0">
        <v>-2.97</v>
      </c>
      <c r="J117" s="1">
        <v>1.4E-11</v>
      </c>
      <c r="K117" s="1">
        <f t="shared" si="16"/>
        <v>-19.36984384625779</v>
      </c>
      <c r="L117" s="0">
        <f t="shared" si="21" ca="1"/>
        <v>-22.951876619003002</v>
      </c>
      <c r="M117" s="1">
        <f t="shared" si="22" ca="1"/>
        <v>-265.8635198523519</v>
      </c>
      <c r="N117" s="1"/>
      <c r="O117" s="1"/>
      <c r="R117" s="0">
        <f t="shared" si="18"/>
        <v>1.06</v>
      </c>
      <c r="S117" s="1">
        <f t="shared" si="23"/>
        <v>7.6E-14</v>
      </c>
      <c r="T117" s="1">
        <f t="shared" si="19"/>
        <v>3.870648215994895E-09</v>
      </c>
      <c r="U117" s="0">
        <f t="shared" si="24" ca="1"/>
        <v>-23.458532755094936</v>
      </c>
      <c r="V117" s="1">
        <f t="shared" si="25" ca="1"/>
        <v>-267.8122557686018</v>
      </c>
    </row>
    <row r="118">
      <c r="A118" s="0">
        <v>1.07</v>
      </c>
      <c r="B118" s="1">
        <v>1.24E-13</v>
      </c>
      <c r="C118" s="1"/>
      <c r="D118" s="0">
        <v>-1.07</v>
      </c>
      <c r="E118" s="1">
        <v>1.44E-13</v>
      </c>
      <c r="G118" s="1">
        <f t="shared" si="20"/>
        <v>6.315268141886407E-09</v>
      </c>
      <c r="H118" s="1">
        <f t="shared" si="17"/>
        <v>7.333859777674537E-09</v>
      </c>
      <c r="I118" s="0">
        <v>-2.97</v>
      </c>
      <c r="J118" s="1">
        <v>1.4E-11</v>
      </c>
      <c r="K118" s="1">
        <f t="shared" si="16"/>
        <v>-18.880295620939084</v>
      </c>
      <c r="L118" s="0">
        <f t="shared" si="21" ca="1"/>
        <v>-22.574984987237116</v>
      </c>
      <c r="M118" s="1">
        <f t="shared" si="22" ca="1"/>
        <v>-262.3633833172344</v>
      </c>
      <c r="N118" s="1"/>
      <c r="R118" s="0">
        <f t="shared" si="18"/>
        <v>1.07</v>
      </c>
      <c r="S118" s="1">
        <f t="shared" si="23"/>
        <v>1.24E-13</v>
      </c>
      <c r="T118" s="1">
        <f t="shared" si="19"/>
        <v>6.315268141886407E-09</v>
      </c>
      <c r="U118" s="0">
        <f t="shared" si="24" ca="1"/>
        <v>-23.0790776172161</v>
      </c>
      <c r="V118" s="1">
        <f t="shared" si="25" ca="1"/>
        <v>-264.3211002285121</v>
      </c>
    </row>
    <row r="119">
      <c r="A119" s="0">
        <v>1.08</v>
      </c>
      <c r="B119" s="1">
        <v>2E-14</v>
      </c>
      <c r="C119" s="1"/>
      <c r="D119" s="0">
        <v>-1.08</v>
      </c>
      <c r="E119" s="1">
        <v>7.2E-14</v>
      </c>
      <c r="G119" s="1">
        <f t="shared" si="20"/>
        <v>1.0185916357881303E-09</v>
      </c>
      <c r="H119" s="1">
        <f t="shared" si="17"/>
        <v>3.6669298888372686E-09</v>
      </c>
      <c r="I119" s="0">
        <v>-2.97</v>
      </c>
      <c r="J119" s="1">
        <v>1.4E-11</v>
      </c>
      <c r="K119" s="1">
        <f t="shared" si="16"/>
        <v>-20.70484491299013</v>
      </c>
      <c r="L119" s="0">
        <f t="shared" si="21" ca="1"/>
        <v>-22.198093355471222</v>
      </c>
      <c r="M119" s="1">
        <f t="shared" si="22" ca="1"/>
        <v>-258.86324678211696</v>
      </c>
      <c r="N119" s="1"/>
      <c r="O119" s="1"/>
      <c r="R119" s="0">
        <f t="shared" si="18"/>
        <v>1.08</v>
      </c>
      <c r="S119" s="1">
        <f t="shared" si="23"/>
        <v>2E-14</v>
      </c>
      <c r="T119" s="1">
        <f t="shared" si="19"/>
        <v>1.0185916357881303E-09</v>
      </c>
      <c r="U119" s="0">
        <f t="shared" si="24" ca="1"/>
        <v>-22.699622479337265</v>
      </c>
      <c r="V119" s="1">
        <f t="shared" si="25" ca="1"/>
        <v>-260.8299446884224</v>
      </c>
    </row>
    <row r="120">
      <c r="A120" s="0">
        <v>1.09</v>
      </c>
      <c r="B120" s="1">
        <v>3E-14</v>
      </c>
      <c r="C120" s="1"/>
      <c r="D120" s="0">
        <v>-1.09</v>
      </c>
      <c r="E120" s="1">
        <v>3.86E-13</v>
      </c>
      <c r="G120" s="1">
        <f t="shared" si="20"/>
        <v>1.5278874536821951E-09</v>
      </c>
      <c r="H120" s="1">
        <f t="shared" si="17"/>
        <v>1.9658818570710914E-08</v>
      </c>
      <c r="I120" s="0">
        <v>-2.97</v>
      </c>
      <c r="J120" s="1">
        <v>1.4E-11</v>
      </c>
      <c r="K120" s="1">
        <f t="shared" si="16"/>
        <v>-20.299379804881966</v>
      </c>
      <c r="L120" s="0">
        <f t="shared" si="21" ca="1"/>
        <v>-21.82120172370533</v>
      </c>
      <c r="M120" s="1">
        <f t="shared" si="22" ca="1"/>
        <v>-255.3631102469995</v>
      </c>
      <c r="N120" s="1"/>
      <c r="R120" s="0">
        <f t="shared" si="18"/>
        <v>1.09</v>
      </c>
      <c r="S120" s="1">
        <f t="shared" si="23"/>
        <v>3E-14</v>
      </c>
      <c r="T120" s="1">
        <f t="shared" si="19"/>
        <v>1.5278874536821951E-09</v>
      </c>
      <c r="U120" s="0">
        <f t="shared" si="24" ca="1"/>
        <v>-22.32016734145843</v>
      </c>
      <c r="V120" s="1">
        <f t="shared" si="25" ca="1"/>
        <v>-257.3387891483327</v>
      </c>
    </row>
    <row r="121">
      <c r="A121" s="0">
        <v>1.1</v>
      </c>
      <c r="B121" s="1">
        <v>2E-15</v>
      </c>
      <c r="C121" s="1"/>
      <c r="D121" s="0">
        <v>-1.1</v>
      </c>
      <c r="E121" s="1">
        <v>1.5E-13</v>
      </c>
      <c r="G121" s="1">
        <f t="shared" si="20"/>
        <v>1.0185916357881303E-10</v>
      </c>
      <c r="H121" s="1">
        <f t="shared" si="17"/>
        <v>7.639437268410977E-09</v>
      </c>
      <c r="I121" s="0">
        <v>-2.97</v>
      </c>
      <c r="J121" s="1">
        <v>1.4E-11</v>
      </c>
      <c r="K121" s="1">
        <f t="shared" si="16"/>
        <v>-23.007430005984176</v>
      </c>
      <c r="L121" s="0">
        <f t="shared" si="21" ca="1"/>
        <v>-21.444310091939435</v>
      </c>
      <c r="M121" s="1">
        <f t="shared" si="22" ca="1"/>
        <v>-251.86297371188203</v>
      </c>
      <c r="N121" s="1"/>
      <c r="O121" s="1"/>
      <c r="R121" s="0">
        <f t="shared" si="18"/>
        <v>1.1</v>
      </c>
      <c r="S121" s="1">
        <f t="shared" si="23"/>
        <v>2E-15</v>
      </c>
      <c r="T121" s="1">
        <f t="shared" si="19"/>
        <v>1.0185916357881303E-10</v>
      </c>
      <c r="U121" s="0">
        <f t="shared" si="24" ca="1"/>
        <v>-21.9407122035796</v>
      </c>
      <c r="V121" s="1">
        <f t="shared" si="25" ca="1"/>
        <v>-253.84763360824303</v>
      </c>
    </row>
    <row r="122">
      <c r="A122" s="0">
        <v>1.11</v>
      </c>
      <c r="B122" s="1">
        <v>3E-14</v>
      </c>
      <c r="C122" s="1"/>
      <c r="D122" s="0">
        <v>-1.11</v>
      </c>
      <c r="E122" s="1">
        <v>8.6E-14</v>
      </c>
      <c r="G122" s="1">
        <f t="shared" si="20"/>
        <v>1.5278874536821951E-09</v>
      </c>
      <c r="H122" s="1">
        <f t="shared" si="17"/>
        <v>4.37994403388896E-09</v>
      </c>
      <c r="I122" s="0">
        <v>-2.97</v>
      </c>
      <c r="J122" s="1">
        <v>1.4E-11</v>
      </c>
      <c r="K122" s="1">
        <f t="shared" si="16"/>
        <v>-20.299379804881966</v>
      </c>
      <c r="L122" s="0">
        <f t="shared" si="21" ca="1"/>
        <v>-21.067418460173542</v>
      </c>
      <c r="M122" s="1">
        <f t="shared" si="22" ca="1"/>
        <v>-248.36283717676457</v>
      </c>
      <c r="N122" s="1"/>
      <c r="R122" s="0">
        <f t="shared" si="18"/>
        <v>1.11</v>
      </c>
      <c r="S122" s="1">
        <f t="shared" si="23"/>
        <v>3E-14</v>
      </c>
      <c r="T122" s="1">
        <f t="shared" si="19"/>
        <v>1.5278874536821951E-09</v>
      </c>
      <c r="U122" s="0">
        <f t="shared" si="24" ca="1"/>
        <v>-21.561257065700765</v>
      </c>
      <c r="V122" s="1">
        <f t="shared" si="25" ca="1"/>
        <v>-250.35647806815336</v>
      </c>
    </row>
    <row r="123">
      <c r="A123" s="0">
        <v>1.12</v>
      </c>
      <c r="B123" s="1">
        <v>9.4E-14</v>
      </c>
      <c r="C123" s="1"/>
      <c r="D123" s="0">
        <v>-1.12</v>
      </c>
      <c r="E123" s="1">
        <v>9.2E-14</v>
      </c>
      <c r="G123" s="1">
        <f t="shared" si="20"/>
        <v>4.7873806882042124E-09</v>
      </c>
      <c r="H123" s="1">
        <f t="shared" si="17"/>
        <v>4.685521524625399E-09</v>
      </c>
      <c r="I123" s="0">
        <v>-2.97</v>
      </c>
      <c r="J123" s="1">
        <v>1.4E-11</v>
      </c>
      <c r="K123" s="1">
        <f t="shared" si="16"/>
        <v>-19.157282404274117</v>
      </c>
      <c r="L123" s="0">
        <f t="shared" si="21" ca="1"/>
        <v>-20.69052682840765</v>
      </c>
      <c r="M123" s="1">
        <f t="shared" si="22" ca="1"/>
        <v>-244.8627006416471</v>
      </c>
      <c r="N123" s="1"/>
      <c r="O123" s="1"/>
      <c r="R123" s="0">
        <f t="shared" si="18"/>
        <v>1.12</v>
      </c>
      <c r="S123" s="1">
        <f t="shared" si="23"/>
        <v>9.4E-14</v>
      </c>
      <c r="T123" s="1">
        <f t="shared" si="19"/>
        <v>4.7873806882042124E-09</v>
      </c>
      <c r="U123" s="0">
        <f t="shared" si="24" ca="1"/>
        <v>-21.18180192782193</v>
      </c>
      <c r="V123" s="1">
        <f t="shared" si="25" ca="1"/>
        <v>-246.86532252806364</v>
      </c>
    </row>
    <row r="124">
      <c r="A124" s="0">
        <v>1.13</v>
      </c>
      <c r="B124" s="1">
        <v>0</v>
      </c>
      <c r="C124" s="1"/>
      <c r="D124" s="0">
        <v>-1.13</v>
      </c>
      <c r="E124" s="1">
        <v>2.36E-13</v>
      </c>
      <c r="G124" s="1">
        <f t="shared" si="20"/>
        <v>0</v>
      </c>
      <c r="H124" s="1">
        <f t="shared" si="17"/>
        <v>1.2019381302299937E-08</v>
      </c>
      <c r="I124" s="0">
        <v>-2.97</v>
      </c>
      <c r="J124" s="1">
        <v>1.4E-11</v>
      </c>
      <c r="K124" s="1" t="e">
        <f t="shared" si="16"/>
        <v>#NUM!</v>
      </c>
      <c r="L124" s="0">
        <f t="shared" si="21" ca="1"/>
        <v>-20.313635196641762</v>
      </c>
      <c r="M124" s="1">
        <f t="shared" si="22" ca="1"/>
        <v>-241.36256410652976</v>
      </c>
      <c r="N124" s="1"/>
      <c r="R124" s="0">
        <f t="shared" si="18"/>
        <v>1.13</v>
      </c>
      <c r="S124" s="1">
        <f t="shared" si="23"/>
        <v>0</v>
      </c>
      <c r="T124" s="1">
        <f t="shared" si="19"/>
        <v>0</v>
      </c>
      <c r="U124" s="0">
        <f t="shared" si="24" ca="1"/>
        <v>-20.8023467899431</v>
      </c>
      <c r="V124" s="1">
        <f t="shared" si="25" ca="1"/>
        <v>-243.37416698797404</v>
      </c>
    </row>
    <row r="125">
      <c r="A125" s="0">
        <v>1.14</v>
      </c>
      <c r="B125" s="1">
        <v>1.36E-13</v>
      </c>
      <c r="C125" s="1"/>
      <c r="D125" s="0">
        <v>-1.14</v>
      </c>
      <c r="E125" s="1">
        <v>1.84E-13</v>
      </c>
      <c r="G125" s="1">
        <f t="shared" si="20"/>
        <v>6.9264231233592855E-09</v>
      </c>
      <c r="H125" s="1">
        <f t="shared" si="17"/>
        <v>9.371043049250797E-09</v>
      </c>
      <c r="I125" s="0">
        <v>-2.97</v>
      </c>
      <c r="J125" s="1">
        <v>1.4E-11</v>
      </c>
      <c r="K125" s="1">
        <f t="shared" si="16"/>
        <v>-18.78792230080807</v>
      </c>
      <c r="L125" s="0">
        <f t="shared" si="21" ca="1"/>
        <v>-19.93674356487587</v>
      </c>
      <c r="M125" s="1">
        <f t="shared" si="22" ca="1"/>
        <v>-237.8624275714123</v>
      </c>
      <c r="N125" s="1"/>
      <c r="O125" s="1"/>
      <c r="R125" s="0">
        <f t="shared" si="18"/>
        <v>1.14</v>
      </c>
      <c r="S125" s="1">
        <f t="shared" si="23"/>
        <v>1.36E-13</v>
      </c>
      <c r="T125" s="1">
        <f t="shared" si="19"/>
        <v>6.9264231233592855E-09</v>
      </c>
      <c r="U125" s="0">
        <f t="shared" si="24" ca="1"/>
        <v>-20.422891652064266</v>
      </c>
      <c r="V125" s="1">
        <f t="shared" si="25" ca="1"/>
        <v>-239.88301144788437</v>
      </c>
    </row>
    <row r="126">
      <c r="A126" s="0">
        <v>1.15</v>
      </c>
      <c r="B126" s="1">
        <v>1.1E-13</v>
      </c>
      <c r="C126" s="1"/>
      <c r="D126" s="0">
        <v>-1.15</v>
      </c>
      <c r="E126" s="1">
        <v>3.6E-14</v>
      </c>
      <c r="G126" s="1">
        <f t="shared" si="20"/>
        <v>5.602253996834716E-09</v>
      </c>
      <c r="H126" s="1">
        <f t="shared" si="17"/>
        <v>1.8334649444186343E-09</v>
      </c>
      <c r="I126" s="0">
        <v>-2.97</v>
      </c>
      <c r="J126" s="1">
        <v>1.4E-11</v>
      </c>
      <c r="K126" s="1">
        <f t="shared" si="16"/>
        <v>-19.000096820751704</v>
      </c>
      <c r="L126" s="0">
        <f t="shared" si="21" ca="1"/>
        <v>-19.559851933109975</v>
      </c>
      <c r="M126" s="1">
        <f t="shared" si="22" ca="1"/>
        <v>-234.36229103629483</v>
      </c>
      <c r="N126" s="1"/>
      <c r="R126" s="0">
        <f t="shared" si="18"/>
        <v>1.15</v>
      </c>
      <c r="S126" s="1">
        <f t="shared" si="23"/>
        <v>1.1E-13</v>
      </c>
      <c r="T126" s="1">
        <f t="shared" si="19"/>
        <v>5.602253996834716E-09</v>
      </c>
      <c r="U126" s="0">
        <f t="shared" si="24" ca="1"/>
        <v>-20.04343651418543</v>
      </c>
      <c r="V126" s="1">
        <f t="shared" si="25" ca="1"/>
        <v>-236.39185590779465</v>
      </c>
    </row>
    <row r="127">
      <c r="A127" s="0">
        <v>1.16</v>
      </c>
      <c r="B127" s="1">
        <v>1.78E-13</v>
      </c>
      <c r="C127" s="1"/>
      <c r="D127" s="0">
        <v>-1.16</v>
      </c>
      <c r="E127" s="1">
        <v>2.06E-13</v>
      </c>
      <c r="G127" s="1">
        <f t="shared" si="20"/>
        <v>9.06546555851436E-09</v>
      </c>
      <c r="H127" s="1">
        <f t="shared" si="17"/>
        <v>1.0491493848617742E-08</v>
      </c>
      <c r="I127" s="0">
        <v>-2.97</v>
      </c>
      <c r="J127" s="1">
        <v>1.4E-11</v>
      </c>
      <c r="K127" s="1">
        <f t="shared" si="16"/>
        <v>-18.518793636252035</v>
      </c>
      <c r="L127" s="0">
        <f t="shared" si="21" ca="1"/>
        <v>-19.18296030134409</v>
      </c>
      <c r="M127" s="1">
        <f t="shared" si="22" ca="1"/>
        <v>-230.86215450117737</v>
      </c>
      <c r="N127" s="1"/>
      <c r="O127" s="1"/>
      <c r="R127" s="0">
        <f t="shared" si="18"/>
        <v>1.16</v>
      </c>
      <c r="S127" s="1">
        <f t="shared" si="23"/>
        <v>1.78E-13</v>
      </c>
      <c r="T127" s="1">
        <f t="shared" si="19"/>
        <v>9.06546555851436E-09</v>
      </c>
      <c r="U127" s="0">
        <f t="shared" si="24" ca="1"/>
        <v>-19.6639813763066</v>
      </c>
      <c r="V127" s="1">
        <f t="shared" si="25" ca="1"/>
        <v>-232.90070036770499</v>
      </c>
    </row>
    <row r="128">
      <c r="A128" s="0">
        <v>1.17</v>
      </c>
      <c r="B128" s="1">
        <v>2E-15</v>
      </c>
      <c r="C128" s="1"/>
      <c r="D128" s="0">
        <v>-1.17</v>
      </c>
      <c r="E128" s="1">
        <v>2.4E-14</v>
      </c>
      <c r="G128" s="1">
        <f t="shared" si="20"/>
        <v>1.0185916357881303E-10</v>
      </c>
      <c r="H128" s="1">
        <f t="shared" si="17"/>
        <v>1.2223099629457561E-09</v>
      </c>
      <c r="I128" s="0">
        <v>-2.97</v>
      </c>
      <c r="J128" s="1">
        <v>1.4E-11</v>
      </c>
      <c r="K128" s="1">
        <f t="shared" si="16"/>
        <v>-23.007430005984176</v>
      </c>
      <c r="L128" s="0">
        <f t="shared" si="21" ca="1"/>
        <v>-18.806068669578195</v>
      </c>
      <c r="M128" s="1">
        <f t="shared" si="22" ca="1"/>
        <v>-227.3620179660599</v>
      </c>
      <c r="N128" s="1"/>
      <c r="R128" s="0">
        <f t="shared" si="18"/>
        <v>1.17</v>
      </c>
      <c r="S128" s="1">
        <f t="shared" si="23"/>
        <v>2E-15</v>
      </c>
      <c r="T128" s="1">
        <f t="shared" si="19"/>
        <v>1.0185916357881303E-10</v>
      </c>
      <c r="U128" s="0">
        <f t="shared" si="24" ca="1"/>
        <v>-19.284526238427766</v>
      </c>
      <c r="V128" s="1">
        <f t="shared" si="25" ca="1"/>
        <v>-229.40954482761526</v>
      </c>
    </row>
    <row r="129">
      <c r="A129" s="0">
        <v>1.18</v>
      </c>
      <c r="B129" s="1">
        <v>7.2E-14</v>
      </c>
      <c r="C129" s="1"/>
      <c r="D129" s="0">
        <v>-1.18</v>
      </c>
      <c r="E129" s="1">
        <v>3.1E-13</v>
      </c>
      <c r="G129" s="1">
        <f t="shared" si="20"/>
        <v>3.6669298888372686E-09</v>
      </c>
      <c r="H129" s="1">
        <f t="shared" si="17"/>
        <v>1.5788170354716017E-08</v>
      </c>
      <c r="I129" s="0">
        <v>-2.97</v>
      </c>
      <c r="J129" s="1">
        <v>1.4E-11</v>
      </c>
      <c r="K129" s="1">
        <f t="shared" si="16"/>
        <v>-19.423911067528067</v>
      </c>
      <c r="L129" s="0">
        <f t="shared" si="21" ca="1"/>
        <v>-18.429177037812302</v>
      </c>
      <c r="M129" s="1">
        <f t="shared" si="22" ca="1"/>
        <v>-223.86188143094245</v>
      </c>
      <c r="N129" s="1"/>
      <c r="O129" s="1"/>
      <c r="R129" s="0">
        <f t="shared" si="18"/>
        <v>1.18</v>
      </c>
      <c r="S129" s="1">
        <f t="shared" si="23"/>
        <v>7.2E-14</v>
      </c>
      <c r="T129" s="1">
        <f t="shared" si="19"/>
        <v>3.6669298888372686E-09</v>
      </c>
      <c r="U129" s="0">
        <f t="shared" si="24" ca="1"/>
        <v>-18.90507110054893</v>
      </c>
      <c r="V129" s="1">
        <f t="shared" si="25" ca="1"/>
        <v>-225.9183892875256</v>
      </c>
    </row>
    <row r="130">
      <c r="A130" s="0">
        <v>1.19</v>
      </c>
      <c r="B130" s="1">
        <v>2.68E-13</v>
      </c>
      <c r="C130" s="1"/>
      <c r="D130" s="0">
        <v>-1.19</v>
      </c>
      <c r="E130" s="1">
        <v>3E-14</v>
      </c>
      <c r="G130" s="1">
        <f t="shared" si="20"/>
        <v>1.3649127919560945E-08</v>
      </c>
      <c r="H130" s="1">
        <f t="shared" si="17"/>
        <v>1.5278874536821951E-09</v>
      </c>
      <c r="I130" s="0">
        <v>-2.97</v>
      </c>
      <c r="J130" s="1">
        <v>1.4E-11</v>
      </c>
      <c r="K130" s="1">
        <f t="shared" si="16"/>
        <v>-18.109590206033264</v>
      </c>
      <c r="L130" s="0">
        <f t="shared" si="21" ca="1"/>
        <v>-18.05228540604641</v>
      </c>
      <c r="M130" s="1">
        <f t="shared" si="22" ca="1"/>
        <v>-220.36174489582498</v>
      </c>
      <c r="N130" s="1"/>
      <c r="R130" s="0">
        <f t="shared" si="18"/>
        <v>1.19</v>
      </c>
      <c r="S130" s="1">
        <f t="shared" si="23"/>
        <v>2.68E-13</v>
      </c>
      <c r="T130" s="1">
        <f t="shared" si="19"/>
        <v>1.3649127919560945E-08</v>
      </c>
      <c r="U130" s="0">
        <f t="shared" si="24" ca="1"/>
        <v>-18.525615962670095</v>
      </c>
      <c r="V130" s="1">
        <f t="shared" si="25" ca="1"/>
        <v>-222.42723374743593</v>
      </c>
    </row>
    <row r="131">
      <c r="A131" s="0">
        <v>1.2</v>
      </c>
      <c r="B131" s="1">
        <v>1.84E-13</v>
      </c>
      <c r="C131" s="1"/>
      <c r="D131" s="0">
        <v>-1.2</v>
      </c>
      <c r="E131" s="1">
        <v>1.18E-13</v>
      </c>
      <c r="G131" s="1">
        <f t="shared" si="20"/>
        <v>9.371043049250797E-09</v>
      </c>
      <c r="H131" s="1">
        <f t="shared" si="17"/>
        <v>6.009690651149968E-09</v>
      </c>
      <c r="I131" s="0">
        <v>-2.97</v>
      </c>
      <c r="J131" s="1">
        <v>1.4E-11</v>
      </c>
      <c r="K131" s="1">
        <f t="shared" si="16"/>
        <v>-18.485641428935136</v>
      </c>
      <c r="L131" s="0">
        <f t="shared" si="21" ca="1"/>
        <v>-17.675393774280515</v>
      </c>
      <c r="M131" s="1">
        <f t="shared" si="22" ca="1"/>
        <v>-216.86160836070752</v>
      </c>
      <c r="N131" s="1"/>
      <c r="O131" s="1"/>
      <c r="R131" s="0">
        <f t="shared" si="18"/>
        <v>1.2</v>
      </c>
      <c r="S131" s="1">
        <f t="shared" si="23"/>
        <v>1.84E-13</v>
      </c>
      <c r="T131" s="1">
        <f t="shared" si="19"/>
        <v>9.371043049250797E-09</v>
      </c>
      <c r="U131" s="0">
        <f t="shared" si="24" ca="1"/>
        <v>-18.14616082479126</v>
      </c>
      <c r="V131" s="1">
        <f t="shared" si="25" ca="1"/>
        <v>-218.9360782073462</v>
      </c>
    </row>
    <row r="132">
      <c r="A132" s="0">
        <v>1.21</v>
      </c>
      <c r="B132" s="1">
        <v>2.94E-13</v>
      </c>
      <c r="C132" s="1"/>
      <c r="D132" s="0">
        <v>-1.21</v>
      </c>
      <c r="E132" s="1">
        <v>6E-15</v>
      </c>
      <c r="G132" s="1">
        <f t="shared" si="20"/>
        <v>1.4973297046085514E-08</v>
      </c>
      <c r="H132" s="1">
        <f t="shared" si="17"/>
        <v>3.0557749073643903E-10</v>
      </c>
      <c r="I132" s="0">
        <v>-2.97</v>
      </c>
      <c r="J132" s="1">
        <v>1.4E-11</v>
      </c>
      <c r="K132" s="1">
        <f t="shared" si="16"/>
        <v>-18.01699741920544</v>
      </c>
      <c r="L132" s="0">
        <f t="shared" si="21" ca="1"/>
        <v>-17.29850214251462</v>
      </c>
      <c r="M132" s="1">
        <f t="shared" si="22" ca="1"/>
        <v>-213.36147182559006</v>
      </c>
      <c r="N132" s="1"/>
      <c r="R132" s="0">
        <f t="shared" si="18"/>
        <v>1.21</v>
      </c>
      <c r="S132" s="1">
        <f t="shared" si="23"/>
        <v>2.94E-13</v>
      </c>
      <c r="T132" s="1">
        <f t="shared" si="19"/>
        <v>1.4973297046085514E-08</v>
      </c>
      <c r="U132" s="0">
        <f t="shared" si="24" ca="1"/>
        <v>-17.766705686912424</v>
      </c>
      <c r="V132" s="1">
        <f t="shared" si="25" ca="1"/>
        <v>-215.44492266725655</v>
      </c>
    </row>
    <row r="133">
      <c r="A133" s="0">
        <v>1.22</v>
      </c>
      <c r="B133" s="1">
        <v>7.26E-13</v>
      </c>
      <c r="C133" s="1"/>
      <c r="D133" s="0">
        <v>-1.22</v>
      </c>
      <c r="E133" s="1">
        <v>2.2E-13</v>
      </c>
      <c r="G133" s="1">
        <f t="shared" si="20"/>
        <v>3.697487637910913E-08</v>
      </c>
      <c r="H133" s="1">
        <f t="shared" si="17"/>
        <v>1.1204507993669432E-08</v>
      </c>
      <c r="I133" s="0">
        <v>-2.97</v>
      </c>
      <c r="J133" s="1">
        <v>1.4E-11</v>
      </c>
      <c r="K133" s="1">
        <f t="shared" si="16"/>
        <v>-17.113027171719324</v>
      </c>
      <c r="L133" s="0">
        <f t="shared" si="21" ca="1"/>
        <v>-16.921610510748728</v>
      </c>
      <c r="M133" s="1">
        <f t="shared" si="22" ca="1"/>
        <v>-209.8613352904726</v>
      </c>
      <c r="N133" s="1"/>
      <c r="O133" s="1"/>
      <c r="R133" s="0">
        <f t="shared" si="18"/>
        <v>1.22</v>
      </c>
      <c r="S133" s="1">
        <f t="shared" si="23"/>
        <v>7.26E-13</v>
      </c>
      <c r="T133" s="1">
        <f t="shared" si="19"/>
        <v>3.697487637910913E-08</v>
      </c>
      <c r="U133" s="0">
        <f t="shared" si="24" ca="1"/>
        <v>-17.387250549033595</v>
      </c>
      <c r="V133" s="1">
        <f t="shared" si="25" ca="1"/>
        <v>-211.95376712716683</v>
      </c>
    </row>
    <row r="134">
      <c r="A134" s="0">
        <v>1.23</v>
      </c>
      <c r="B134" s="1">
        <v>1.074E-12</v>
      </c>
      <c r="C134" s="1"/>
      <c r="D134" s="0">
        <v>-1.23</v>
      </c>
      <c r="E134" s="1">
        <v>2.22E-13</v>
      </c>
      <c r="G134" s="1">
        <f t="shared" si="20"/>
        <v>5.469837084182259E-08</v>
      </c>
      <c r="H134" s="1">
        <f t="shared" si="17"/>
        <v>1.1306367157248244E-08</v>
      </c>
      <c r="I134" s="0">
        <v>-2.97</v>
      </c>
      <c r="J134" s="1">
        <v>1.4E-11</v>
      </c>
      <c r="K134" s="1">
        <f t="shared" si="16"/>
        <v>-16.72143191147531</v>
      </c>
      <c r="L134" s="0">
        <f t="shared" si="21" ca="1"/>
        <v>-16.544718878982835</v>
      </c>
      <c r="M134" s="1">
        <f t="shared" si="22" ca="1"/>
        <v>-206.36119875535513</v>
      </c>
      <c r="N134" s="1"/>
      <c r="R134" s="0">
        <f t="shared" si="18"/>
        <v>1.23</v>
      </c>
      <c r="S134" s="1">
        <f t="shared" si="23"/>
        <v>1.074E-12</v>
      </c>
      <c r="T134" s="1">
        <f t="shared" si="19"/>
        <v>5.469837084182259E-08</v>
      </c>
      <c r="U134" s="0">
        <f t="shared" si="24" ca="1"/>
        <v>-17.00779541115476</v>
      </c>
      <c r="V134" s="1">
        <f t="shared" si="25" ca="1"/>
        <v>-208.46261158707716</v>
      </c>
    </row>
    <row r="135">
      <c r="A135" s="0">
        <v>1.24</v>
      </c>
      <c r="B135" s="1">
        <v>1.576E-12</v>
      </c>
      <c r="C135" s="1"/>
      <c r="D135" s="0">
        <v>-1.24</v>
      </c>
      <c r="E135" s="1">
        <v>1.28E-13</v>
      </c>
      <c r="G135" s="1">
        <f t="shared" si="20"/>
        <v>8.026502090010466E-08</v>
      </c>
      <c r="H135" s="1">
        <f t="shared" si="17"/>
        <v>6.518986469044034E-09</v>
      </c>
      <c r="I135" s="0">
        <v>-2.97</v>
      </c>
      <c r="J135" s="1">
        <v>1.4E-11</v>
      </c>
      <c r="K135" s="1">
        <f t="shared" si="16"/>
        <v>-16.337931916126298</v>
      </c>
      <c r="L135" s="0">
        <f t="shared" si="21" ca="1"/>
        <v>-16.16782724721694</v>
      </c>
      <c r="M135" s="1">
        <f t="shared" si="22" ca="1"/>
        <v>-202.86106222023767</v>
      </c>
      <c r="N135" s="1"/>
      <c r="O135" s="1"/>
      <c r="R135" s="0">
        <f t="shared" si="18"/>
        <v>1.24</v>
      </c>
      <c r="S135" s="1">
        <f t="shared" si="23"/>
        <v>1.576E-12</v>
      </c>
      <c r="T135" s="1">
        <f t="shared" si="19"/>
        <v>8.026502090010466E-08</v>
      </c>
      <c r="U135" s="0">
        <f t="shared" si="24" ca="1"/>
        <v>-16.628340273275924</v>
      </c>
      <c r="V135" s="1">
        <f t="shared" si="25" ca="1"/>
        <v>-204.9714560469875</v>
      </c>
    </row>
    <row r="136">
      <c r="A136" s="0">
        <v>1.25</v>
      </c>
      <c r="B136" s="1">
        <v>2.19E-12</v>
      </c>
      <c r="C136" s="1"/>
      <c r="D136" s="0">
        <v>-1.25</v>
      </c>
      <c r="E136" s="1">
        <v>3E-14</v>
      </c>
      <c r="G136" s="1">
        <f t="shared" si="20"/>
        <v>1.1153578411880026E-07</v>
      </c>
      <c r="H136" s="1">
        <f t="shared" si="17"/>
        <v>1.5278874536821951E-09</v>
      </c>
      <c r="I136" s="0">
        <v>-2.97</v>
      </c>
      <c r="J136" s="1">
        <v>1.4E-11</v>
      </c>
      <c r="K136" s="1">
        <f t="shared" si="16"/>
        <v>-16.008920363733576</v>
      </c>
      <c r="L136" s="0">
        <f t="shared" si="21" ca="1"/>
        <v>-15.790935615451048</v>
      </c>
      <c r="M136" s="1">
        <f t="shared" si="22" ca="1"/>
        <v>-199.3609256851202</v>
      </c>
      <c r="N136" s="1"/>
      <c r="R136" s="0">
        <f t="shared" si="18"/>
        <v>1.25</v>
      </c>
      <c r="S136" s="1">
        <f t="shared" si="23"/>
        <v>2.19E-12</v>
      </c>
      <c r="T136" s="1">
        <f t="shared" si="19"/>
        <v>1.1153578411880026E-07</v>
      </c>
      <c r="U136" s="0">
        <f t="shared" si="24" ca="1"/>
        <v>-16.24888513539709</v>
      </c>
      <c r="V136" s="1">
        <f t="shared" si="25" ca="1"/>
        <v>-201.48030050689778</v>
      </c>
    </row>
    <row r="137">
      <c r="A137" s="0">
        <v>1.26</v>
      </c>
      <c r="B137" s="1">
        <v>3.544E-12</v>
      </c>
      <c r="C137" s="1"/>
      <c r="D137" s="0">
        <v>-1.26</v>
      </c>
      <c r="E137" s="1">
        <v>4.2E-14</v>
      </c>
      <c r="G137" s="1">
        <f t="shared" si="20"/>
        <v>1.8049443786165665E-07</v>
      </c>
      <c r="H137" s="1">
        <f t="shared" si="17"/>
        <v>2.1390424351550735E-09</v>
      </c>
      <c r="I137" s="0">
        <v>-2.97</v>
      </c>
      <c r="J137" s="1">
        <v>1.4E-11</v>
      </c>
      <c r="K137" s="1">
        <f t="shared" si="16"/>
        <v>-15.52756587481915</v>
      </c>
      <c r="L137" s="0">
        <f t="shared" si="21" ca="1"/>
        <v>-15.414043983685154</v>
      </c>
      <c r="M137" s="1">
        <f t="shared" si="22" ca="1"/>
        <v>-195.86078915000274</v>
      </c>
      <c r="N137" s="1"/>
      <c r="O137" s="1"/>
      <c r="R137" s="0">
        <f t="shared" si="18"/>
        <v>1.26</v>
      </c>
      <c r="S137" s="1">
        <f t="shared" si="23"/>
        <v>3.544E-12</v>
      </c>
      <c r="T137" s="1">
        <f t="shared" si="19"/>
        <v>1.8049443786165665E-07</v>
      </c>
      <c r="U137" s="0">
        <f t="shared" si="24" ca="1"/>
        <v>-15.869429997518253</v>
      </c>
      <c r="V137" s="1">
        <f t="shared" si="25" ca="1"/>
        <v>-197.9891449668081</v>
      </c>
    </row>
    <row r="138">
      <c r="A138" s="0">
        <v>1.27</v>
      </c>
      <c r="B138" s="1">
        <v>5.372E-12</v>
      </c>
      <c r="C138" s="1"/>
      <c r="D138" s="0">
        <v>-1.27</v>
      </c>
      <c r="E138" s="1">
        <v>2.2E-13</v>
      </c>
      <c r="G138" s="1">
        <f t="shared" si="20"/>
        <v>2.7359371337269177E-07</v>
      </c>
      <c r="H138" s="1">
        <f t="shared" si="17"/>
        <v>1.1204507993669432E-08</v>
      </c>
      <c r="I138" s="0">
        <v>-2.97</v>
      </c>
      <c r="J138" s="1">
        <v>1.4E-11</v>
      </c>
      <c r="K138" s="1">
        <f t="shared" si="16"/>
        <v>-15.111621628900993</v>
      </c>
      <c r="L138" s="0">
        <f t="shared" si="21" ca="1"/>
        <v>-15.03715235191926</v>
      </c>
      <c r="M138" s="1">
        <f t="shared" si="22" ca="1"/>
        <v>-192.36065261488528</v>
      </c>
      <c r="N138" s="1"/>
      <c r="R138" s="0">
        <f t="shared" si="18"/>
        <v>1.27</v>
      </c>
      <c r="S138" s="1">
        <f t="shared" si="23"/>
        <v>5.372E-12</v>
      </c>
      <c r="T138" s="1">
        <f t="shared" si="19"/>
        <v>2.7359371337269177E-07</v>
      </c>
      <c r="U138" s="0">
        <f t="shared" si="24" ca="1"/>
        <v>-15.489974859639418</v>
      </c>
      <c r="V138" s="1">
        <f t="shared" si="25" ca="1"/>
        <v>-194.4979894267184</v>
      </c>
    </row>
    <row r="139">
      <c r="A139" s="0">
        <v>1.28</v>
      </c>
      <c r="B139" s="1">
        <v>8.02E-12</v>
      </c>
      <c r="C139" s="1"/>
      <c r="D139" s="0">
        <v>-1.28</v>
      </c>
      <c r="E139" s="1">
        <v>1.54E-13</v>
      </c>
      <c r="G139" s="1">
        <f t="shared" si="20"/>
        <v>4.0845524595104023E-07</v>
      </c>
      <c r="H139" s="1">
        <f t="shared" si="17"/>
        <v>7.843155595568603E-09</v>
      </c>
      <c r="I139" s="0">
        <v>-2.97</v>
      </c>
      <c r="J139" s="1">
        <v>1.4E-11</v>
      </c>
      <c r="K139" s="1">
        <f ref="K139:K202" t="shared" si="26">LN($G139)</f>
        <v>-14.710883485683562</v>
      </c>
      <c r="L139" s="0">
        <f t="shared" si="21" ca="1"/>
        <v>-14.660260720153367</v>
      </c>
      <c r="M139" s="1">
        <f t="shared" si="22" ca="1"/>
        <v>-188.86051607976782</v>
      </c>
      <c r="N139" s="1"/>
      <c r="O139" s="1"/>
      <c r="R139" s="0">
        <f t="shared" si="18"/>
        <v>1.28</v>
      </c>
      <c r="S139" s="1">
        <f t="shared" si="23"/>
        <v>8.02E-12</v>
      </c>
      <c r="T139" s="1">
        <f t="shared" si="19"/>
        <v>4.0845524595104023E-07</v>
      </c>
      <c r="U139" s="0">
        <f t="shared" si="24" ca="1"/>
        <v>-15.110519721760582</v>
      </c>
      <c r="V139" s="1">
        <f t="shared" si="25" ca="1"/>
        <v>-191.00683388662873</v>
      </c>
    </row>
    <row r="140">
      <c r="A140" s="0">
        <v>1.29</v>
      </c>
      <c r="B140" s="1">
        <v>1.1478E-11</v>
      </c>
      <c r="C140" s="1"/>
      <c r="D140" s="0">
        <v>-1.29</v>
      </c>
      <c r="E140" s="1">
        <v>2.3E-13</v>
      </c>
      <c r="G140" s="1">
        <f t="shared" si="20"/>
        <v>5.845697397788078E-07</v>
      </c>
      <c r="H140" s="1">
        <f ref="H140:H203" t="shared" si="27">E140/$K$3</f>
        <v>1.1713803811563495E-08</v>
      </c>
      <c r="I140" s="0">
        <v>-2.97</v>
      </c>
      <c r="J140" s="1">
        <v>1.4E-11</v>
      </c>
      <c r="K140" s="1">
        <f t="shared" si="26"/>
        <v>-14.352389747875813</v>
      </c>
      <c r="L140" s="0">
        <f t="shared" si="21" ca="1"/>
        <v>-14.28336908838748</v>
      </c>
      <c r="M140" s="1">
        <f t="shared" si="22" ca="1"/>
        <v>-185.36037954465036</v>
      </c>
      <c r="N140" s="1"/>
      <c r="R140" s="0">
        <f ref="R140:R203" t="shared" si="28">A140</f>
        <v>1.29</v>
      </c>
      <c r="S140" s="1">
        <f t="shared" si="23"/>
        <v>1.1478E-11</v>
      </c>
      <c r="T140" s="1">
        <f ref="T140:T203" t="shared" si="29">G140</f>
        <v>5.845697397788078E-07</v>
      </c>
      <c r="U140" s="0">
        <f t="shared" si="24" ca="1"/>
        <v>-14.731064583881754</v>
      </c>
      <c r="V140" s="1">
        <f t="shared" si="25" ca="1"/>
        <v>-187.51567834653906</v>
      </c>
    </row>
    <row r="141">
      <c r="A141" s="0">
        <v>1.3</v>
      </c>
      <c r="B141" s="1">
        <v>1.692E-11</v>
      </c>
      <c r="C141" s="1"/>
      <c r="D141" s="0">
        <v>-1.3</v>
      </c>
      <c r="E141" s="1">
        <v>2.2E-14</v>
      </c>
      <c r="G141" s="1">
        <f t="shared" si="20"/>
        <v>8.617285238767583E-07</v>
      </c>
      <c r="H141" s="1">
        <f t="shared" si="27"/>
        <v>1.1204507993669432E-09</v>
      </c>
      <c r="I141" s="0">
        <v>-2.97</v>
      </c>
      <c r="J141" s="1">
        <v>1.4E-11</v>
      </c>
      <c r="K141" s="1">
        <f t="shared" si="26"/>
        <v>-13.964325553383906</v>
      </c>
      <c r="L141" s="0">
        <f t="shared" si="21" ca="1"/>
        <v>-13.906477456621587</v>
      </c>
      <c r="M141" s="1">
        <f t="shared" si="22" ca="1"/>
        <v>-181.8602430095329</v>
      </c>
      <c r="N141" s="1"/>
      <c r="O141" s="1"/>
      <c r="R141" s="0">
        <f t="shared" si="28"/>
        <v>1.3</v>
      </c>
      <c r="S141" s="1">
        <f t="shared" si="23"/>
        <v>1.692E-11</v>
      </c>
      <c r="T141" s="1">
        <f t="shared" si="29"/>
        <v>8.617285238767583E-07</v>
      </c>
      <c r="U141" s="0">
        <f t="shared" si="24" ca="1"/>
        <v>-14.351609446002918</v>
      </c>
      <c r="V141" s="1">
        <f t="shared" si="25" ca="1"/>
        <v>-184.02452280644934</v>
      </c>
    </row>
    <row r="142">
      <c r="A142" s="0">
        <v>1.31</v>
      </c>
      <c r="B142" s="1">
        <v>2.5084E-11</v>
      </c>
      <c r="C142" s="1"/>
      <c r="D142" s="0">
        <v>-1.31</v>
      </c>
      <c r="E142" s="1">
        <v>1E-14</v>
      </c>
      <c r="G142" s="1">
        <f t="shared" si="20"/>
        <v>1.2775176296054729E-06</v>
      </c>
      <c r="H142" s="1">
        <f t="shared" si="27"/>
        <v>5.092958178940651E-10</v>
      </c>
      <c r="I142" s="0">
        <v>-2.97</v>
      </c>
      <c r="J142" s="1">
        <v>1.4E-11</v>
      </c>
      <c r="K142" s="1">
        <f t="shared" si="26"/>
        <v>-13.57059171488121</v>
      </c>
      <c r="L142" s="0">
        <f t="shared" si="21" ca="1"/>
        <v>-13.529585824855694</v>
      </c>
      <c r="M142" s="1">
        <f t="shared" si="22" ca="1"/>
        <v>-178.36010647441543</v>
      </c>
      <c r="N142" s="1"/>
      <c r="R142" s="0">
        <f t="shared" si="28"/>
        <v>1.31</v>
      </c>
      <c r="S142" s="1">
        <f t="shared" si="23"/>
        <v>2.5084E-11</v>
      </c>
      <c r="T142" s="1">
        <f t="shared" si="29"/>
        <v>1.2775176296054729E-06</v>
      </c>
      <c r="U142" s="0">
        <f t="shared" si="24" ca="1"/>
        <v>-13.972154308124082</v>
      </c>
      <c r="V142" s="1">
        <f t="shared" si="25" ca="1"/>
        <v>-180.53336726635968</v>
      </c>
    </row>
    <row r="143">
      <c r="A143" s="0">
        <v>1.32</v>
      </c>
      <c r="B143" s="1">
        <v>3.6692E-11</v>
      </c>
      <c r="C143" s="1"/>
      <c r="D143" s="0">
        <v>-1.32</v>
      </c>
      <c r="E143" s="1">
        <v>1.46E-13</v>
      </c>
      <c r="G143" s="1">
        <f t="shared" si="20"/>
        <v>1.8687082150169039E-06</v>
      </c>
      <c r="H143" s="1">
        <f t="shared" si="27"/>
        <v>7.435718941253351E-09</v>
      </c>
      <c r="I143" s="0">
        <v>-2.97</v>
      </c>
      <c r="J143" s="1">
        <v>1.4E-11</v>
      </c>
      <c r="K143" s="1">
        <f t="shared" si="26"/>
        <v>-13.190263159914576</v>
      </c>
      <c r="L143" s="0">
        <f t="shared" si="21" ca="1"/>
        <v>-13.1526941930898</v>
      </c>
      <c r="M143" s="1">
        <f t="shared" si="22" ca="1"/>
        <v>-174.85996993929797</v>
      </c>
      <c r="N143" s="1"/>
      <c r="O143" s="1"/>
      <c r="R143" s="0">
        <f t="shared" si="28"/>
        <v>1.32</v>
      </c>
      <c r="S143" s="1">
        <f t="shared" si="23"/>
        <v>3.6692E-11</v>
      </c>
      <c r="T143" s="1">
        <f t="shared" si="29"/>
        <v>1.8687082150169039E-06</v>
      </c>
      <c r="U143" s="0">
        <f t="shared" si="24" ca="1"/>
        <v>-13.592699170245247</v>
      </c>
      <c r="V143" s="1">
        <f t="shared" si="25" ca="1"/>
        <v>-177.04221172626995</v>
      </c>
    </row>
    <row r="144">
      <c r="A144" s="0">
        <v>1.33</v>
      </c>
      <c r="B144" s="1">
        <v>5.4E-11</v>
      </c>
      <c r="C144" s="1"/>
      <c r="D144" s="0">
        <v>-1.33</v>
      </c>
      <c r="E144" s="1">
        <v>4.4E-14</v>
      </c>
      <c r="G144" s="1">
        <f t="shared" si="20"/>
        <v>2.7501974166279516E-06</v>
      </c>
      <c r="H144" s="1">
        <f t="shared" si="27"/>
        <v>2.2409015987338864E-09</v>
      </c>
      <c r="I144" s="0">
        <v>-2.97</v>
      </c>
      <c r="J144" s="1">
        <v>1.4E-11</v>
      </c>
      <c r="K144" s="1">
        <f t="shared" si="26"/>
        <v>-12.80383786099771</v>
      </c>
      <c r="L144" s="0">
        <f t="shared" si="21" ca="1"/>
        <v>-12.775802561323907</v>
      </c>
      <c r="M144" s="1">
        <f t="shared" si="22" ca="1"/>
        <v>-171.3598334041805</v>
      </c>
      <c r="N144" s="1"/>
      <c r="R144" s="0">
        <f t="shared" si="28"/>
        <v>1.33</v>
      </c>
      <c r="S144" s="1">
        <f t="shared" si="23"/>
        <v>5.4E-11</v>
      </c>
      <c r="T144" s="1">
        <f t="shared" si="29"/>
        <v>2.7501974166279516E-06</v>
      </c>
      <c r="U144" s="0">
        <f t="shared" si="24" ca="1"/>
        <v>-13.213244032366411</v>
      </c>
      <c r="V144" s="1">
        <f t="shared" si="25" ca="1"/>
        <v>-173.5510561861803</v>
      </c>
    </row>
    <row r="145">
      <c r="A145" s="0">
        <v>1.34</v>
      </c>
      <c r="B145" s="1">
        <v>7.9606E-11</v>
      </c>
      <c r="C145" s="1"/>
      <c r="D145" s="0">
        <v>-1.34</v>
      </c>
      <c r="E145" s="1">
        <v>5.8E-14</v>
      </c>
      <c r="G145" s="1">
        <f t="shared" si="20"/>
        <v>4.0543002879274945E-06</v>
      </c>
      <c r="H145" s="1">
        <f t="shared" si="27"/>
        <v>2.9539157437855777E-09</v>
      </c>
      <c r="I145" s="0">
        <v>-2.97</v>
      </c>
      <c r="J145" s="1">
        <v>1.4E-11</v>
      </c>
      <c r="K145" s="1">
        <f t="shared" si="26"/>
        <v>-12.41573244066792</v>
      </c>
      <c r="L145" s="0">
        <f t="shared" si="21" ca="1"/>
        <v>-12.398910929558014</v>
      </c>
      <c r="M145" s="1">
        <f t="shared" si="22" ca="1"/>
        <v>-167.85969686906304</v>
      </c>
      <c r="N145" s="1"/>
      <c r="O145" s="1"/>
      <c r="R145" s="0">
        <f t="shared" si="28"/>
        <v>1.34</v>
      </c>
      <c r="S145" s="1">
        <f t="shared" si="23"/>
        <v>7.9606E-11</v>
      </c>
      <c r="T145" s="1">
        <f t="shared" si="29"/>
        <v>4.0543002879274945E-06</v>
      </c>
      <c r="U145" s="0">
        <f t="shared" si="24" ca="1"/>
        <v>-12.833788894487576</v>
      </c>
      <c r="V145" s="1">
        <f t="shared" si="25" ca="1"/>
        <v>-170.05990064609063</v>
      </c>
    </row>
    <row r="146">
      <c r="A146" s="0">
        <v>1.35</v>
      </c>
      <c r="B146" s="1">
        <v>1.1671E-10</v>
      </c>
      <c r="C146" s="1"/>
      <c r="D146" s="0">
        <v>-1.35</v>
      </c>
      <c r="E146" s="1">
        <v>3.6E-14</v>
      </c>
      <c r="G146" s="1">
        <f t="shared" si="20"/>
        <v>5.943991490641634E-06</v>
      </c>
      <c r="H146" s="1">
        <f t="shared" si="27"/>
        <v>1.8334649444186343E-09</v>
      </c>
      <c r="I146" s="0">
        <v>-2.97</v>
      </c>
      <c r="J146" s="1">
        <v>1.4E-11</v>
      </c>
      <c r="K146" s="1">
        <f t="shared" si="26"/>
        <v>-12.033129682137721</v>
      </c>
      <c r="L146" s="0">
        <f t="shared" si="21" ca="1"/>
        <v>-12.02201929779212</v>
      </c>
      <c r="M146" s="1">
        <f t="shared" si="22" ca="1"/>
        <v>-164.35956033394558</v>
      </c>
      <c r="N146" s="1"/>
      <c r="R146" s="0">
        <f t="shared" si="28"/>
        <v>1.35</v>
      </c>
      <c r="S146" s="1">
        <f t="shared" si="23"/>
        <v>1.1671E-10</v>
      </c>
      <c r="T146" s="1">
        <f t="shared" si="29"/>
        <v>5.943991490641634E-06</v>
      </c>
      <c r="U146" s="0">
        <f t="shared" si="24" ca="1"/>
        <v>-12.454333756608747</v>
      </c>
      <c r="V146" s="1">
        <f t="shared" si="25" ca="1"/>
        <v>-166.5687451060009</v>
      </c>
    </row>
    <row r="147">
      <c r="A147" s="0">
        <v>1.36</v>
      </c>
      <c r="B147" s="1">
        <v>1.71236E-10</v>
      </c>
      <c r="C147" s="1"/>
      <c r="D147" s="0">
        <v>-1.36</v>
      </c>
      <c r="E147" s="1">
        <v>1.78E-13</v>
      </c>
      <c r="G147" s="1">
        <f t="shared" si="20"/>
        <v>8.720977867290813E-06</v>
      </c>
      <c r="H147" s="1">
        <f t="shared" si="27"/>
        <v>9.06546555851436E-09</v>
      </c>
      <c r="I147" s="0">
        <v>-2.97</v>
      </c>
      <c r="J147" s="1">
        <v>1.4E-11</v>
      </c>
      <c r="K147" s="1">
        <f t="shared" si="26"/>
        <v>-11.649779185586329</v>
      </c>
      <c r="L147" s="0">
        <f t="shared" si="21" ca="1"/>
        <v>-11.645127666026227</v>
      </c>
      <c r="M147" s="1">
        <f t="shared" si="22" ca="1"/>
        <v>-160.85942379882812</v>
      </c>
      <c r="N147" s="1"/>
      <c r="O147" s="1"/>
      <c r="R147" s="0">
        <f t="shared" si="28"/>
        <v>1.36</v>
      </c>
      <c r="S147" s="1">
        <f t="shared" si="23"/>
        <v>1.71236E-10</v>
      </c>
      <c r="T147" s="1">
        <f t="shared" si="29"/>
        <v>8.720977867290813E-06</v>
      </c>
      <c r="U147" s="0">
        <f t="shared" si="24" ca="1"/>
        <v>-12.074878618729912</v>
      </c>
      <c r="V147" s="1">
        <f t="shared" si="25" ca="1"/>
        <v>-163.07758956591124</v>
      </c>
    </row>
    <row r="148">
      <c r="A148" s="0">
        <v>1.37</v>
      </c>
      <c r="B148" s="1">
        <v>2.51836E-10</v>
      </c>
      <c r="C148" s="1"/>
      <c r="D148" s="0">
        <v>-1.37</v>
      </c>
      <c r="E148" s="1">
        <v>1.52E-13</v>
      </c>
      <c r="G148" s="1">
        <f t="shared" si="20"/>
        <v>1.2825902159516977E-05</v>
      </c>
      <c r="H148" s="1">
        <f t="shared" si="27"/>
        <v>7.74129643198979E-09</v>
      </c>
      <c r="I148" s="0">
        <v>-2.97</v>
      </c>
      <c r="J148" s="1">
        <v>1.4E-11</v>
      </c>
      <c r="K148" s="1">
        <f t="shared" si="26"/>
        <v>-11.264043825559465</v>
      </c>
      <c r="L148" s="0">
        <f t="shared" si="21" ca="1"/>
        <v>-11.268236034260333</v>
      </c>
      <c r="M148" s="1">
        <f t="shared" si="22" ca="1"/>
        <v>-157.35928726371066</v>
      </c>
      <c r="N148" s="1"/>
      <c r="R148" s="0">
        <f t="shared" si="28"/>
        <v>1.37</v>
      </c>
      <c r="S148" s="1">
        <f t="shared" si="23"/>
        <v>2.51836E-10</v>
      </c>
      <c r="T148" s="1">
        <f t="shared" si="29"/>
        <v>1.2825902159516977E-05</v>
      </c>
      <c r="U148" s="0">
        <f t="shared" si="24" ca="1"/>
        <v>-11.695423480851076</v>
      </c>
      <c r="V148" s="1">
        <f t="shared" si="25" ca="1"/>
        <v>-159.58643402582152</v>
      </c>
    </row>
    <row r="149">
      <c r="A149" s="0">
        <v>1.38</v>
      </c>
      <c r="B149" s="1">
        <v>3.6957E-10</v>
      </c>
      <c r="C149" s="1"/>
      <c r="D149" s="0">
        <v>-1.38</v>
      </c>
      <c r="E149" s="1">
        <v>8.6E-14</v>
      </c>
      <c r="G149" s="1">
        <f t="shared" si="20"/>
        <v>1.8822045541910965E-05</v>
      </c>
      <c r="H149" s="1">
        <f t="shared" si="27"/>
        <v>4.37994403388896E-09</v>
      </c>
      <c r="I149" s="0">
        <v>-2.97</v>
      </c>
      <c r="J149" s="1">
        <v>1.4E-11</v>
      </c>
      <c r="K149" s="1">
        <f t="shared" si="26"/>
        <v>-10.880481739919992</v>
      </c>
      <c r="L149" s="0">
        <f t="shared" si="21" ca="1"/>
        <v>-10.891344402494454</v>
      </c>
      <c r="M149" s="1">
        <f t="shared" si="22" ca="1"/>
        <v>-153.85915072859325</v>
      </c>
      <c r="N149" s="1"/>
      <c r="O149" s="1"/>
      <c r="R149" s="0">
        <f t="shared" si="28"/>
        <v>1.38</v>
      </c>
      <c r="S149" s="1">
        <f t="shared" si="23"/>
        <v>3.6957E-10</v>
      </c>
      <c r="T149" s="1">
        <f t="shared" si="29"/>
        <v>1.8822045541910965E-05</v>
      </c>
      <c r="U149" s="0">
        <f t="shared" si="24" ca="1"/>
        <v>-11.315968342972248</v>
      </c>
      <c r="V149" s="1">
        <f t="shared" si="25" ca="1"/>
        <v>-156.0952784857319</v>
      </c>
    </row>
    <row r="150">
      <c r="A150" s="0">
        <v>1.39</v>
      </c>
      <c r="B150" s="1">
        <v>5.40542E-10</v>
      </c>
      <c r="C150" s="1"/>
      <c r="D150" s="0">
        <v>-1.39</v>
      </c>
      <c r="E150" s="1">
        <v>1.3E-13</v>
      </c>
      <c r="G150" s="1">
        <f t="shared" si="20"/>
        <v>2.7529577999609373E-05</v>
      </c>
      <c r="H150" s="1">
        <f t="shared" si="27"/>
        <v>6.620845632622847E-09</v>
      </c>
      <c r="I150" s="0">
        <v>-2.97</v>
      </c>
      <c r="J150" s="1">
        <v>1.4E-11</v>
      </c>
      <c r="K150" s="1">
        <f t="shared" si="26"/>
        <v>-10.500249567673725</v>
      </c>
      <c r="L150" s="0">
        <f t="shared" si="21" ca="1"/>
        <v>-10.51445277072856</v>
      </c>
      <c r="M150" s="1">
        <f t="shared" si="22" ca="1"/>
        <v>-150.3590141934758</v>
      </c>
      <c r="N150" s="1"/>
      <c r="R150" s="0">
        <f t="shared" si="28"/>
        <v>1.39</v>
      </c>
      <c r="S150" s="1">
        <f t="shared" si="23"/>
        <v>5.40542E-10</v>
      </c>
      <c r="T150" s="1">
        <f t="shared" si="29"/>
        <v>2.7529577999609373E-05</v>
      </c>
      <c r="U150" s="0">
        <f t="shared" si="24" ca="1"/>
        <v>-10.936513205093412</v>
      </c>
      <c r="V150" s="1">
        <f t="shared" si="25" ca="1"/>
        <v>-152.60412294564225</v>
      </c>
    </row>
    <row r="151">
      <c r="A151" s="0">
        <v>1.4</v>
      </c>
      <c r="B151" s="1">
        <v>7.92304E-10</v>
      </c>
      <c r="C151" s="1"/>
      <c r="D151" s="0">
        <v>-1.4</v>
      </c>
      <c r="E151" s="1">
        <v>9.6E-14</v>
      </c>
      <c r="G151" s="1">
        <f t="shared" si="20"/>
        <v>4.035171137007393E-05</v>
      </c>
      <c r="H151" s="1">
        <f t="shared" si="27"/>
        <v>4.8892398517830245E-09</v>
      </c>
      <c r="I151" s="0">
        <v>-2.97</v>
      </c>
      <c r="J151" s="1">
        <v>1.4E-11</v>
      </c>
      <c r="K151" s="1">
        <f t="shared" si="26"/>
        <v>-10.117876751010828</v>
      </c>
      <c r="L151" s="0">
        <f t="shared" si="21" ca="1"/>
        <v>-10.137561138962667</v>
      </c>
      <c r="M151" s="1">
        <f t="shared" si="22" ca="1"/>
        <v>-146.85887765835832</v>
      </c>
      <c r="N151" s="1"/>
      <c r="O151" s="1"/>
      <c r="R151" s="0">
        <f t="shared" si="28"/>
        <v>1.4</v>
      </c>
      <c r="S151" s="1">
        <f t="shared" si="23"/>
        <v>7.92304E-10</v>
      </c>
      <c r="T151" s="1">
        <f t="shared" si="29"/>
        <v>4.035171137007393E-05</v>
      </c>
      <c r="U151" s="0">
        <f t="shared" si="24" ca="1"/>
        <v>-10.557058067214577</v>
      </c>
      <c r="V151" s="1">
        <f t="shared" si="25" ca="1"/>
        <v>-149.11296740555258</v>
      </c>
    </row>
    <row r="152">
      <c r="A152" s="0">
        <v>1.41</v>
      </c>
      <c r="B152" s="1">
        <v>1.15928E-09</v>
      </c>
      <c r="C152" s="1"/>
      <c r="D152" s="0">
        <v>-1.41</v>
      </c>
      <c r="E152" s="1">
        <v>2.18E-13</v>
      </c>
      <c r="G152" s="1">
        <f t="shared" si="20"/>
        <v>5.904164557682317E-05</v>
      </c>
      <c r="H152" s="1">
        <f t="shared" si="27"/>
        <v>1.110264883009062E-08</v>
      </c>
      <c r="I152" s="0">
        <v>-2.97</v>
      </c>
      <c r="J152" s="1">
        <v>1.4E-11</v>
      </c>
      <c r="K152" s="1">
        <f t="shared" si="26"/>
        <v>-9.737267505824315</v>
      </c>
      <c r="L152" s="0">
        <f t="shared" si="21" ca="1"/>
        <v>-9.760669507196774</v>
      </c>
      <c r="M152" s="1">
        <f t="shared" si="22" ca="1"/>
        <v>-143.35874112324086</v>
      </c>
      <c r="N152" s="1"/>
      <c r="R152" s="0">
        <f t="shared" si="28"/>
        <v>1.41</v>
      </c>
      <c r="S152" s="1">
        <f t="shared" si="23"/>
        <v>1.15928E-09</v>
      </c>
      <c r="T152" s="1">
        <f t="shared" si="29"/>
        <v>5.904164557682317E-05</v>
      </c>
      <c r="U152" s="0">
        <f t="shared" si="24" ca="1"/>
        <v>-10.177602929335748</v>
      </c>
      <c r="V152" s="1">
        <f t="shared" si="25" ca="1"/>
        <v>-145.62181186546286</v>
      </c>
    </row>
    <row r="153">
      <c r="A153" s="0">
        <v>1.42</v>
      </c>
      <c r="B153" s="1">
        <v>1.69652E-09</v>
      </c>
      <c r="C153" s="1"/>
      <c r="D153" s="0">
        <v>-1.42</v>
      </c>
      <c r="E153" s="1">
        <v>3.04E-13</v>
      </c>
      <c r="G153" s="1">
        <f t="shared" si="20"/>
        <v>8.640305409736394E-05</v>
      </c>
      <c r="H153" s="1">
        <f t="shared" si="27"/>
        <v>1.548259286397958E-08</v>
      </c>
      <c r="I153" s="0">
        <v>-2.97</v>
      </c>
      <c r="J153" s="1">
        <v>1.4E-11</v>
      </c>
      <c r="K153" s="1">
        <f t="shared" si="26"/>
        <v>-9.356487534429883</v>
      </c>
      <c r="L153" s="0">
        <f t="shared" si="21" ca="1"/>
        <v>-9.38377787543088</v>
      </c>
      <c r="M153" s="1">
        <f t="shared" si="22" ca="1"/>
        <v>-139.8586045881234</v>
      </c>
      <c r="N153" s="1"/>
      <c r="O153" s="1"/>
      <c r="R153" s="0">
        <f t="shared" si="28"/>
        <v>1.42</v>
      </c>
      <c r="S153" s="1">
        <f t="shared" si="23"/>
        <v>1.69652E-09</v>
      </c>
      <c r="T153" s="1">
        <f t="shared" si="29"/>
        <v>8.640305409736394E-05</v>
      </c>
      <c r="U153" s="0">
        <f t="shared" si="24" ca="1"/>
        <v>-9.798147791456913</v>
      </c>
      <c r="V153" s="1">
        <f t="shared" si="25" ca="1"/>
        <v>-142.1306563253732</v>
      </c>
    </row>
    <row r="154">
      <c r="A154" s="0">
        <v>1.43</v>
      </c>
      <c r="B154" s="1">
        <v>2.48158E-09</v>
      </c>
      <c r="C154" s="1"/>
      <c r="D154" s="0">
        <v>-1.43</v>
      </c>
      <c r="E154" s="1">
        <v>1.68E-13</v>
      </c>
      <c r="G154" s="1">
        <f t="shared" si="20"/>
        <v>0.0001263858315769554</v>
      </c>
      <c r="H154" s="1">
        <f t="shared" si="27"/>
        <v>8.556169740620294E-09</v>
      </c>
      <c r="I154" s="0">
        <v>-2.97</v>
      </c>
      <c r="J154" s="1">
        <v>1.4E-11</v>
      </c>
      <c r="K154" s="1">
        <f t="shared" si="26"/>
        <v>-8.976171174488757</v>
      </c>
      <c r="L154" s="0">
        <f t="shared" si="21" ca="1"/>
        <v>-9.006886243664987</v>
      </c>
      <c r="M154" s="1">
        <f t="shared" si="22" ca="1"/>
        <v>-136.35846805300594</v>
      </c>
      <c r="N154" s="1"/>
      <c r="R154" s="0">
        <f t="shared" si="28"/>
        <v>1.43</v>
      </c>
      <c r="S154" s="1">
        <f t="shared" si="23"/>
        <v>2.48158E-09</v>
      </c>
      <c r="T154" s="1">
        <f t="shared" si="29"/>
        <v>0.0001263858315769554</v>
      </c>
      <c r="U154" s="0">
        <f t="shared" si="24" ca="1"/>
        <v>-9.418692653578077</v>
      </c>
      <c r="V154" s="1">
        <f t="shared" si="25" ca="1"/>
        <v>-138.63950078528347</v>
      </c>
    </row>
    <row r="155">
      <c r="A155" s="0">
        <v>1.44</v>
      </c>
      <c r="B155" s="1">
        <v>3.61568E-09</v>
      </c>
      <c r="C155" s="1"/>
      <c r="D155" s="0">
        <v>-1.44</v>
      </c>
      <c r="E155" s="1">
        <v>1E-13</v>
      </c>
      <c r="G155" s="1">
        <f t="shared" si="20"/>
        <v>0.00018414507028432134</v>
      </c>
      <c r="H155" s="1">
        <f t="shared" si="27"/>
        <v>5.092958178940651E-09</v>
      </c>
      <c r="I155" s="0">
        <v>-2.97</v>
      </c>
      <c r="J155" s="1">
        <v>1.4E-11</v>
      </c>
      <c r="K155" s="1">
        <f t="shared" si="26"/>
        <v>-8.599786685541103</v>
      </c>
      <c r="L155" s="0">
        <f t="shared" si="21" ca="1"/>
        <v>-8.629994611899093</v>
      </c>
      <c r="M155" s="1">
        <f t="shared" si="22" ca="1"/>
        <v>-132.85833151788847</v>
      </c>
      <c r="N155" s="1"/>
      <c r="O155" s="1"/>
      <c r="R155" s="0">
        <f t="shared" si="28"/>
        <v>1.44</v>
      </c>
      <c r="S155" s="1">
        <f t="shared" si="23"/>
        <v>3.61568E-09</v>
      </c>
      <c r="T155" s="1">
        <f t="shared" si="29"/>
        <v>0.00018414507028432134</v>
      </c>
      <c r="U155" s="0">
        <f t="shared" si="24" ca="1"/>
        <v>-9.039237515699241</v>
      </c>
      <c r="V155" s="1">
        <f t="shared" si="25" ca="1"/>
        <v>-135.1483452451938</v>
      </c>
    </row>
    <row r="156">
      <c r="A156" s="0">
        <v>1.45</v>
      </c>
      <c r="B156" s="1">
        <v>5.2788E-09</v>
      </c>
      <c r="C156" s="1"/>
      <c r="D156" s="0">
        <v>-1.45</v>
      </c>
      <c r="E156" s="1">
        <v>1.36E-13</v>
      </c>
      <c r="G156" s="1">
        <f t="shared" si="20"/>
        <v>0.00026884707634991907</v>
      </c>
      <c r="H156" s="1">
        <f t="shared" si="27"/>
        <v>6.9264231233592855E-09</v>
      </c>
      <c r="I156" s="0">
        <v>-2.97</v>
      </c>
      <c r="J156" s="1">
        <v>1.4E-11</v>
      </c>
      <c r="K156" s="1">
        <f t="shared" si="26"/>
        <v>-8.22136782941931</v>
      </c>
      <c r="L156" s="0">
        <f t="shared" si="21" ca="1"/>
        <v>-8.2531029801332</v>
      </c>
      <c r="M156" s="1">
        <f t="shared" si="22" ca="1"/>
        <v>-129.358194982771</v>
      </c>
      <c r="N156" s="1"/>
      <c r="R156" s="0">
        <f t="shared" si="28"/>
        <v>1.45</v>
      </c>
      <c r="S156" s="1">
        <f t="shared" si="23"/>
        <v>5.2788E-09</v>
      </c>
      <c r="T156" s="1">
        <f t="shared" si="29"/>
        <v>0.00026884707634991907</v>
      </c>
      <c r="U156" s="0">
        <f t="shared" si="24" ca="1"/>
        <v>-8.659782377820406</v>
      </c>
      <c r="V156" s="1">
        <f t="shared" si="25" ca="1"/>
        <v>-131.65718970510414</v>
      </c>
    </row>
    <row r="157">
      <c r="A157" s="0">
        <v>1.46</v>
      </c>
      <c r="B157" s="1">
        <v>7.69396E-09</v>
      </c>
      <c r="C157" s="1"/>
      <c r="D157" s="0">
        <v>-1.46</v>
      </c>
      <c r="E157" s="1">
        <v>6E-14</v>
      </c>
      <c r="G157" s="1">
        <f t="shared" si="20"/>
        <v>0.0003918501651044221</v>
      </c>
      <c r="H157" s="1">
        <f t="shared" si="27"/>
        <v>3.0557749073643902E-09</v>
      </c>
      <c r="I157" s="0">
        <v>-2.97</v>
      </c>
      <c r="J157" s="1">
        <v>1.4E-11</v>
      </c>
      <c r="K157" s="1">
        <f t="shared" si="26"/>
        <v>-7.8446310231195095</v>
      </c>
      <c r="L157" s="0">
        <f t="shared" si="21" ca="1"/>
        <v>-7.876211348367306</v>
      </c>
      <c r="M157" s="1">
        <f t="shared" si="22" ca="1"/>
        <v>-125.85805844765355</v>
      </c>
      <c r="N157" s="1"/>
      <c r="O157" s="1"/>
      <c r="R157" s="0">
        <f t="shared" si="28"/>
        <v>1.46</v>
      </c>
      <c r="S157" s="1">
        <f t="shared" si="23"/>
        <v>7.69396E-09</v>
      </c>
      <c r="T157" s="1">
        <f t="shared" si="29"/>
        <v>0.0003918501651044221</v>
      </c>
      <c r="U157" s="0">
        <f t="shared" si="24" ca="1"/>
        <v>-8.28032723994157</v>
      </c>
      <c r="V157" s="1">
        <f t="shared" si="25" ca="1"/>
        <v>-128.16603416501442</v>
      </c>
    </row>
    <row r="158">
      <c r="A158" s="0">
        <v>1.47</v>
      </c>
      <c r="B158" s="1">
        <v>1.12907E-08</v>
      </c>
      <c r="C158" s="1"/>
      <c r="D158" s="0">
        <v>-1.47</v>
      </c>
      <c r="E158" s="1">
        <v>5.8E-14</v>
      </c>
      <c r="G158" s="1">
        <f t="shared" si="20"/>
        <v>0.0005750306291096521</v>
      </c>
      <c r="H158" s="1">
        <f t="shared" si="27"/>
        <v>2.9539157437855777E-09</v>
      </c>
      <c r="I158" s="0">
        <v>-2.97</v>
      </c>
      <c r="J158" s="1">
        <v>1.4E-11</v>
      </c>
      <c r="K158" s="1">
        <f t="shared" si="26"/>
        <v>-7.461087250568828</v>
      </c>
      <c r="L158" s="0">
        <f t="shared" si="21" ca="1"/>
        <v>-7.499319716601413</v>
      </c>
      <c r="M158" s="1">
        <f t="shared" si="22" ca="1"/>
        <v>-122.35792191253609</v>
      </c>
      <c r="N158" s="1"/>
      <c r="R158" s="0">
        <f t="shared" si="28"/>
        <v>1.47</v>
      </c>
      <c r="S158" s="1">
        <f t="shared" si="23"/>
        <v>1.12907E-08</v>
      </c>
      <c r="T158" s="1">
        <f t="shared" si="29"/>
        <v>0.0005750306291096521</v>
      </c>
      <c r="U158" s="0">
        <f t="shared" si="24" ca="1"/>
        <v>-7.900872102062742</v>
      </c>
      <c r="V158" s="1">
        <f t="shared" si="25" ca="1"/>
        <v>-124.67487862492476</v>
      </c>
    </row>
    <row r="159">
      <c r="A159" s="0">
        <v>1.48</v>
      </c>
      <c r="B159" s="1">
        <v>1.64333E-08</v>
      </c>
      <c r="C159" s="1"/>
      <c r="D159" s="0">
        <v>-1.48</v>
      </c>
      <c r="E159" s="1">
        <v>1.4E-13</v>
      </c>
      <c r="G159" s="1">
        <f t="shared" si="20"/>
        <v>0.0008369410964198539</v>
      </c>
      <c r="H159" s="1">
        <f t="shared" si="27"/>
        <v>7.130141450516912E-09</v>
      </c>
      <c r="I159" s="0">
        <v>-2.97</v>
      </c>
      <c r="J159" s="1">
        <v>1.4E-11</v>
      </c>
      <c r="K159" s="1">
        <f t="shared" si="26"/>
        <v>-7.0857568645989355</v>
      </c>
      <c r="L159" s="0">
        <f t="shared" si="21" ca="1"/>
        <v>-7.122428084835519</v>
      </c>
      <c r="M159" s="1">
        <f t="shared" si="22" ca="1"/>
        <v>-118.85778537741862</v>
      </c>
      <c r="N159" s="1"/>
      <c r="O159" s="1"/>
      <c r="R159" s="0">
        <f t="shared" si="28"/>
        <v>1.48</v>
      </c>
      <c r="S159" s="1">
        <f t="shared" si="23"/>
        <v>1.64333E-08</v>
      </c>
      <c r="T159" s="1">
        <f t="shared" si="29"/>
        <v>0.0008369410964198539</v>
      </c>
      <c r="U159" s="0">
        <f t="shared" si="24" ca="1"/>
        <v>-7.521416964183906</v>
      </c>
      <c r="V159" s="1">
        <f t="shared" si="25" ca="1"/>
        <v>-121.18372308483504</v>
      </c>
    </row>
    <row r="160">
      <c r="A160" s="0">
        <v>1.49</v>
      </c>
      <c r="B160" s="1">
        <v>2.38323E-08</v>
      </c>
      <c r="C160" s="1"/>
      <c r="D160" s="0">
        <v>-1.49</v>
      </c>
      <c r="E160" s="1">
        <v>2.4E-13</v>
      </c>
      <c r="G160" s="1">
        <f t="shared" si="20"/>
        <v>0.001213769072079673</v>
      </c>
      <c r="H160" s="1">
        <f t="shared" si="27"/>
        <v>1.2223099629457561E-08</v>
      </c>
      <c r="I160" s="0">
        <v>-2.97</v>
      </c>
      <c r="J160" s="1">
        <v>1.4E-11</v>
      </c>
      <c r="K160" s="1">
        <f t="shared" si="26"/>
        <v>-6.714024825131278</v>
      </c>
      <c r="L160" s="0">
        <f t="shared" si="21" ca="1"/>
        <v>-6.745536453069626</v>
      </c>
      <c r="M160" s="1">
        <f t="shared" si="22" ca="1"/>
        <v>-115.35764884230116</v>
      </c>
      <c r="N160" s="1"/>
      <c r="R160" s="0">
        <f t="shared" si="28"/>
        <v>1.49</v>
      </c>
      <c r="S160" s="1">
        <f t="shared" si="23"/>
        <v>2.38323E-08</v>
      </c>
      <c r="T160" s="1">
        <f t="shared" si="29"/>
        <v>0.001213769072079673</v>
      </c>
      <c r="U160" s="0">
        <f t="shared" si="24" ca="1"/>
        <v>-7.141961826305071</v>
      </c>
      <c r="V160" s="1">
        <f t="shared" si="25" ca="1"/>
        <v>-117.69256754474532</v>
      </c>
    </row>
    <row r="161">
      <c r="A161" s="0">
        <v>1.5</v>
      </c>
      <c r="B161" s="1">
        <v>3.46145E-08</v>
      </c>
      <c r="C161" s="1"/>
      <c r="D161" s="0">
        <v>-1.5</v>
      </c>
      <c r="E161" s="1">
        <v>3E-14</v>
      </c>
      <c r="G161" s="1">
        <f t="shared" si="20"/>
        <v>0.0017629020088494117</v>
      </c>
      <c r="H161" s="1">
        <f t="shared" si="27"/>
        <v>1.5278874536821951E-09</v>
      </c>
      <c r="I161" s="0">
        <v>-2.97</v>
      </c>
      <c r="J161" s="1">
        <v>1.4E-11</v>
      </c>
      <c r="K161" s="1">
        <f t="shared" si="26"/>
        <v>-6.340793959159123</v>
      </c>
      <c r="L161" s="0">
        <f t="shared" si="21" ca="1"/>
        <v>-6.368644821303739</v>
      </c>
      <c r="M161" s="1">
        <f t="shared" si="22" ca="1"/>
        <v>-111.8575123071837</v>
      </c>
      <c r="N161" s="1"/>
      <c r="O161" s="1"/>
      <c r="R161" s="0">
        <f t="shared" si="28"/>
        <v>1.5</v>
      </c>
      <c r="S161" s="1">
        <f t="shared" si="23"/>
        <v>3.46145E-08</v>
      </c>
      <c r="T161" s="1">
        <f t="shared" si="29"/>
        <v>0.0017629020088494117</v>
      </c>
      <c r="U161" s="0">
        <f t="shared" si="24" ca="1"/>
        <v>-6.762506688426235</v>
      </c>
      <c r="V161" s="1">
        <f t="shared" si="25" ca="1"/>
        <v>-114.20141200465571</v>
      </c>
    </row>
    <row r="162">
      <c r="A162" s="0">
        <v>1.51</v>
      </c>
      <c r="B162" s="1">
        <v>5.0255E-08</v>
      </c>
      <c r="C162" s="1"/>
      <c r="D162" s="0">
        <v>-1.51</v>
      </c>
      <c r="E162" s="1">
        <v>1.56E-13</v>
      </c>
      <c r="G162" s="1">
        <f t="shared" si="20"/>
        <v>0.002559466132826624</v>
      </c>
      <c r="H162" s="1">
        <f t="shared" si="27"/>
        <v>7.945014759147415E-09</v>
      </c>
      <c r="I162" s="0">
        <v>-2.97</v>
      </c>
      <c r="J162" s="1">
        <v>1.4E-11</v>
      </c>
      <c r="K162" s="1">
        <f t="shared" si="26"/>
        <v>-5.967956584103145</v>
      </c>
      <c r="L162" s="0">
        <f t="shared" si="21" ca="1"/>
        <v>-5.991753189537846</v>
      </c>
      <c r="M162" s="1">
        <f t="shared" si="22" ca="1"/>
        <v>-108.35737577206623</v>
      </c>
      <c r="N162" s="1"/>
      <c r="R162" s="0">
        <f t="shared" si="28"/>
        <v>1.51</v>
      </c>
      <c r="S162" s="1">
        <f t="shared" si="23"/>
        <v>5.0255E-08</v>
      </c>
      <c r="T162" s="1">
        <f t="shared" si="29"/>
        <v>0.002559466132826624</v>
      </c>
      <c r="U162" s="0">
        <f t="shared" si="24" ca="1"/>
        <v>-6.3830515505474</v>
      </c>
      <c r="V162" s="1">
        <f t="shared" si="25" ca="1"/>
        <v>-110.71025646456599</v>
      </c>
    </row>
    <row r="163">
      <c r="A163" s="0">
        <v>1.52</v>
      </c>
      <c r="B163" s="1">
        <v>7.26519E-08</v>
      </c>
      <c r="C163" s="1"/>
      <c r="D163" s="0">
        <v>-1.52</v>
      </c>
      <c r="E163" s="1">
        <v>4.4E-14</v>
      </c>
      <c r="G163" s="1">
        <f t="shared" si="20"/>
        <v>0.003700130883205783</v>
      </c>
      <c r="H163" s="1">
        <f t="shared" si="27"/>
        <v>2.2409015987338864E-09</v>
      </c>
      <c r="I163" s="0">
        <v>-2.97</v>
      </c>
      <c r="J163" s="1">
        <v>1.4E-11</v>
      </c>
      <c r="K163" s="1">
        <f t="shared" si="26"/>
        <v>-5.599387086118197</v>
      </c>
      <c r="L163" s="0">
        <f t="shared" si="21" ca="1"/>
        <v>-5.6148615577719525</v>
      </c>
      <c r="M163" s="1">
        <f t="shared" si="22" ca="1"/>
        <v>-104.85723923694877</v>
      </c>
      <c r="N163" s="1"/>
      <c r="O163" s="1"/>
      <c r="R163" s="0">
        <f t="shared" si="28"/>
        <v>1.52</v>
      </c>
      <c r="S163" s="1">
        <f t="shared" si="23"/>
        <v>7.26519E-08</v>
      </c>
      <c r="T163" s="1">
        <f t="shared" si="29"/>
        <v>0.003700130883205783</v>
      </c>
      <c r="U163" s="0">
        <f t="shared" si="24" ca="1"/>
        <v>-6.003596412668564</v>
      </c>
      <c r="V163" s="1">
        <f t="shared" si="25" ca="1"/>
        <v>-107.21910092447627</v>
      </c>
    </row>
    <row r="164">
      <c r="A164" s="0">
        <v>1.53</v>
      </c>
      <c r="B164" s="1">
        <v>1.0523E-07</v>
      </c>
      <c r="C164" s="1"/>
      <c r="D164" s="0">
        <v>-1.53</v>
      </c>
      <c r="E164" s="1">
        <v>1.42E-13</v>
      </c>
      <c r="G164" s="1">
        <f t="shared" si="20"/>
        <v>0.005359319891699247</v>
      </c>
      <c r="H164" s="1">
        <f t="shared" si="27"/>
        <v>7.232000614095724E-09</v>
      </c>
      <c r="I164" s="0">
        <v>-2.97</v>
      </c>
      <c r="J164" s="1">
        <v>1.4E-11</v>
      </c>
      <c r="K164" s="1">
        <f t="shared" si="26"/>
        <v>-5.228918197827126</v>
      </c>
      <c r="L164" s="0">
        <f t="shared" si="21" ca="1"/>
        <v>-5.237969926006059</v>
      </c>
      <c r="M164" s="1">
        <f t="shared" si="22" ca="1"/>
        <v>-101.35710270183131</v>
      </c>
      <c r="N164" s="1"/>
      <c r="R164" s="0">
        <f t="shared" si="28"/>
        <v>1.53</v>
      </c>
      <c r="S164" s="1">
        <f t="shared" si="23"/>
        <v>1.0523E-07</v>
      </c>
      <c r="T164" s="1">
        <f t="shared" si="29"/>
        <v>0.005359319891699247</v>
      </c>
      <c r="U164" s="0">
        <f t="shared" si="24" ca="1"/>
        <v>-5.624141274789729</v>
      </c>
      <c r="V164" s="1">
        <f t="shared" si="25" ca="1"/>
        <v>-103.72794538438666</v>
      </c>
    </row>
    <row r="165">
      <c r="A165" s="0">
        <v>1.54</v>
      </c>
      <c r="B165" s="1">
        <v>1.5237E-07</v>
      </c>
      <c r="C165" s="1"/>
      <c r="D165" s="0">
        <v>-1.54</v>
      </c>
      <c r="E165" s="1">
        <v>1.12E-13</v>
      </c>
      <c r="G165" s="1">
        <f t="shared" si="20"/>
        <v>0.00776014037725187</v>
      </c>
      <c r="H165" s="1">
        <f t="shared" si="27"/>
        <v>5.70411316041353E-09</v>
      </c>
      <c r="I165" s="0">
        <v>-2.97</v>
      </c>
      <c r="J165" s="1">
        <v>1.4E-11</v>
      </c>
      <c r="K165" s="1">
        <f t="shared" si="26"/>
        <v>-4.858754855098584</v>
      </c>
      <c r="L165" s="0">
        <f t="shared" si="21" ca="1"/>
        <v>-4.861078294240166</v>
      </c>
      <c r="M165" s="1">
        <f t="shared" si="22" ca="1"/>
        <v>-97.85696616671385</v>
      </c>
      <c r="N165" s="1"/>
      <c r="O165" s="1"/>
      <c r="R165" s="0">
        <f t="shared" si="28"/>
        <v>1.54</v>
      </c>
      <c r="S165" s="1">
        <f t="shared" si="23"/>
        <v>1.5237E-07</v>
      </c>
      <c r="T165" s="1">
        <f t="shared" si="29"/>
        <v>0.00776014037725187</v>
      </c>
      <c r="U165" s="0">
        <f t="shared" si="24" ca="1"/>
        <v>-5.2446861369109</v>
      </c>
      <c r="V165" s="1">
        <f t="shared" si="25" ca="1"/>
        <v>-100.23678984429694</v>
      </c>
    </row>
    <row r="166">
      <c r="A166" s="0">
        <v>1.55</v>
      </c>
      <c r="B166" s="1">
        <v>2.2011E-07</v>
      </c>
      <c r="C166" s="1"/>
      <c r="D166" s="0">
        <v>-1.55</v>
      </c>
      <c r="E166" s="1">
        <v>1.8E-13</v>
      </c>
      <c r="G166" s="1">
        <f t="shared" si="20"/>
        <v>0.011210110247666267</v>
      </c>
      <c r="H166" s="1">
        <f t="shared" si="27"/>
        <v>9.167324722093172E-09</v>
      </c>
      <c r="I166" s="0">
        <v>-2.97</v>
      </c>
      <c r="J166" s="1">
        <v>1.4E-11</v>
      </c>
      <c r="K166" s="1">
        <f t="shared" si="26"/>
        <v>-4.490939207185835</v>
      </c>
      <c r="L166" s="0">
        <f t="shared" si="21" ca="1"/>
        <v>-4.484186662474272</v>
      </c>
      <c r="M166" s="1">
        <f t="shared" si="22" ca="1"/>
        <v>-94.35682963159638</v>
      </c>
      <c r="N166" s="1"/>
      <c r="R166" s="0">
        <f t="shared" si="28"/>
        <v>1.55</v>
      </c>
      <c r="S166" s="1">
        <f t="shared" si="23"/>
        <v>2.2011E-07</v>
      </c>
      <c r="T166" s="1">
        <f t="shared" si="29"/>
        <v>0.011210110247666267</v>
      </c>
      <c r="U166" s="0">
        <f t="shared" si="24" ca="1"/>
        <v>-4.865230999032065</v>
      </c>
      <c r="V166" s="1">
        <f t="shared" si="25" ca="1"/>
        <v>-96.74563430420721</v>
      </c>
    </row>
    <row r="167">
      <c r="A167" s="0">
        <v>1.56</v>
      </c>
      <c r="B167" s="1">
        <v>3.1747E-07</v>
      </c>
      <c r="C167" s="1"/>
      <c r="D167" s="0">
        <v>-1.56</v>
      </c>
      <c r="E167" s="1">
        <v>2.08E-13</v>
      </c>
      <c r="G167" s="1">
        <f t="shared" si="20"/>
        <v>0.016168614330682885</v>
      </c>
      <c r="H167" s="1">
        <f t="shared" si="27"/>
        <v>1.0593353012196554E-08</v>
      </c>
      <c r="I167" s="0">
        <v>-2.97</v>
      </c>
      <c r="J167" s="1">
        <v>1.4E-11</v>
      </c>
      <c r="K167" s="1">
        <f t="shared" si="26"/>
        <v>-4.124683302900367</v>
      </c>
      <c r="L167" s="0">
        <f t="shared" si="21" ca="1"/>
        <v>-4.107295030708379</v>
      </c>
      <c r="M167" s="1">
        <f t="shared" si="22" ca="1"/>
        <v>-90.85669309647892</v>
      </c>
      <c r="N167" s="1"/>
      <c r="O167" s="1"/>
      <c r="R167" s="0">
        <f t="shared" si="28"/>
        <v>1.56</v>
      </c>
      <c r="S167" s="1">
        <f t="shared" si="23"/>
        <v>3.1747E-07</v>
      </c>
      <c r="T167" s="1">
        <f t="shared" si="29"/>
        <v>0.016168614330682885</v>
      </c>
      <c r="U167" s="0">
        <f t="shared" si="24" ca="1"/>
        <v>-4.485775861153229</v>
      </c>
      <c r="V167" s="1">
        <f t="shared" si="25" ca="1"/>
        <v>-93.25447876411761</v>
      </c>
    </row>
    <row r="168">
      <c r="A168" s="0">
        <v>1.57</v>
      </c>
      <c r="B168" s="1">
        <v>4.5916E-07</v>
      </c>
      <c r="C168" s="1"/>
      <c r="D168" s="0">
        <v>-1.57</v>
      </c>
      <c r="E168" s="1">
        <v>8.8E-14</v>
      </c>
      <c r="G168" s="1">
        <f t="shared" si="20"/>
        <v>0.023384826774423894</v>
      </c>
      <c r="H168" s="1">
        <f t="shared" si="27"/>
        <v>4.481803197467773E-09</v>
      </c>
      <c r="I168" s="0">
        <v>-2.97</v>
      </c>
      <c r="J168" s="1">
        <v>1.4E-11</v>
      </c>
      <c r="K168" s="1">
        <f t="shared" si="26"/>
        <v>-3.755667895382551</v>
      </c>
      <c r="L168" s="0">
        <f t="shared" si="21" ca="1"/>
        <v>-3.730403398942485</v>
      </c>
      <c r="M168" s="1">
        <f t="shared" si="22" ca="1"/>
        <v>-87.35655656136146</v>
      </c>
      <c r="N168" s="1"/>
      <c r="R168" s="0">
        <f t="shared" si="28"/>
        <v>1.57</v>
      </c>
      <c r="S168" s="1">
        <f t="shared" si="23"/>
        <v>4.5916E-07</v>
      </c>
      <c r="T168" s="1">
        <f t="shared" si="29"/>
        <v>0.023384826774423894</v>
      </c>
      <c r="U168" s="0">
        <f t="shared" si="24" ca="1"/>
        <v>-4.1063207232743935</v>
      </c>
      <c r="V168" s="1">
        <f t="shared" si="25" ca="1"/>
        <v>-89.76332322402789</v>
      </c>
    </row>
    <row r="169">
      <c r="A169" s="0">
        <v>1.58</v>
      </c>
      <c r="B169" s="1">
        <v>6.6094E-07</v>
      </c>
      <c r="C169" s="1"/>
      <c r="D169" s="0">
        <v>-1.58</v>
      </c>
      <c r="E169" s="1">
        <v>7.2E-14</v>
      </c>
      <c r="G169" s="1">
        <f t="shared" si="20"/>
        <v>0.03366139778789034</v>
      </c>
      <c r="H169" s="1">
        <f t="shared" si="27"/>
        <v>3.6669298888372686E-09</v>
      </c>
      <c r="I169" s="0">
        <v>-2.97</v>
      </c>
      <c r="J169" s="1">
        <v>1.4E-11</v>
      </c>
      <c r="K169" s="1">
        <f t="shared" si="26"/>
        <v>-3.391403564406393</v>
      </c>
      <c r="L169" s="0">
        <f t="shared" si="21" ca="1"/>
        <v>-3.3535117671765917</v>
      </c>
      <c r="M169" s="1">
        <f t="shared" si="22" ca="1"/>
        <v>-83.856420026244</v>
      </c>
      <c r="N169" s="1"/>
      <c r="O169" s="1"/>
      <c r="R169" s="0">
        <f t="shared" si="28"/>
        <v>1.58</v>
      </c>
      <c r="S169" s="1">
        <f t="shared" si="23"/>
        <v>6.6094E-07</v>
      </c>
      <c r="T169" s="1">
        <f t="shared" si="29"/>
        <v>0.03366139778789034</v>
      </c>
      <c r="U169" s="0">
        <f t="shared" si="24" ca="1"/>
        <v>-3.726865585395558</v>
      </c>
      <c r="V169" s="1">
        <f t="shared" si="25" ca="1"/>
        <v>-86.27216768393816</v>
      </c>
    </row>
    <row r="170">
      <c r="A170" s="0">
        <v>1.59</v>
      </c>
      <c r="B170" s="1">
        <v>9.5266E-07</v>
      </c>
      <c r="C170" s="1"/>
      <c r="D170" s="0">
        <v>-1.59</v>
      </c>
      <c r="E170" s="1">
        <v>1.62E-13</v>
      </c>
      <c r="G170" s="1">
        <f t="shared" si="20"/>
        <v>0.048518575387496</v>
      </c>
      <c r="H170" s="1">
        <f t="shared" si="27"/>
        <v>8.250592249883854E-09</v>
      </c>
      <c r="I170" s="0">
        <v>-2.97</v>
      </c>
      <c r="J170" s="1">
        <v>1.4E-11</v>
      </c>
      <c r="K170" s="1">
        <f t="shared" si="26"/>
        <v>-3.0258085566832595</v>
      </c>
      <c r="L170" s="0">
        <f t="shared" si="21" ca="1"/>
        <v>-2.9766201354106983</v>
      </c>
      <c r="M170" s="1">
        <f t="shared" si="22" ca="1"/>
        <v>-80.35628349112653</v>
      </c>
      <c r="N170" s="1"/>
      <c r="R170" s="0">
        <f t="shared" si="28"/>
        <v>1.59</v>
      </c>
      <c r="S170" s="1">
        <f t="shared" si="23"/>
        <v>9.5266E-07</v>
      </c>
      <c r="T170" s="1">
        <f t="shared" si="29"/>
        <v>0.048518575387496</v>
      </c>
      <c r="U170" s="0">
        <f t="shared" si="24" ca="1"/>
        <v>-3.3474104475167223</v>
      </c>
      <c r="V170" s="1">
        <f t="shared" si="25" ca="1"/>
        <v>-82.78101214384844</v>
      </c>
    </row>
    <row r="171">
      <c r="A171" s="0">
        <v>1.6</v>
      </c>
      <c r="B171" s="1">
        <v>1.353E-06</v>
      </c>
      <c r="C171" s="1"/>
      <c r="D171" s="0">
        <v>-1.6</v>
      </c>
      <c r="E171" s="1">
        <v>1.8E-14</v>
      </c>
      <c r="G171" s="1">
        <f t="shared" si="20"/>
        <v>0.06890772416106701</v>
      </c>
      <c r="H171" s="1">
        <f t="shared" si="27"/>
        <v>9.167324722093172E-10</v>
      </c>
      <c r="I171" s="0">
        <v>-2.97</v>
      </c>
      <c r="J171" s="1">
        <v>1.4E-11</v>
      </c>
      <c r="K171" s="1">
        <f t="shared" si="26"/>
        <v>-2.6749870004090592</v>
      </c>
      <c r="L171" s="0">
        <f t="shared" si="21" ca="1"/>
        <v>-2.599728503644805</v>
      </c>
      <c r="M171" s="1">
        <f t="shared" si="22" ca="1"/>
        <v>-76.85614695600907</v>
      </c>
      <c r="N171" s="1"/>
      <c r="O171" s="1"/>
      <c r="R171" s="0">
        <f t="shared" si="28"/>
        <v>1.6</v>
      </c>
      <c r="S171" s="1">
        <f t="shared" si="23"/>
        <v>1.353E-06</v>
      </c>
      <c r="T171" s="1">
        <f t="shared" si="29"/>
        <v>0.06890772416106701</v>
      </c>
      <c r="U171" s="0">
        <f t="shared" si="24" ca="1"/>
        <v>-2.967955309637894</v>
      </c>
      <c r="V171" s="1">
        <f t="shared" si="25" ca="1"/>
        <v>-79.28985660375884</v>
      </c>
    </row>
    <row r="172">
      <c r="A172" s="0">
        <v>1.61</v>
      </c>
      <c r="B172" s="1">
        <v>1.9457E-06</v>
      </c>
      <c r="C172" s="1"/>
      <c r="D172" s="0">
        <v>-1.61</v>
      </c>
      <c r="E172" s="1">
        <v>8E-14</v>
      </c>
      <c r="G172" s="1">
        <f t="shared" si="20"/>
        <v>0.09909368728764824</v>
      </c>
      <c r="H172" s="1">
        <f t="shared" si="27"/>
        <v>4.074366543152521E-09</v>
      </c>
      <c r="I172" s="0">
        <v>-2.97</v>
      </c>
      <c r="J172" s="1">
        <v>1.4E-11</v>
      </c>
      <c r="K172" s="1">
        <f t="shared" si="26"/>
        <v>-2.311689540102517</v>
      </c>
      <c r="L172" s="0">
        <f t="shared" si="21" ca="1"/>
        <v>-2.2228368718789113</v>
      </c>
      <c r="M172" s="1">
        <f t="shared" si="22" ca="1"/>
        <v>-73.35601042089161</v>
      </c>
      <c r="N172" s="1"/>
      <c r="R172" s="0">
        <f t="shared" si="28"/>
        <v>1.61</v>
      </c>
      <c r="S172" s="1">
        <f t="shared" si="23"/>
        <v>1.9457E-06</v>
      </c>
      <c r="T172" s="1">
        <f t="shared" si="29"/>
        <v>0.09909368728764824</v>
      </c>
      <c r="U172" s="0">
        <f t="shared" si="24" ca="1"/>
        <v>-2.5885001717590583</v>
      </c>
      <c r="V172" s="1">
        <f t="shared" si="25" ca="1"/>
        <v>-75.79870106366911</v>
      </c>
    </row>
    <row r="173">
      <c r="A173" s="0">
        <v>1.62</v>
      </c>
      <c r="B173" s="1">
        <v>2.7807E-06</v>
      </c>
      <c r="C173" s="1"/>
      <c r="D173" s="0">
        <v>-1.62</v>
      </c>
      <c r="E173" s="1">
        <v>2.02E-13</v>
      </c>
      <c r="G173" s="1">
        <f t="shared" si="20"/>
        <v>0.14161988808180268</v>
      </c>
      <c r="H173" s="1">
        <f t="shared" si="27"/>
        <v>1.0287775521460115E-08</v>
      </c>
      <c r="I173" s="0">
        <v>-2.97</v>
      </c>
      <c r="J173" s="1">
        <v>1.4E-11</v>
      </c>
      <c r="K173" s="1">
        <f t="shared" si="26"/>
        <v>-1.9546086550299506</v>
      </c>
      <c r="L173" s="0">
        <f t="shared" si="21" ca="1"/>
        <v>-1.8459452401130179</v>
      </c>
      <c r="M173" s="1">
        <f t="shared" si="22" ca="1"/>
        <v>-69.85587388577414</v>
      </c>
      <c r="N173" s="1"/>
      <c r="O173" s="1"/>
      <c r="R173" s="0">
        <f t="shared" si="28"/>
        <v>1.62</v>
      </c>
      <c r="S173" s="1">
        <f t="shared" si="23"/>
        <v>2.7807E-06</v>
      </c>
      <c r="T173" s="1">
        <f t="shared" si="29"/>
        <v>0.14161988808180268</v>
      </c>
      <c r="U173" s="0">
        <f t="shared" si="24" ca="1"/>
        <v>-2.2090450338802228</v>
      </c>
      <c r="V173" s="1">
        <f t="shared" si="25" ca="1"/>
        <v>-72.30754552357939</v>
      </c>
    </row>
    <row r="174">
      <c r="A174" s="0">
        <v>1.63</v>
      </c>
      <c r="B174" s="1">
        <v>3.9714E-06</v>
      </c>
      <c r="C174" s="1"/>
      <c r="D174" s="0">
        <v>-1.63</v>
      </c>
      <c r="E174" s="1">
        <v>1.18E-13</v>
      </c>
      <c r="G174" s="1">
        <f t="shared" si="20"/>
        <v>0.202261741118449</v>
      </c>
      <c r="H174" s="1">
        <f t="shared" si="27"/>
        <v>6.009690651149968E-09</v>
      </c>
      <c r="I174" s="0">
        <v>-2.97</v>
      </c>
      <c r="J174" s="1">
        <v>1.4E-11</v>
      </c>
      <c r="K174" s="1">
        <f t="shared" si="26"/>
        <v>-1.5981926722269153</v>
      </c>
      <c r="L174" s="0">
        <f t="shared" si="21" ca="1"/>
        <v>-1.4690536083471386</v>
      </c>
      <c r="M174" s="1">
        <f t="shared" si="22" ca="1"/>
        <v>-66.3557373506568</v>
      </c>
      <c r="N174" s="1"/>
      <c r="R174" s="0">
        <f t="shared" si="28"/>
        <v>1.63</v>
      </c>
      <c r="S174" s="1">
        <f t="shared" si="23"/>
        <v>3.9714E-06</v>
      </c>
      <c r="T174" s="1">
        <f t="shared" si="29"/>
        <v>0.202261741118449</v>
      </c>
      <c r="U174" s="0">
        <f t="shared" si="24" ca="1"/>
        <v>-1.8295898960013943</v>
      </c>
      <c r="V174" s="1">
        <f t="shared" si="25" ca="1"/>
        <v>-68.81638998348978</v>
      </c>
    </row>
    <row r="175">
      <c r="A175" s="0">
        <v>1.64</v>
      </c>
      <c r="B175" s="1">
        <v>5.6285E-06</v>
      </c>
      <c r="C175" s="1"/>
      <c r="D175" s="0">
        <v>-1.64</v>
      </c>
      <c r="E175" s="1">
        <v>4.6E-14</v>
      </c>
      <c r="G175" s="1">
        <f t="shared" si="20"/>
        <v>0.28665715110167456</v>
      </c>
      <c r="H175" s="1">
        <f t="shared" si="27"/>
        <v>2.3427607623126993E-09</v>
      </c>
      <c r="I175" s="0">
        <v>-2.97</v>
      </c>
      <c r="J175" s="1">
        <v>1.4E-11</v>
      </c>
      <c r="K175" s="1">
        <f t="shared" si="26"/>
        <v>-1.2494683727849885</v>
      </c>
      <c r="L175" s="0">
        <f t="shared" si="21" ca="1"/>
        <v>-1.0921619765812451</v>
      </c>
      <c r="M175" s="1">
        <f t="shared" si="22" ca="1"/>
        <v>-62.85560081553933</v>
      </c>
      <c r="N175" s="1"/>
      <c r="O175" s="1"/>
      <c r="R175" s="0">
        <f t="shared" si="28"/>
        <v>1.64</v>
      </c>
      <c r="S175" s="1">
        <f t="shared" si="23"/>
        <v>5.6285E-06</v>
      </c>
      <c r="T175" s="1">
        <f t="shared" si="29"/>
        <v>0.28665715110167456</v>
      </c>
      <c r="U175" s="0">
        <f t="shared" si="24" ca="1"/>
        <v>-1.4501347581225588</v>
      </c>
      <c r="V175" s="1">
        <f t="shared" si="25" ca="1"/>
        <v>-65.32523444340018</v>
      </c>
    </row>
    <row r="176">
      <c r="A176" s="0">
        <v>1.65</v>
      </c>
      <c r="B176" s="1">
        <v>7.9593E-06</v>
      </c>
      <c r="C176" s="1"/>
      <c r="D176" s="0">
        <v>-1.65</v>
      </c>
      <c r="E176" s="1">
        <v>1.88E-13</v>
      </c>
      <c r="G176" s="1">
        <f t="shared" si="20"/>
        <v>0.40536382033642326</v>
      </c>
      <c r="H176" s="1">
        <f t="shared" si="27"/>
        <v>9.574761376408425E-09</v>
      </c>
      <c r="I176" s="0">
        <v>-2.97</v>
      </c>
      <c r="J176" s="1">
        <v>1.4E-11</v>
      </c>
      <c r="K176" s="1">
        <f t="shared" si="26"/>
        <v>-0.902970293306833</v>
      </c>
      <c r="L176" s="0">
        <f t="shared" si="21" ca="1"/>
        <v>-0.7152703448153517</v>
      </c>
      <c r="M176" s="1">
        <f t="shared" si="22" ca="1"/>
        <v>-59.35546428042187</v>
      </c>
      <c r="N176" s="1"/>
      <c r="R176" s="0">
        <f t="shared" si="28"/>
        <v>1.65</v>
      </c>
      <c r="S176" s="1">
        <f t="shared" si="23"/>
        <v>7.9593E-06</v>
      </c>
      <c r="T176" s="1">
        <f t="shared" si="29"/>
        <v>0.40536382033642326</v>
      </c>
      <c r="U176" s="0">
        <f t="shared" si="24" ca="1"/>
        <v>-1.0706796202437232</v>
      </c>
      <c r="V176" s="1">
        <f t="shared" si="25" ca="1"/>
        <v>-61.834078903310456</v>
      </c>
    </row>
    <row r="177">
      <c r="A177" s="0">
        <v>1.66</v>
      </c>
      <c r="B177" s="1">
        <v>1.1134E-05</v>
      </c>
      <c r="C177" s="1"/>
      <c r="D177" s="0">
        <v>-1.66</v>
      </c>
      <c r="E177" s="1">
        <v>1.52E-13</v>
      </c>
      <c r="G177" s="1">
        <f t="shared" si="20"/>
        <v>0.5670499636432521</v>
      </c>
      <c r="H177" s="1">
        <f t="shared" si="27"/>
        <v>7.74129643198979E-09</v>
      </c>
      <c r="I177" s="0">
        <v>-2.97</v>
      </c>
      <c r="J177" s="1">
        <v>1.4E-11</v>
      </c>
      <c r="K177" s="1">
        <f t="shared" si="26"/>
        <v>-0.5673078598363942</v>
      </c>
      <c r="L177" s="0">
        <f t="shared" si="21" ca="1"/>
        <v>-0.3383787130494582</v>
      </c>
      <c r="M177" s="1">
        <f t="shared" si="22" ca="1"/>
        <v>-55.85532774530441</v>
      </c>
      <c r="N177" s="1"/>
      <c r="O177" s="1"/>
      <c r="R177" s="0">
        <f t="shared" si="28"/>
        <v>1.66</v>
      </c>
      <c r="S177" s="1">
        <f t="shared" si="23"/>
        <v>1.1134E-05</v>
      </c>
      <c r="T177" s="1">
        <f t="shared" si="29"/>
        <v>0.5670499636432521</v>
      </c>
      <c r="U177" s="0">
        <f t="shared" si="24" ca="1"/>
        <v>-0.6912244823648948</v>
      </c>
      <c r="V177" s="1">
        <f t="shared" si="25" ca="1"/>
        <v>-58.342923363220734</v>
      </c>
    </row>
    <row r="178">
      <c r="A178" s="0">
        <v>1.67</v>
      </c>
      <c r="B178" s="1">
        <v>1.5467E-05</v>
      </c>
      <c r="C178" s="1"/>
      <c r="D178" s="0">
        <v>-1.67</v>
      </c>
      <c r="E178" s="1">
        <v>2.5E-13</v>
      </c>
      <c r="G178" s="1">
        <f t="shared" si="20"/>
        <v>0.7877278415367505</v>
      </c>
      <c r="H178" s="1">
        <f t="shared" si="27"/>
        <v>1.2732395447351628E-08</v>
      </c>
      <c r="I178" s="0">
        <v>-2.97</v>
      </c>
      <c r="J178" s="1">
        <v>1.4E-11</v>
      </c>
      <c r="K178" s="1">
        <f t="shared" si="26"/>
        <v>-0.23860262754170755</v>
      </c>
      <c r="L178" s="0">
        <f t="shared" si="21" ca="1"/>
        <v>0.03851291871643525</v>
      </c>
      <c r="M178" s="1">
        <f t="shared" si="22" ca="1"/>
        <v>-52.355191210186945</v>
      </c>
      <c r="N178" s="1"/>
      <c r="R178" s="0">
        <f t="shared" si="28"/>
        <v>1.67</v>
      </c>
      <c r="S178" s="1">
        <f t="shared" si="23"/>
        <v>1.5467E-05</v>
      </c>
      <c r="T178" s="1">
        <f t="shared" si="29"/>
        <v>0.7877278415367505</v>
      </c>
      <c r="U178" s="0">
        <f t="shared" si="24" ca="1"/>
        <v>-0.3117693444860592</v>
      </c>
      <c r="V178" s="1">
        <f t="shared" si="25" ca="1"/>
        <v>-54.85176782313101</v>
      </c>
    </row>
    <row r="179">
      <c r="A179" s="0">
        <v>1.68</v>
      </c>
      <c r="B179" s="1">
        <v>2.1203E-05</v>
      </c>
      <c r="C179" s="1"/>
      <c r="D179" s="0">
        <v>-1.68</v>
      </c>
      <c r="E179" s="1">
        <v>1.06E-13</v>
      </c>
      <c r="G179" s="1">
        <f ref="G179:G242" t="shared" si="30">B179/$K$3</f>
        <v>1.0798599226807863</v>
      </c>
      <c r="H179" s="1">
        <f t="shared" si="27"/>
        <v>5.39853566967709E-09</v>
      </c>
      <c r="I179" s="0">
        <v>-2.97</v>
      </c>
      <c r="J179" s="1">
        <v>1.4E-11</v>
      </c>
      <c r="K179" s="1">
        <f t="shared" si="26"/>
        <v>0.07683133150270341</v>
      </c>
      <c r="L179" s="0">
        <f ref="L179:L242" t="shared" si="31" ca="1">$A179*M$4+M$1</f>
        <v>0.4154045504823287</v>
      </c>
      <c r="M179" s="1">
        <f ref="M179:M242" t="shared" si="32" ca="1">$A179*P$1+P$2</f>
        <v>-48.85505467506948</v>
      </c>
      <c r="N179" s="1"/>
      <c r="O179" s="1"/>
      <c r="R179" s="0">
        <f t="shared" si="28"/>
        <v>1.68</v>
      </c>
      <c r="S179" s="1">
        <f ref="S179:S242" t="shared" si="33">B179</f>
        <v>2.1203E-05</v>
      </c>
      <c r="T179" s="1">
        <f t="shared" si="29"/>
        <v>1.0798599226807863</v>
      </c>
      <c r="U179" s="0">
        <f ref="U179:U242" t="shared" si="34" ca="1">$A179*V$4+V$1</f>
        <v>0.06768579339277636</v>
      </c>
      <c r="V179" s="1">
        <f ref="V179:V242" t="shared" si="35" ca="1">$A179*Y$1+Y$2</f>
        <v>-51.360612283041405</v>
      </c>
    </row>
    <row r="180">
      <c r="A180" s="0">
        <v>1.69</v>
      </c>
      <c r="B180" s="1">
        <v>2.8703E-05</v>
      </c>
      <c r="C180" s="1"/>
      <c r="D180" s="0">
        <v>-1.69</v>
      </c>
      <c r="E180" s="1">
        <v>6.2E-14</v>
      </c>
      <c r="G180" s="1">
        <f t="shared" si="30"/>
        <v>1.461831786101335</v>
      </c>
      <c r="H180" s="1">
        <f t="shared" si="27"/>
        <v>3.1576340709432036E-09</v>
      </c>
      <c r="I180" s="0">
        <v>-2.97</v>
      </c>
      <c r="J180" s="1">
        <v>1.4E-11</v>
      </c>
      <c r="K180" s="1">
        <f t="shared" si="26"/>
        <v>0.3796902973217502</v>
      </c>
      <c r="L180" s="0">
        <f t="shared" si="31" ca="1"/>
        <v>0.7922961822482222</v>
      </c>
      <c r="M180" s="1">
        <f t="shared" si="32" ca="1"/>
        <v>-45.35491813995202</v>
      </c>
      <c r="N180" s="1"/>
      <c r="R180" s="0">
        <f t="shared" si="28"/>
        <v>1.69</v>
      </c>
      <c r="S180" s="1">
        <f t="shared" si="33"/>
        <v>2.8703E-05</v>
      </c>
      <c r="T180" s="1">
        <f t="shared" si="29"/>
        <v>1.461831786101335</v>
      </c>
      <c r="U180" s="0">
        <f t="shared" si="34" ca="1"/>
        <v>0.4471409312716119</v>
      </c>
      <c r="V180" s="1">
        <f t="shared" si="35" ca="1"/>
        <v>-47.869456742951684</v>
      </c>
    </row>
    <row r="181">
      <c r="A181" s="0">
        <v>1.7</v>
      </c>
      <c r="B181" s="1">
        <v>3.8217E-05</v>
      </c>
      <c r="C181" s="1"/>
      <c r="D181" s="0">
        <v>-1.7</v>
      </c>
      <c r="E181" s="1">
        <v>2.84E-13</v>
      </c>
      <c r="G181" s="1">
        <f t="shared" si="30"/>
        <v>1.9463758272457483</v>
      </c>
      <c r="H181" s="1">
        <f t="shared" si="27"/>
        <v>1.4464001228191449E-08</v>
      </c>
      <c r="I181" s="0">
        <v>-2.97</v>
      </c>
      <c r="J181" s="1">
        <v>1.4E-11</v>
      </c>
      <c r="K181" s="1">
        <f t="shared" si="26"/>
        <v>0.6659690931980491</v>
      </c>
      <c r="L181" s="0">
        <f t="shared" si="31" ca="1"/>
        <v>1.1691878140141156</v>
      </c>
      <c r="M181" s="1">
        <f t="shared" si="32" ca="1"/>
        <v>-41.85478160483456</v>
      </c>
      <c r="N181" s="1"/>
      <c r="O181" s="1"/>
      <c r="R181" s="0">
        <f t="shared" si="28"/>
        <v>1.7</v>
      </c>
      <c r="S181" s="1">
        <f t="shared" si="33"/>
        <v>3.8217E-05</v>
      </c>
      <c r="T181" s="1">
        <f t="shared" si="29"/>
        <v>1.9463758272457483</v>
      </c>
      <c r="U181" s="0">
        <f t="shared" si="34" ca="1"/>
        <v>0.8265960691504475</v>
      </c>
      <c r="V181" s="1">
        <f t="shared" si="35" ca="1"/>
        <v>-44.37830120286196</v>
      </c>
    </row>
    <row r="182">
      <c r="A182" s="0">
        <v>1.71</v>
      </c>
      <c r="B182" s="1">
        <v>5.0012E-05</v>
      </c>
      <c r="C182" s="1"/>
      <c r="D182" s="0">
        <v>-1.71</v>
      </c>
      <c r="E182" s="1">
        <v>3E-14</v>
      </c>
      <c r="G182" s="1">
        <f t="shared" si="30"/>
        <v>2.5470902444517987</v>
      </c>
      <c r="H182" s="1">
        <f t="shared" si="27"/>
        <v>1.5278874536821951E-09</v>
      </c>
      <c r="I182" s="0">
        <v>-2.97</v>
      </c>
      <c r="J182" s="1">
        <v>1.4E-11</v>
      </c>
      <c r="K182" s="1">
        <f t="shared" si="26"/>
        <v>0.9349516270350431</v>
      </c>
      <c r="L182" s="0">
        <f t="shared" si="31" ca="1"/>
        <v>1.546079445780002</v>
      </c>
      <c r="M182" s="1">
        <f t="shared" si="32" ca="1"/>
        <v>-38.354645069717094</v>
      </c>
      <c r="N182" s="1"/>
      <c r="R182" s="0">
        <f t="shared" si="28"/>
        <v>1.71</v>
      </c>
      <c r="S182" s="1">
        <f t="shared" si="33"/>
        <v>5.0012E-05</v>
      </c>
      <c r="T182" s="1">
        <f t="shared" si="29"/>
        <v>2.5470902444517987</v>
      </c>
      <c r="U182" s="0">
        <f t="shared" si="34" ca="1"/>
        <v>1.206051207029283</v>
      </c>
      <c r="V182" s="1">
        <f t="shared" si="35" ca="1"/>
        <v>-40.887145662772355</v>
      </c>
    </row>
    <row r="183">
      <c r="A183" s="0">
        <v>1.72</v>
      </c>
      <c r="B183" s="1">
        <v>6.4449E-05</v>
      </c>
      <c r="C183" s="1"/>
      <c r="D183" s="0">
        <v>-1.72</v>
      </c>
      <c r="E183" s="1">
        <v>5.6E-14</v>
      </c>
      <c r="G183" s="1">
        <f t="shared" si="30"/>
        <v>3.2823606167454606</v>
      </c>
      <c r="H183" s="1">
        <f t="shared" si="27"/>
        <v>2.852056580206765E-09</v>
      </c>
      <c r="I183" s="0">
        <v>-2.97</v>
      </c>
      <c r="J183" s="1">
        <v>1.4E-11</v>
      </c>
      <c r="K183" s="1">
        <f t="shared" si="26"/>
        <v>1.188562863763312</v>
      </c>
      <c r="L183" s="0">
        <f t="shared" si="31" ca="1"/>
        <v>1.9229710775459026</v>
      </c>
      <c r="M183" s="1">
        <f t="shared" si="32" ca="1"/>
        <v>-34.85450853459963</v>
      </c>
      <c r="N183" s="1"/>
      <c r="O183" s="1"/>
      <c r="R183" s="0">
        <f t="shared" si="28"/>
        <v>1.72</v>
      </c>
      <c r="S183" s="1">
        <f t="shared" si="33"/>
        <v>6.4449E-05</v>
      </c>
      <c r="T183" s="1">
        <f t="shared" si="29"/>
        <v>3.2823606167454606</v>
      </c>
      <c r="U183" s="0">
        <f t="shared" si="34" ca="1"/>
        <v>1.5855063449081186</v>
      </c>
      <c r="V183" s="1">
        <f t="shared" si="35" ca="1"/>
        <v>-37.39599012268263</v>
      </c>
    </row>
    <row r="184">
      <c r="A184" s="0">
        <v>1.73</v>
      </c>
      <c r="B184" s="1">
        <v>8.1349E-05</v>
      </c>
      <c r="C184" s="1"/>
      <c r="D184" s="0">
        <v>-1.73</v>
      </c>
      <c r="E184" s="1">
        <v>2.62E-13</v>
      </c>
      <c r="G184" s="1">
        <f t="shared" si="30"/>
        <v>4.14307054898643</v>
      </c>
      <c r="H184" s="1">
        <f t="shared" si="27"/>
        <v>1.3343550428824506E-08</v>
      </c>
      <c r="I184" s="0">
        <v>-2.97</v>
      </c>
      <c r="J184" s="1">
        <v>1.4E-11</v>
      </c>
      <c r="K184" s="1">
        <f t="shared" si="26"/>
        <v>1.421437191428783</v>
      </c>
      <c r="L184" s="0">
        <f t="shared" si="31" ca="1"/>
        <v>2.299862709311789</v>
      </c>
      <c r="M184" s="1">
        <f t="shared" si="32" ca="1"/>
        <v>-31.35437199948217</v>
      </c>
      <c r="N184" s="1"/>
      <c r="R184" s="0">
        <f t="shared" si="28"/>
        <v>1.73</v>
      </c>
      <c r="S184" s="1">
        <f t="shared" si="33"/>
        <v>8.1349E-05</v>
      </c>
      <c r="T184" s="1">
        <f t="shared" si="29"/>
        <v>4.14307054898643</v>
      </c>
      <c r="U184" s="0">
        <f t="shared" si="34" ca="1"/>
        <v>1.9649614827869542</v>
      </c>
      <c r="V184" s="1">
        <f t="shared" si="35" ca="1"/>
        <v>-33.90483458259291</v>
      </c>
    </row>
    <row r="185">
      <c r="A185" s="0">
        <v>1.74</v>
      </c>
      <c r="B185" s="1">
        <v>0.00010105</v>
      </c>
      <c r="C185" s="1"/>
      <c r="D185" s="0">
        <v>-1.74</v>
      </c>
      <c r="E185" s="1">
        <v>1.56E-13</v>
      </c>
      <c r="G185" s="1">
        <f t="shared" si="30"/>
        <v>5.146434239819528</v>
      </c>
      <c r="H185" s="1">
        <f t="shared" si="27"/>
        <v>7.945014759147415E-09</v>
      </c>
      <c r="I185" s="0">
        <v>-2.97</v>
      </c>
      <c r="J185" s="1">
        <v>1.4E-11</v>
      </c>
      <c r="K185" s="1">
        <f t="shared" si="26"/>
        <v>1.6383040942519198</v>
      </c>
      <c r="L185" s="0">
        <f t="shared" si="31" ca="1"/>
        <v>2.6767543410776895</v>
      </c>
      <c r="M185" s="1">
        <f t="shared" si="32" ca="1"/>
        <v>-27.854235464364706</v>
      </c>
      <c r="N185" s="1"/>
      <c r="O185" s="1"/>
      <c r="R185" s="0">
        <f t="shared" si="28"/>
        <v>1.74</v>
      </c>
      <c r="S185" s="1">
        <f t="shared" si="33"/>
        <v>0.00010105</v>
      </c>
      <c r="T185" s="1">
        <f t="shared" si="29"/>
        <v>5.146434239819528</v>
      </c>
      <c r="U185" s="0">
        <f t="shared" si="34" ca="1"/>
        <v>2.3444166206657897</v>
      </c>
      <c r="V185" s="1">
        <f t="shared" si="35" ca="1"/>
        <v>-30.413679042503304</v>
      </c>
    </row>
    <row r="186">
      <c r="A186" s="0">
        <v>1.75</v>
      </c>
      <c r="B186" s="1">
        <v>0.00012329</v>
      </c>
      <c r="C186" s="1"/>
      <c r="D186" s="0">
        <v>-1.75</v>
      </c>
      <c r="E186" s="1">
        <v>1.74E-13</v>
      </c>
      <c r="G186" s="1">
        <f t="shared" si="30"/>
        <v>6.279108138815928</v>
      </c>
      <c r="H186" s="1">
        <f t="shared" si="27"/>
        <v>8.861747231356732E-09</v>
      </c>
      <c r="I186" s="0">
        <v>-2.97</v>
      </c>
      <c r="J186" s="1">
        <v>1.4E-11</v>
      </c>
      <c r="K186" s="1">
        <f t="shared" si="26"/>
        <v>1.8372279542827512</v>
      </c>
      <c r="L186" s="0">
        <f t="shared" si="31" ca="1"/>
        <v>3.053645972843576</v>
      </c>
      <c r="M186" s="1">
        <f t="shared" si="32" ca="1"/>
        <v>-24.354098929247243</v>
      </c>
      <c r="N186" s="1"/>
      <c r="R186" s="0">
        <f t="shared" si="28"/>
        <v>1.75</v>
      </c>
      <c r="S186" s="1">
        <f t="shared" si="33"/>
        <v>0.00012329</v>
      </c>
      <c r="T186" s="1">
        <f t="shared" si="29"/>
        <v>6.279108138815928</v>
      </c>
      <c r="U186" s="0">
        <f t="shared" si="34" ca="1"/>
        <v>2.723871758544611</v>
      </c>
      <c r="V186" s="1">
        <f t="shared" si="35" ca="1"/>
        <v>-26.922523502413583</v>
      </c>
    </row>
    <row r="187">
      <c r="A187" s="0">
        <v>1.76</v>
      </c>
      <c r="B187" s="1">
        <v>0.0001482</v>
      </c>
      <c r="C187" s="1"/>
      <c r="D187" s="0">
        <v>-1.76</v>
      </c>
      <c r="E187" s="1">
        <v>1.8E-14</v>
      </c>
      <c r="G187" s="1">
        <f t="shared" si="30"/>
        <v>7.547764021190044</v>
      </c>
      <c r="H187" s="1">
        <f t="shared" si="27"/>
        <v>9.167324722093172E-10</v>
      </c>
      <c r="I187" s="0">
        <v>-2.97</v>
      </c>
      <c r="J187" s="1">
        <v>1.4E-11</v>
      </c>
      <c r="K187" s="1">
        <f t="shared" si="26"/>
        <v>2.0212513632642763</v>
      </c>
      <c r="L187" s="0">
        <f t="shared" si="31" ca="1"/>
        <v>3.4305376046094764</v>
      </c>
      <c r="M187" s="1">
        <f t="shared" si="32" ca="1"/>
        <v>-20.85396239412978</v>
      </c>
      <c r="N187" s="1"/>
      <c r="O187" s="1"/>
      <c r="R187" s="0">
        <f t="shared" si="28"/>
        <v>1.76</v>
      </c>
      <c r="S187" s="1">
        <f t="shared" si="33"/>
        <v>0.0001482</v>
      </c>
      <c r="T187" s="1">
        <f t="shared" si="29"/>
        <v>7.547764021190044</v>
      </c>
      <c r="U187" s="0">
        <f t="shared" si="34" ca="1"/>
        <v>3.1033268964234466</v>
      </c>
      <c r="V187" s="1">
        <f t="shared" si="35" ca="1"/>
        <v>-23.43136796232386</v>
      </c>
    </row>
    <row r="188">
      <c r="A188" s="0">
        <v>1.77</v>
      </c>
      <c r="B188" s="1">
        <v>0.00017517</v>
      </c>
      <c r="C188" s="1"/>
      <c r="D188" s="0">
        <v>-1.77</v>
      </c>
      <c r="E188" s="1">
        <v>2.26E-13</v>
      </c>
      <c r="G188" s="1">
        <f t="shared" si="30"/>
        <v>8.921334842050339</v>
      </c>
      <c r="H188" s="1">
        <f t="shared" si="27"/>
        <v>1.1510085484405871E-08</v>
      </c>
      <c r="I188" s="0">
        <v>-2.97</v>
      </c>
      <c r="J188" s="1">
        <v>1.4E-11</v>
      </c>
      <c r="K188" s="1">
        <f t="shared" si="26"/>
        <v>2.188445581365846</v>
      </c>
      <c r="L188" s="0">
        <f t="shared" si="31" ca="1"/>
        <v>3.807429236375363</v>
      </c>
      <c r="M188" s="1">
        <f t="shared" si="32" ca="1"/>
        <v>-17.353825859012318</v>
      </c>
      <c r="N188" s="1"/>
      <c r="R188" s="0">
        <f t="shared" si="28"/>
        <v>1.77</v>
      </c>
      <c r="S188" s="1">
        <f t="shared" si="33"/>
        <v>0.00017517</v>
      </c>
      <c r="T188" s="1">
        <f t="shared" si="29"/>
        <v>8.921334842050339</v>
      </c>
      <c r="U188" s="0">
        <f t="shared" si="34" ca="1"/>
        <v>3.482782034302282</v>
      </c>
      <c r="V188" s="1">
        <f t="shared" si="35" ca="1"/>
        <v>-19.94021242223414</v>
      </c>
    </row>
    <row r="189">
      <c r="A189" s="0">
        <v>1.78</v>
      </c>
      <c r="B189" s="1">
        <v>0.00020484</v>
      </c>
      <c r="C189" s="1"/>
      <c r="D189" s="0">
        <v>-1.78</v>
      </c>
      <c r="E189" s="1">
        <v>2.2E-14</v>
      </c>
      <c r="G189" s="1">
        <f t="shared" si="30"/>
        <v>10.432415533742029</v>
      </c>
      <c r="H189" s="1">
        <f t="shared" si="27"/>
        <v>1.1204507993669432E-09</v>
      </c>
      <c r="I189" s="0">
        <v>-2.97</v>
      </c>
      <c r="J189" s="1">
        <v>1.4E-11</v>
      </c>
      <c r="K189" s="1">
        <f t="shared" si="26"/>
        <v>2.3449178369966392</v>
      </c>
      <c r="L189" s="0">
        <f t="shared" si="31" ca="1"/>
        <v>4.184320868141263</v>
      </c>
      <c r="M189" s="1">
        <f t="shared" si="32" ca="1"/>
        <v>-13.853689323894855</v>
      </c>
      <c r="N189" s="1"/>
      <c r="O189" s="1"/>
      <c r="R189" s="0">
        <f t="shared" si="28"/>
        <v>1.78</v>
      </c>
      <c r="S189" s="1">
        <f t="shared" si="33"/>
        <v>0.00020484</v>
      </c>
      <c r="T189" s="1">
        <f t="shared" si="29"/>
        <v>10.432415533742029</v>
      </c>
      <c r="U189" s="0">
        <f t="shared" si="34" ca="1"/>
        <v>3.8622371721811177</v>
      </c>
      <c r="V189" s="1">
        <f t="shared" si="35" ca="1"/>
        <v>-16.449056882144532</v>
      </c>
    </row>
    <row r="190">
      <c r="A190" s="0">
        <v>1.79</v>
      </c>
      <c r="B190" s="1">
        <v>0.0002363</v>
      </c>
      <c r="C190" s="1"/>
      <c r="D190" s="0">
        <v>-1.79</v>
      </c>
      <c r="E190" s="1">
        <v>1.5E-13</v>
      </c>
      <c r="G190" s="1">
        <f t="shared" si="30"/>
        <v>12.034660176836757</v>
      </c>
      <c r="H190" s="1">
        <f t="shared" si="27"/>
        <v>7.639437268410977E-09</v>
      </c>
      <c r="I190" s="0">
        <v>-2.97</v>
      </c>
      <c r="J190" s="1">
        <v>1.4E-11</v>
      </c>
      <c r="K190" s="1">
        <f t="shared" si="26"/>
        <v>2.4877908345951516</v>
      </c>
      <c r="L190" s="0">
        <f t="shared" si="31" ca="1"/>
        <v>4.56121249990715</v>
      </c>
      <c r="M190" s="1">
        <f t="shared" si="32" ca="1"/>
        <v>-10.353552788777392</v>
      </c>
      <c r="N190" s="1"/>
      <c r="R190" s="0">
        <f t="shared" si="28"/>
        <v>1.79</v>
      </c>
      <c r="S190" s="1">
        <f t="shared" si="33"/>
        <v>0.0002363</v>
      </c>
      <c r="T190" s="1">
        <f t="shared" si="29"/>
        <v>12.034660176836757</v>
      </c>
      <c r="U190" s="0">
        <f t="shared" si="34" ca="1"/>
        <v>4.241692310059953</v>
      </c>
      <c r="V190" s="1">
        <f t="shared" si="35" ca="1"/>
        <v>-12.95790134205481</v>
      </c>
    </row>
    <row r="191">
      <c r="A191" s="0">
        <v>1.8</v>
      </c>
      <c r="B191" s="1">
        <v>0.00027006</v>
      </c>
      <c r="C191" s="1"/>
      <c r="D191" s="0">
        <v>-1.8</v>
      </c>
      <c r="E191" s="1">
        <v>9.4E-14</v>
      </c>
      <c r="G191" s="1">
        <f t="shared" si="30"/>
        <v>13.754042858047123</v>
      </c>
      <c r="H191" s="1">
        <f t="shared" si="27"/>
        <v>4.7873806882042124E-09</v>
      </c>
      <c r="I191" s="0">
        <v>-2.97</v>
      </c>
      <c r="J191" s="1">
        <v>1.4E-11</v>
      </c>
      <c r="K191" s="1">
        <f t="shared" si="26"/>
        <v>2.621332806935186</v>
      </c>
      <c r="L191" s="0">
        <f t="shared" si="31" ca="1"/>
        <v>4.938104131673036</v>
      </c>
      <c r="M191" s="1">
        <f t="shared" si="32" ca="1"/>
        <v>-6.85341625365993</v>
      </c>
      <c r="N191" s="1"/>
      <c r="O191" s="1"/>
      <c r="R191" s="0">
        <f t="shared" si="28"/>
        <v>1.8</v>
      </c>
      <c r="S191" s="1">
        <f t="shared" si="33"/>
        <v>0.00027006</v>
      </c>
      <c r="T191" s="1">
        <f t="shared" si="29"/>
        <v>13.754042858047123</v>
      </c>
      <c r="U191" s="0">
        <f t="shared" si="34" ca="1"/>
        <v>4.621147447938789</v>
      </c>
      <c r="V191" s="1">
        <f t="shared" si="35" ca="1"/>
        <v>-9.46674580196509</v>
      </c>
    </row>
    <row r="192">
      <c r="A192" s="0">
        <v>1.81</v>
      </c>
      <c r="B192" s="1">
        <v>0.0003056</v>
      </c>
      <c r="C192" s="1"/>
      <c r="D192" s="0">
        <v>-1.81</v>
      </c>
      <c r="E192" s="1">
        <v>3.32E-13</v>
      </c>
      <c r="G192" s="1">
        <f t="shared" si="30"/>
        <v>15.56408019484263</v>
      </c>
      <c r="H192" s="1">
        <f t="shared" si="27"/>
        <v>1.690862115408296E-08</v>
      </c>
      <c r="I192" s="0">
        <v>-2.97</v>
      </c>
      <c r="J192" s="1">
        <v>1.4E-11</v>
      </c>
      <c r="K192" s="1">
        <f t="shared" si="26"/>
        <v>2.744965707694655</v>
      </c>
      <c r="L192" s="0">
        <f t="shared" si="31" ca="1"/>
        <v>5.314995763438937</v>
      </c>
      <c r="M192" s="1">
        <f t="shared" si="32" ca="1"/>
        <v>-3.353279718542467</v>
      </c>
      <c r="N192" s="1"/>
      <c r="R192" s="0">
        <f t="shared" si="28"/>
        <v>1.81</v>
      </c>
      <c r="S192" s="1">
        <f t="shared" si="33"/>
        <v>0.0003056</v>
      </c>
      <c r="T192" s="1">
        <f t="shared" si="29"/>
        <v>15.56408019484263</v>
      </c>
      <c r="U192" s="0">
        <f t="shared" si="34" ca="1"/>
        <v>5.000602585817624</v>
      </c>
      <c r="V192" s="1">
        <f t="shared" si="35" ca="1"/>
        <v>-5.975590261875482</v>
      </c>
    </row>
    <row r="193">
      <c r="A193" s="0">
        <v>1.82</v>
      </c>
      <c r="B193" s="1">
        <v>0.00034316</v>
      </c>
      <c r="C193" s="1"/>
      <c r="D193" s="0">
        <v>-1.82</v>
      </c>
      <c r="E193" s="1">
        <v>1E-13</v>
      </c>
      <c r="G193" s="1">
        <f t="shared" si="30"/>
        <v>17.476995286852738</v>
      </c>
      <c r="H193" s="1">
        <f t="shared" si="27"/>
        <v>5.092958178940651E-09</v>
      </c>
      <c r="I193" s="0">
        <v>-2.97</v>
      </c>
      <c r="J193" s="1">
        <v>1.4E-11</v>
      </c>
      <c r="K193" s="1">
        <f t="shared" si="26"/>
        <v>2.860885461107054</v>
      </c>
      <c r="L193" s="0">
        <f t="shared" si="31" ca="1"/>
        <v>5.691887395204823</v>
      </c>
      <c r="M193" s="1">
        <f t="shared" si="32" ca="1"/>
        <v>0.14685681657499572</v>
      </c>
      <c r="N193" s="1"/>
      <c r="O193" s="1"/>
      <c r="R193" s="0">
        <f t="shared" si="28"/>
        <v>1.82</v>
      </c>
      <c r="S193" s="1">
        <f t="shared" si="33"/>
        <v>0.00034316</v>
      </c>
      <c r="T193" s="1">
        <f t="shared" si="29"/>
        <v>17.476995286852738</v>
      </c>
      <c r="U193" s="0">
        <f t="shared" si="34" ca="1"/>
        <v>5.38005772369646</v>
      </c>
      <c r="V193" s="1">
        <f t="shared" si="35" ca="1"/>
        <v>-2.4844347217857603</v>
      </c>
    </row>
    <row r="194">
      <c r="A194" s="0">
        <v>1.83</v>
      </c>
      <c r="B194" s="1">
        <v>0.00038228</v>
      </c>
      <c r="C194" s="1"/>
      <c r="D194" s="0">
        <v>-1.83</v>
      </c>
      <c r="E194" s="1">
        <v>2.74E-13</v>
      </c>
      <c r="G194" s="1">
        <f t="shared" si="30"/>
        <v>19.46936052645432</v>
      </c>
      <c r="H194" s="1">
        <f t="shared" si="27"/>
        <v>1.3954705410297383E-08</v>
      </c>
      <c r="I194" s="0">
        <v>-2.97</v>
      </c>
      <c r="J194" s="1">
        <v>1.4E-11</v>
      </c>
      <c r="K194" s="1">
        <f t="shared" si="26"/>
        <v>2.968841974800269</v>
      </c>
      <c r="L194" s="0">
        <f t="shared" si="31" ca="1"/>
        <v>6.068779026970724</v>
      </c>
      <c r="M194" s="1">
        <f t="shared" si="32" ca="1"/>
        <v>3.6469933516924584</v>
      </c>
      <c r="N194" s="1"/>
      <c r="R194" s="0">
        <f t="shared" si="28"/>
        <v>1.83</v>
      </c>
      <c r="S194" s="1">
        <f t="shared" si="33"/>
        <v>0.00038228</v>
      </c>
      <c r="T194" s="1">
        <f t="shared" si="29"/>
        <v>19.46936052645432</v>
      </c>
      <c r="U194" s="0">
        <f t="shared" si="34" ca="1"/>
        <v>5.7595128615752955</v>
      </c>
      <c r="V194" s="1">
        <f t="shared" si="35" ca="1"/>
        <v>1.006720818303961</v>
      </c>
    </row>
    <row r="195">
      <c r="A195" s="0">
        <v>1.84</v>
      </c>
      <c r="B195" s="1">
        <v>0.00042363</v>
      </c>
      <c r="C195" s="1"/>
      <c r="D195" s="0">
        <v>-1.84</v>
      </c>
      <c r="E195" s="1">
        <v>5.8E-14</v>
      </c>
      <c r="G195" s="1">
        <f t="shared" si="30"/>
        <v>21.575298733446278</v>
      </c>
      <c r="H195" s="1">
        <f t="shared" si="27"/>
        <v>2.9539157437855777E-09</v>
      </c>
      <c r="I195" s="0">
        <v>-2.97</v>
      </c>
      <c r="J195" s="1">
        <v>1.4E-11</v>
      </c>
      <c r="K195" s="1">
        <f t="shared" si="26"/>
        <v>3.07154908315156</v>
      </c>
      <c r="L195" s="0">
        <f t="shared" si="31" ca="1"/>
        <v>6.44567065873661</v>
      </c>
      <c r="M195" s="1">
        <f t="shared" si="32" ca="1"/>
        <v>7.147129886809921</v>
      </c>
      <c r="N195" s="1"/>
      <c r="O195" s="1"/>
      <c r="R195" s="0">
        <f t="shared" si="28"/>
        <v>1.84</v>
      </c>
      <c r="S195" s="1">
        <f t="shared" si="33"/>
        <v>0.00042363</v>
      </c>
      <c r="T195" s="1">
        <f t="shared" si="29"/>
        <v>21.575298733446278</v>
      </c>
      <c r="U195" s="0">
        <f t="shared" si="34" ca="1"/>
        <v>6.138967999454131</v>
      </c>
      <c r="V195" s="1">
        <f t="shared" si="35" ca="1"/>
        <v>4.497876358393569</v>
      </c>
    </row>
    <row r="196">
      <c r="A196" s="0">
        <v>1.85</v>
      </c>
      <c r="B196" s="1">
        <v>0.00046613</v>
      </c>
      <c r="C196" s="1"/>
      <c r="D196" s="0">
        <v>-1.85</v>
      </c>
      <c r="E196" s="1">
        <v>5.2E-14</v>
      </c>
      <c r="G196" s="1">
        <f t="shared" si="30"/>
        <v>23.739805959496056</v>
      </c>
      <c r="H196" s="1">
        <f t="shared" si="27"/>
        <v>2.6483382530491385E-09</v>
      </c>
      <c r="I196" s="0">
        <v>-2.97</v>
      </c>
      <c r="J196" s="1">
        <v>1.4E-11</v>
      </c>
      <c r="K196" s="1">
        <f t="shared" si="26"/>
        <v>3.167153215580134</v>
      </c>
      <c r="L196" s="0">
        <f t="shared" si="31" ca="1"/>
        <v>6.8225622905025105</v>
      </c>
      <c r="M196" s="1">
        <f t="shared" si="32" ca="1"/>
        <v>10.647266421927384</v>
      </c>
      <c r="N196" s="1"/>
      <c r="R196" s="0">
        <f t="shared" si="28"/>
        <v>1.85</v>
      </c>
      <c r="S196" s="1">
        <f t="shared" si="33"/>
        <v>0.00046613</v>
      </c>
      <c r="T196" s="1">
        <f t="shared" si="29"/>
        <v>23.739805959496056</v>
      </c>
      <c r="U196" s="0">
        <f t="shared" si="34" ca="1"/>
        <v>6.518423137332967</v>
      </c>
      <c r="V196" s="1">
        <f t="shared" si="35" ca="1"/>
        <v>7.98903189848329</v>
      </c>
    </row>
    <row r="197">
      <c r="A197" s="0">
        <v>1.86</v>
      </c>
      <c r="B197" s="1">
        <v>0.00051074</v>
      </c>
      <c r="C197" s="1"/>
      <c r="D197" s="0">
        <v>-1.86</v>
      </c>
      <c r="E197" s="1">
        <v>4.6E-14</v>
      </c>
      <c r="G197" s="1">
        <f t="shared" si="30"/>
        <v>26.01177460312148</v>
      </c>
      <c r="H197" s="1">
        <f t="shared" si="27"/>
        <v>2.3427607623126993E-09</v>
      </c>
      <c r="I197" s="0">
        <v>-2.97</v>
      </c>
      <c r="J197" s="1">
        <v>1.4E-11</v>
      </c>
      <c r="K197" s="1">
        <f t="shared" si="26"/>
        <v>3.258549304857933</v>
      </c>
      <c r="L197" s="0">
        <f t="shared" si="31" ca="1"/>
        <v>7.199453922268397</v>
      </c>
      <c r="M197" s="1">
        <f t="shared" si="32" ca="1"/>
        <v>14.147402957044847</v>
      </c>
      <c r="N197" s="1"/>
      <c r="O197" s="1"/>
      <c r="R197" s="0">
        <f t="shared" si="28"/>
        <v>1.86</v>
      </c>
      <c r="S197" s="1">
        <f t="shared" si="33"/>
        <v>0.00051074</v>
      </c>
      <c r="T197" s="1">
        <f t="shared" si="29"/>
        <v>26.01177460312148</v>
      </c>
      <c r="U197" s="0">
        <f t="shared" si="34" ca="1"/>
        <v>6.897878275211802</v>
      </c>
      <c r="V197" s="1">
        <f t="shared" si="35" ca="1"/>
        <v>11.480187438573012</v>
      </c>
    </row>
    <row r="198">
      <c r="A198" s="0">
        <v>1.87</v>
      </c>
      <c r="B198" s="1">
        <v>0.00055715</v>
      </c>
      <c r="C198" s="1"/>
      <c r="D198" s="0">
        <v>-1.87</v>
      </c>
      <c r="E198" s="1">
        <v>8.8E-14</v>
      </c>
      <c r="G198" s="1">
        <f t="shared" si="30"/>
        <v>28.375416493967837</v>
      </c>
      <c r="H198" s="1">
        <f t="shared" si="27"/>
        <v>4.481803197467773E-09</v>
      </c>
      <c r="I198" s="0">
        <v>-2.97</v>
      </c>
      <c r="J198" s="1">
        <v>1.4E-11</v>
      </c>
      <c r="K198" s="1">
        <f t="shared" si="26"/>
        <v>3.3455231538953525</v>
      </c>
      <c r="L198" s="0">
        <f t="shared" si="31" ca="1"/>
        <v>7.576345554034297</v>
      </c>
      <c r="M198" s="1">
        <f t="shared" si="32" ca="1"/>
        <v>17.64753949216231</v>
      </c>
      <c r="N198" s="1"/>
      <c r="R198" s="0">
        <f t="shared" si="28"/>
        <v>1.87</v>
      </c>
      <c r="S198" s="1">
        <f t="shared" si="33"/>
        <v>0.00055715</v>
      </c>
      <c r="T198" s="1">
        <f t="shared" si="29"/>
        <v>28.375416493967837</v>
      </c>
      <c r="U198" s="0">
        <f t="shared" si="34" ca="1"/>
        <v>7.277333413090638</v>
      </c>
      <c r="V198" s="1">
        <f t="shared" si="35" ca="1"/>
        <v>14.971342978662733</v>
      </c>
    </row>
    <row r="199">
      <c r="A199" s="0">
        <v>1.88</v>
      </c>
      <c r="B199" s="1">
        <v>0.00060469</v>
      </c>
      <c r="C199" s="1"/>
      <c r="D199" s="0">
        <v>-1.88</v>
      </c>
      <c r="E199" s="1">
        <v>3.06E-13</v>
      </c>
      <c r="G199" s="1">
        <f t="shared" si="30"/>
        <v>30.79660881223622</v>
      </c>
      <c r="H199" s="1">
        <f t="shared" si="27"/>
        <v>1.5584452027558393E-08</v>
      </c>
      <c r="I199" s="0">
        <v>-2.97</v>
      </c>
      <c r="J199" s="1">
        <v>1.4E-11</v>
      </c>
      <c r="K199" s="1">
        <f t="shared" si="26"/>
        <v>3.4274045804188695</v>
      </c>
      <c r="L199" s="0">
        <f t="shared" si="31" ca="1"/>
        <v>7.95323718580017</v>
      </c>
      <c r="M199" s="1">
        <f t="shared" si="32" ca="1"/>
        <v>21.14767602727966</v>
      </c>
      <c r="N199" s="1"/>
      <c r="O199" s="1"/>
      <c r="R199" s="0">
        <f t="shared" si="28"/>
        <v>1.88</v>
      </c>
      <c r="S199" s="1">
        <f t="shared" si="33"/>
        <v>0.00060469</v>
      </c>
      <c r="T199" s="1">
        <f t="shared" si="29"/>
        <v>30.79660881223622</v>
      </c>
      <c r="U199" s="0">
        <f t="shared" si="34" ca="1"/>
        <v>7.656788550969459</v>
      </c>
      <c r="V199" s="1">
        <f t="shared" si="35" ca="1"/>
        <v>18.46249851875234</v>
      </c>
    </row>
    <row r="200">
      <c r="A200" s="0">
        <v>1.89</v>
      </c>
      <c r="B200" s="1">
        <v>0.0006541</v>
      </c>
      <c r="C200" s="1"/>
      <c r="D200" s="0">
        <v>-1.89</v>
      </c>
      <c r="E200" s="1">
        <v>1.74E-13</v>
      </c>
      <c r="G200" s="1">
        <f t="shared" si="30"/>
        <v>33.3130394484508</v>
      </c>
      <c r="H200" s="1">
        <f t="shared" si="27"/>
        <v>8.861747231356732E-09</v>
      </c>
      <c r="I200" s="0">
        <v>-2.97</v>
      </c>
      <c r="J200" s="1">
        <v>1.4E-11</v>
      </c>
      <c r="K200" s="1">
        <f t="shared" si="26"/>
        <v>3.505948895369457</v>
      </c>
      <c r="L200" s="0">
        <f t="shared" si="31" ca="1"/>
        <v>8.33012881756607</v>
      </c>
      <c r="M200" s="1">
        <f t="shared" si="32" ca="1"/>
        <v>24.64781256239712</v>
      </c>
      <c r="N200" s="1"/>
      <c r="R200" s="0">
        <f t="shared" si="28"/>
        <v>1.89</v>
      </c>
      <c r="S200" s="1">
        <f t="shared" si="33"/>
        <v>0.0006541</v>
      </c>
      <c r="T200" s="1">
        <f t="shared" si="29"/>
        <v>33.3130394484508</v>
      </c>
      <c r="U200" s="0">
        <f t="shared" si="34" ca="1"/>
        <v>8.036243688848295</v>
      </c>
      <c r="V200" s="1">
        <f t="shared" si="35" ca="1"/>
        <v>21.95365405884195</v>
      </c>
    </row>
    <row r="201">
      <c r="A201" s="0">
        <v>1.9</v>
      </c>
      <c r="B201" s="1">
        <v>0.00070519</v>
      </c>
      <c r="C201" s="1"/>
      <c r="D201" s="0">
        <v>-1.9</v>
      </c>
      <c r="E201" s="1">
        <v>5.2E-14</v>
      </c>
      <c r="G201" s="1">
        <f t="shared" si="30"/>
        <v>35.91503178207157</v>
      </c>
      <c r="H201" s="1">
        <f t="shared" si="27"/>
        <v>2.6483382530491385E-09</v>
      </c>
      <c r="I201" s="0">
        <v>-2.97</v>
      </c>
      <c r="J201" s="1">
        <v>1.4E-11</v>
      </c>
      <c r="K201" s="1">
        <f t="shared" si="26"/>
        <v>3.5811559204511005</v>
      </c>
      <c r="L201" s="0">
        <f t="shared" si="31" ca="1"/>
        <v>8.707020449331957</v>
      </c>
      <c r="M201" s="1">
        <f t="shared" si="32" ca="1"/>
        <v>28.147949097514584</v>
      </c>
      <c r="N201" s="1"/>
      <c r="O201" s="1"/>
      <c r="R201" s="0">
        <f t="shared" si="28"/>
        <v>1.9</v>
      </c>
      <c r="S201" s="1">
        <f t="shared" si="33"/>
        <v>0.00070519</v>
      </c>
      <c r="T201" s="1">
        <f t="shared" si="29"/>
        <v>35.91503178207157</v>
      </c>
      <c r="U201" s="0">
        <f t="shared" si="34" ca="1"/>
        <v>8.41569882672713</v>
      </c>
      <c r="V201" s="1">
        <f t="shared" si="35" ca="1"/>
        <v>25.44480959893167</v>
      </c>
    </row>
    <row r="202">
      <c r="A202" s="0">
        <v>1.91</v>
      </c>
      <c r="B202" s="1">
        <v>0.00075726</v>
      </c>
      <c r="C202" s="1"/>
      <c r="D202" s="0">
        <v>-1.91</v>
      </c>
      <c r="E202" s="1">
        <v>2.44E-13</v>
      </c>
      <c r="G202" s="1">
        <f t="shared" si="30"/>
        <v>38.56693510584598</v>
      </c>
      <c r="H202" s="1">
        <f t="shared" si="27"/>
        <v>1.242681795661519E-08</v>
      </c>
      <c r="I202" s="0">
        <v>-2.97</v>
      </c>
      <c r="J202" s="1">
        <v>1.4E-11</v>
      </c>
      <c r="K202" s="1">
        <f t="shared" si="26"/>
        <v>3.652395305900884</v>
      </c>
      <c r="L202" s="0">
        <f t="shared" si="31" ca="1"/>
        <v>9.083912081097857</v>
      </c>
      <c r="M202" s="1">
        <f t="shared" si="32" ca="1"/>
        <v>31.648085632632046</v>
      </c>
      <c r="N202" s="1"/>
      <c r="R202" s="0">
        <f t="shared" si="28"/>
        <v>1.91</v>
      </c>
      <c r="S202" s="1">
        <f t="shared" si="33"/>
        <v>0.00075726</v>
      </c>
      <c r="T202" s="1">
        <f t="shared" si="29"/>
        <v>38.56693510584598</v>
      </c>
      <c r="U202" s="0">
        <f t="shared" si="34" ca="1"/>
        <v>8.795153964605966</v>
      </c>
      <c r="V202" s="1">
        <f t="shared" si="35" ca="1"/>
        <v>28.93596513902139</v>
      </c>
    </row>
    <row r="203">
      <c r="A203" s="0">
        <v>1.92</v>
      </c>
      <c r="B203" s="1">
        <v>0.00081104</v>
      </c>
      <c r="C203" s="1"/>
      <c r="D203" s="0">
        <v>-1.92</v>
      </c>
      <c r="E203" s="1">
        <v>3.02E-13</v>
      </c>
      <c r="G203" s="1">
        <f t="shared" si="30"/>
        <v>41.30592801448025</v>
      </c>
      <c r="H203" s="1">
        <f t="shared" si="27"/>
        <v>1.5380733700400766E-08</v>
      </c>
      <c r="I203" s="0">
        <v>-2.97</v>
      </c>
      <c r="J203" s="1">
        <v>1.4E-11</v>
      </c>
      <c r="K203" s="1">
        <f ref="K203:K266" t="shared" si="36">LN($G203)</f>
        <v>3.721006025126329</v>
      </c>
      <c r="L203" s="0">
        <f t="shared" si="31" ca="1"/>
        <v>9.460803712863743</v>
      </c>
      <c r="M203" s="1">
        <f t="shared" si="32" ca="1"/>
        <v>35.14822216774951</v>
      </c>
      <c r="N203" s="1"/>
      <c r="O203" s="1"/>
      <c r="R203" s="0">
        <f t="shared" si="28"/>
        <v>1.92</v>
      </c>
      <c r="S203" s="1">
        <f t="shared" si="33"/>
        <v>0.00081104</v>
      </c>
      <c r="T203" s="1">
        <f t="shared" si="29"/>
        <v>41.30592801448025</v>
      </c>
      <c r="U203" s="0">
        <f t="shared" si="34" ca="1"/>
        <v>9.174609102484801</v>
      </c>
      <c r="V203" s="1">
        <f t="shared" si="35" ca="1"/>
        <v>32.427120679111</v>
      </c>
    </row>
    <row r="204">
      <c r="A204" s="0">
        <v>1.93</v>
      </c>
      <c r="B204" s="1">
        <v>0.00086617</v>
      </c>
      <c r="C204" s="1"/>
      <c r="D204" s="0">
        <v>-1.93</v>
      </c>
      <c r="E204" s="1">
        <v>1.88E-13</v>
      </c>
      <c r="G204" s="1">
        <f t="shared" si="30"/>
        <v>44.113675858530236</v>
      </c>
      <c r="H204" s="1">
        <f ref="H204:H267" t="shared" si="37">E204/$K$3</f>
        <v>9.574761376408425E-09</v>
      </c>
      <c r="I204" s="0">
        <v>-2.97</v>
      </c>
      <c r="J204" s="1">
        <v>1.4E-11</v>
      </c>
      <c r="K204" s="1">
        <f t="shared" si="36"/>
        <v>3.7867698445493336</v>
      </c>
      <c r="L204" s="0">
        <f t="shared" si="31" ca="1"/>
        <v>9.837695344629644</v>
      </c>
      <c r="M204" s="1">
        <f t="shared" si="32" ca="1"/>
        <v>38.64835870286697</v>
      </c>
      <c r="N204" s="1"/>
      <c r="R204" s="0">
        <f ref="R204:R267" t="shared" si="38">A204</f>
        <v>1.93</v>
      </c>
      <c r="S204" s="1">
        <f t="shared" si="33"/>
        <v>0.00086617</v>
      </c>
      <c r="T204" s="1">
        <f ref="T204:T267" t="shared" si="39">G204</f>
        <v>44.113675858530236</v>
      </c>
      <c r="U204" s="0">
        <f t="shared" si="34" ca="1"/>
        <v>9.554064240363637</v>
      </c>
      <c r="V204" s="1">
        <f t="shared" si="35" ca="1"/>
        <v>35.91827621920072</v>
      </c>
    </row>
    <row r="205">
      <c r="A205" s="0">
        <v>1.94</v>
      </c>
      <c r="B205" s="1">
        <v>0.00092187</v>
      </c>
      <c r="C205" s="1"/>
      <c r="D205" s="0">
        <v>-1.94</v>
      </c>
      <c r="E205" s="1">
        <v>5.4E-14</v>
      </c>
      <c r="G205" s="1">
        <f t="shared" si="30"/>
        <v>46.95045356420018</v>
      </c>
      <c r="H205" s="1">
        <f t="shared" si="37"/>
        <v>2.7501974166279515E-09</v>
      </c>
      <c r="I205" s="0">
        <v>-2.97</v>
      </c>
      <c r="J205" s="1">
        <v>1.4E-11</v>
      </c>
      <c r="K205" s="1">
        <f t="shared" si="36"/>
        <v>3.8490928661869526</v>
      </c>
      <c r="L205" s="0">
        <f t="shared" si="31" ca="1"/>
        <v>10.21458697639553</v>
      </c>
      <c r="M205" s="1">
        <f t="shared" si="32" ca="1"/>
        <v>42.148495237984434</v>
      </c>
      <c r="N205" s="1"/>
      <c r="O205" s="1"/>
      <c r="R205" s="0">
        <f t="shared" si="38"/>
        <v>1.94</v>
      </c>
      <c r="S205" s="1">
        <f t="shared" si="33"/>
        <v>0.00092187</v>
      </c>
      <c r="T205" s="1">
        <f t="shared" si="39"/>
        <v>46.95045356420018</v>
      </c>
      <c r="U205" s="0">
        <f t="shared" si="34" ca="1"/>
        <v>9.933519378242458</v>
      </c>
      <c r="V205" s="1">
        <f t="shared" si="35" ca="1"/>
        <v>39.40943175929044</v>
      </c>
    </row>
    <row r="206">
      <c r="A206" s="0">
        <v>1.95</v>
      </c>
      <c r="B206" s="1">
        <v>0.00097914</v>
      </c>
      <c r="C206" s="1"/>
      <c r="D206" s="0">
        <v>-1.95</v>
      </c>
      <c r="E206" s="1">
        <v>1.2E-13</v>
      </c>
      <c r="G206" s="1">
        <f t="shared" si="30"/>
        <v>49.86719071327949</v>
      </c>
      <c r="H206" s="1">
        <f t="shared" si="37"/>
        <v>6.1115498147287805E-09</v>
      </c>
      <c r="I206" s="0">
        <v>-2.97</v>
      </c>
      <c r="J206" s="1">
        <v>1.4E-11</v>
      </c>
      <c r="K206" s="1">
        <f t="shared" si="36"/>
        <v>3.909363285773188</v>
      </c>
      <c r="L206" s="0">
        <f t="shared" si="31" ca="1"/>
        <v>10.591478608161431</v>
      </c>
      <c r="M206" s="1">
        <f t="shared" si="32" ca="1"/>
        <v>45.6486317731019</v>
      </c>
      <c r="N206" s="1"/>
      <c r="R206" s="0">
        <f t="shared" si="38"/>
        <v>1.95</v>
      </c>
      <c r="S206" s="1">
        <f t="shared" si="33"/>
        <v>0.00097914</v>
      </c>
      <c r="T206" s="1">
        <f t="shared" si="39"/>
        <v>49.86719071327949</v>
      </c>
      <c r="U206" s="0">
        <f t="shared" si="34" ca="1"/>
        <v>10.312974516121294</v>
      </c>
      <c r="V206" s="1">
        <f t="shared" si="35" ca="1"/>
        <v>42.90058729938005</v>
      </c>
    </row>
    <row r="207">
      <c r="A207" s="0">
        <v>1.96</v>
      </c>
      <c r="B207" s="1">
        <v>0.0010376</v>
      </c>
      <c r="C207" s="1"/>
      <c r="D207" s="0">
        <v>-1.96</v>
      </c>
      <c r="E207" s="1">
        <v>3E-14</v>
      </c>
      <c r="G207" s="1">
        <f t="shared" si="30"/>
        <v>52.8445340646882</v>
      </c>
      <c r="H207" s="1">
        <f t="shared" si="37"/>
        <v>1.5278874536821951E-09</v>
      </c>
      <c r="I207" s="0">
        <v>-2.97</v>
      </c>
      <c r="J207" s="1">
        <v>1.4E-11</v>
      </c>
      <c r="K207" s="1">
        <f t="shared" si="36"/>
        <v>3.967354283404524</v>
      </c>
      <c r="L207" s="0">
        <f t="shared" si="31" ca="1"/>
        <v>10.968370239927317</v>
      </c>
      <c r="M207" s="1">
        <f t="shared" si="32" ca="1"/>
        <v>49.14876830821936</v>
      </c>
      <c r="N207" s="1"/>
      <c r="O207" s="1"/>
      <c r="R207" s="0">
        <f t="shared" si="38"/>
        <v>1.96</v>
      </c>
      <c r="S207" s="1">
        <f t="shared" si="33"/>
        <v>0.0010376</v>
      </c>
      <c r="T207" s="1">
        <f t="shared" si="39"/>
        <v>52.8445340646882</v>
      </c>
      <c r="U207" s="0">
        <f t="shared" si="34" ca="1"/>
        <v>10.69242965400013</v>
      </c>
      <c r="V207" s="1">
        <f t="shared" si="35" ca="1"/>
        <v>46.39174283946977</v>
      </c>
    </row>
    <row r="208">
      <c r="A208" s="0">
        <v>1.97</v>
      </c>
      <c r="B208" s="1">
        <v>0.0010971</v>
      </c>
      <c r="C208" s="1"/>
      <c r="D208" s="0">
        <v>-1.97</v>
      </c>
      <c r="E208" s="1">
        <v>5.6E-14</v>
      </c>
      <c r="G208" s="1">
        <f t="shared" si="30"/>
        <v>55.874844181157876</v>
      </c>
      <c r="H208" s="1">
        <f t="shared" si="37"/>
        <v>2.852056580206765E-09</v>
      </c>
      <c r="I208" s="0">
        <v>-2.97</v>
      </c>
      <c r="J208" s="1">
        <v>1.4E-11</v>
      </c>
      <c r="K208" s="1">
        <f t="shared" si="36"/>
        <v>4.023114264225735</v>
      </c>
      <c r="L208" s="0">
        <f t="shared" si="31" ca="1"/>
        <v>11.345261871693218</v>
      </c>
      <c r="M208" s="1">
        <f t="shared" si="32" ca="1"/>
        <v>52.64890484333682</v>
      </c>
      <c r="N208" s="1"/>
      <c r="R208" s="0">
        <f t="shared" si="38"/>
        <v>1.97</v>
      </c>
      <c r="S208" s="1">
        <f t="shared" si="33"/>
        <v>0.0010971</v>
      </c>
      <c r="T208" s="1">
        <f t="shared" si="39"/>
        <v>55.874844181157876</v>
      </c>
      <c r="U208" s="0">
        <f t="shared" si="34" ca="1"/>
        <v>11.071884791878965</v>
      </c>
      <c r="V208" s="1">
        <f t="shared" si="35" ca="1"/>
        <v>49.88289837955949</v>
      </c>
    </row>
    <row r="209">
      <c r="A209" s="0">
        <v>1.98</v>
      </c>
      <c r="B209" s="1">
        <v>0.0011567</v>
      </c>
      <c r="C209" s="1"/>
      <c r="D209" s="0">
        <v>-1.98</v>
      </c>
      <c r="E209" s="1">
        <v>6E-14</v>
      </c>
      <c r="G209" s="1">
        <f t="shared" si="30"/>
        <v>58.91024725580652</v>
      </c>
      <c r="H209" s="1">
        <f t="shared" si="37"/>
        <v>3.0557749073643902E-09</v>
      </c>
      <c r="I209" s="0">
        <v>-2.97</v>
      </c>
      <c r="J209" s="1">
        <v>1.4E-11</v>
      </c>
      <c r="K209" s="1">
        <f t="shared" si="36"/>
        <v>4.076015052703646</v>
      </c>
      <c r="L209" s="0">
        <f t="shared" si="31" ca="1"/>
        <v>11.722153503459104</v>
      </c>
      <c r="M209" s="1">
        <f t="shared" si="32" ca="1"/>
        <v>56.149041378454285</v>
      </c>
      <c r="N209" s="1"/>
      <c r="O209" s="1"/>
      <c r="R209" s="0">
        <f t="shared" si="38"/>
        <v>1.98</v>
      </c>
      <c r="S209" s="1">
        <f t="shared" si="33"/>
        <v>0.0011567</v>
      </c>
      <c r="T209" s="1">
        <f t="shared" si="39"/>
        <v>58.91024725580652</v>
      </c>
      <c r="U209" s="0">
        <f t="shared" si="34" ca="1"/>
        <v>11.4513399297578</v>
      </c>
      <c r="V209" s="1">
        <f t="shared" si="35" ca="1"/>
        <v>53.374053919649214</v>
      </c>
    </row>
    <row r="210">
      <c r="A210" s="0">
        <v>1.99</v>
      </c>
      <c r="B210" s="1">
        <v>0.0012178</v>
      </c>
      <c r="C210" s="1"/>
      <c r="D210" s="0">
        <v>-1.99</v>
      </c>
      <c r="E210" s="1">
        <v>7.6E-14</v>
      </c>
      <c r="G210" s="1">
        <f t="shared" si="30"/>
        <v>62.02204470313925</v>
      </c>
      <c r="H210" s="1">
        <f t="shared" si="37"/>
        <v>3.870648215994895E-09</v>
      </c>
      <c r="I210" s="0">
        <v>-2.97</v>
      </c>
      <c r="J210" s="1">
        <v>1.4E-11</v>
      </c>
      <c r="K210" s="1">
        <f t="shared" si="36"/>
        <v>4.127489881576763</v>
      </c>
      <c r="L210" s="0">
        <f t="shared" si="31" ca="1"/>
        <v>12.099045135225005</v>
      </c>
      <c r="M210" s="1">
        <f t="shared" si="32" ca="1"/>
        <v>59.64917791357175</v>
      </c>
      <c r="N210" s="1"/>
      <c r="R210" s="0">
        <f t="shared" si="38"/>
        <v>1.99</v>
      </c>
      <c r="S210" s="1">
        <f t="shared" si="33"/>
        <v>0.0012178</v>
      </c>
      <c r="T210" s="1">
        <f t="shared" si="39"/>
        <v>62.02204470313925</v>
      </c>
      <c r="U210" s="0">
        <f t="shared" si="34" ca="1"/>
        <v>11.830795067636636</v>
      </c>
      <c r="V210" s="1">
        <f t="shared" si="35" ca="1"/>
        <v>56.86520945973882</v>
      </c>
    </row>
    <row r="211">
      <c r="A211" s="0">
        <v>2</v>
      </c>
      <c r="B211" s="1">
        <v>0.00128</v>
      </c>
      <c r="C211" s="1"/>
      <c r="D211" s="0">
        <v>-2</v>
      </c>
      <c r="E211" s="1">
        <v>1.8E-14</v>
      </c>
      <c r="G211" s="1">
        <f t="shared" si="30"/>
        <v>65.18986469044034</v>
      </c>
      <c r="H211" s="1">
        <f t="shared" si="37"/>
        <v>9.167324722093172E-10</v>
      </c>
      <c r="I211" s="0">
        <v>-2.97</v>
      </c>
      <c r="J211" s="1">
        <v>1.4E-11</v>
      </c>
      <c r="K211" s="1">
        <f t="shared" si="36"/>
        <v>4.177304007315953</v>
      </c>
      <c r="L211" s="0">
        <f t="shared" si="31" ca="1"/>
        <v>12.475936766990891</v>
      </c>
      <c r="M211" s="1">
        <f t="shared" si="32" ca="1"/>
        <v>63.14931444868921</v>
      </c>
      <c r="N211" s="1"/>
      <c r="O211" s="1"/>
      <c r="R211" s="0">
        <f t="shared" si="38"/>
        <v>2</v>
      </c>
      <c r="S211" s="1">
        <f t="shared" si="33"/>
        <v>0.00128</v>
      </c>
      <c r="T211" s="1">
        <f t="shared" si="39"/>
        <v>65.18986469044034</v>
      </c>
      <c r="U211" s="0">
        <f t="shared" si="34" ca="1"/>
        <v>12.210250205515472</v>
      </c>
      <c r="V211" s="1">
        <f t="shared" si="35" ca="1"/>
        <v>60.35636499982854</v>
      </c>
    </row>
    <row r="212">
      <c r="A212" s="0">
        <v>2.01</v>
      </c>
      <c r="B212" s="1">
        <v>0.0013417</v>
      </c>
      <c r="C212" s="1"/>
      <c r="D212" s="0">
        <v>-2.01</v>
      </c>
      <c r="E212" s="1">
        <v>1.22E-13</v>
      </c>
      <c r="G212" s="1">
        <f t="shared" si="30"/>
        <v>68.33221988684672</v>
      </c>
      <c r="H212" s="1">
        <f t="shared" si="37"/>
        <v>6.213408978307595E-09</v>
      </c>
      <c r="I212" s="0">
        <v>-2.97</v>
      </c>
      <c r="J212" s="1">
        <v>1.4E-11</v>
      </c>
      <c r="K212" s="1">
        <f t="shared" si="36"/>
        <v>4.224381395998716</v>
      </c>
      <c r="L212" s="0">
        <f t="shared" si="31" ca="1"/>
        <v>12.852828398756778</v>
      </c>
      <c r="M212" s="1">
        <f t="shared" si="32" ca="1"/>
        <v>66.64945098380656</v>
      </c>
      <c r="N212" s="1"/>
      <c r="R212" s="0">
        <f t="shared" si="38"/>
        <v>2.01</v>
      </c>
      <c r="S212" s="1">
        <f t="shared" si="33"/>
        <v>0.0013417</v>
      </c>
      <c r="T212" s="1">
        <f t="shared" si="39"/>
        <v>68.33221988684672</v>
      </c>
      <c r="U212" s="0">
        <f t="shared" si="34" ca="1"/>
        <v>12.589705343394293</v>
      </c>
      <c r="V212" s="1">
        <f t="shared" si="35" ca="1"/>
        <v>63.84752053991815</v>
      </c>
    </row>
    <row r="213">
      <c r="A213" s="0">
        <v>2.02</v>
      </c>
      <c r="B213" s="1">
        <v>0.0014052</v>
      </c>
      <c r="C213" s="1"/>
      <c r="D213" s="0">
        <v>-2.02</v>
      </c>
      <c r="E213" s="1">
        <v>2.28E-13</v>
      </c>
      <c r="G213" s="1">
        <f t="shared" si="30"/>
        <v>71.56624833047402</v>
      </c>
      <c r="H213" s="1">
        <f t="shared" si="37"/>
        <v>1.1611944647984683E-08</v>
      </c>
      <c r="I213" s="0">
        <v>-2.97</v>
      </c>
      <c r="J213" s="1">
        <v>1.4E-11</v>
      </c>
      <c r="K213" s="1">
        <f t="shared" si="36"/>
        <v>4.270623570793962</v>
      </c>
      <c r="L213" s="0">
        <f t="shared" si="31" ca="1"/>
        <v>13.229720030522678</v>
      </c>
      <c r="M213" s="1">
        <f t="shared" si="32" ca="1"/>
        <v>70.14958751892414</v>
      </c>
      <c r="N213" s="1"/>
      <c r="O213" s="1"/>
      <c r="R213" s="0">
        <f t="shared" si="38"/>
        <v>2.02</v>
      </c>
      <c r="S213" s="1">
        <f t="shared" si="33"/>
        <v>0.0014052</v>
      </c>
      <c r="T213" s="1">
        <f t="shared" si="39"/>
        <v>71.56624833047402</v>
      </c>
      <c r="U213" s="0">
        <f t="shared" si="34" ca="1"/>
        <v>12.969160481273143</v>
      </c>
      <c r="V213" s="1">
        <f t="shared" si="35" ca="1"/>
        <v>67.33867608000787</v>
      </c>
    </row>
    <row r="214">
      <c r="A214" s="0">
        <v>2.03</v>
      </c>
      <c r="B214" s="1">
        <v>0.001468</v>
      </c>
      <c r="C214" s="1"/>
      <c r="D214" s="0">
        <v>-2.03</v>
      </c>
      <c r="E214" s="1">
        <v>3.56E-13</v>
      </c>
      <c r="G214" s="1">
        <f t="shared" si="30"/>
        <v>74.76462606684875</v>
      </c>
      <c r="H214" s="1">
        <f t="shared" si="37"/>
        <v>1.813093111702872E-08</v>
      </c>
      <c r="I214" s="0">
        <v>-2.97</v>
      </c>
      <c r="J214" s="1">
        <v>1.4E-11</v>
      </c>
      <c r="K214" s="1">
        <f t="shared" si="36"/>
        <v>4.31434485957675</v>
      </c>
      <c r="L214" s="0">
        <f t="shared" si="31" ca="1"/>
        <v>13.606611662288564</v>
      </c>
      <c r="M214" s="1">
        <f t="shared" si="32" ca="1"/>
        <v>73.64972405404149</v>
      </c>
      <c r="N214" s="1"/>
      <c r="R214" s="0">
        <f t="shared" si="38"/>
        <v>2.03</v>
      </c>
      <c r="S214" s="1">
        <f t="shared" si="33"/>
        <v>0.001468</v>
      </c>
      <c r="T214" s="1">
        <f t="shared" si="39"/>
        <v>74.76462606684875</v>
      </c>
      <c r="U214" s="0">
        <f t="shared" si="34" ca="1"/>
        <v>13.348615619151964</v>
      </c>
      <c r="V214" s="1">
        <f t="shared" si="35" ca="1"/>
        <v>70.82983162009748</v>
      </c>
    </row>
    <row r="215">
      <c r="A215" s="0">
        <v>2.04</v>
      </c>
      <c r="B215" s="1">
        <v>0.0015325</v>
      </c>
      <c r="C215" s="1"/>
      <c r="D215" s="0">
        <v>-2.04</v>
      </c>
      <c r="E215" s="1">
        <v>6.2E-14</v>
      </c>
      <c r="G215" s="1">
        <f t="shared" si="30"/>
        <v>78.04958409226548</v>
      </c>
      <c r="H215" s="1">
        <f t="shared" si="37"/>
        <v>3.1576340709432036E-09</v>
      </c>
      <c r="I215" s="0">
        <v>-2.97</v>
      </c>
      <c r="J215" s="1">
        <v>1.4E-11</v>
      </c>
      <c r="K215" s="1">
        <f t="shared" si="36"/>
        <v>4.3573443182126566</v>
      </c>
      <c r="L215" s="0">
        <f t="shared" si="31" ca="1"/>
        <v>13.983503294054465</v>
      </c>
      <c r="M215" s="1">
        <f t="shared" si="32" ca="1"/>
        <v>77.14986058915906</v>
      </c>
      <c r="N215" s="1"/>
      <c r="O215" s="1"/>
      <c r="R215" s="0">
        <f t="shared" si="38"/>
        <v>2.04</v>
      </c>
      <c r="S215" s="1">
        <f t="shared" si="33"/>
        <v>0.0015325</v>
      </c>
      <c r="T215" s="1">
        <f t="shared" si="39"/>
        <v>78.04958409226548</v>
      </c>
      <c r="U215" s="0">
        <f t="shared" si="34" ca="1"/>
        <v>13.728070757030814</v>
      </c>
      <c r="V215" s="1">
        <f t="shared" si="35" ca="1"/>
        <v>74.32098716018731</v>
      </c>
    </row>
    <row r="216">
      <c r="A216" s="0">
        <v>2.05</v>
      </c>
      <c r="B216" s="1">
        <v>0.0015962</v>
      </c>
      <c r="C216" s="1"/>
      <c r="D216" s="0">
        <v>-2.05</v>
      </c>
      <c r="E216" s="1">
        <v>1.8E-14</v>
      </c>
      <c r="G216" s="1">
        <f t="shared" si="30"/>
        <v>81.29379845225067</v>
      </c>
      <c r="H216" s="1">
        <f t="shared" si="37"/>
        <v>9.167324722093172E-10</v>
      </c>
      <c r="I216" s="0">
        <v>-2.97</v>
      </c>
      <c r="J216" s="1">
        <v>1.4E-11</v>
      </c>
      <c r="K216" s="1">
        <f t="shared" si="36"/>
        <v>4.398069733844198</v>
      </c>
      <c r="L216" s="0">
        <f t="shared" si="31" ca="1"/>
        <v>14.360394925820351</v>
      </c>
      <c r="M216" s="1">
        <f t="shared" si="32" ca="1"/>
        <v>80.64999712427641</v>
      </c>
      <c r="N216" s="1"/>
      <c r="R216" s="0">
        <f t="shared" si="38"/>
        <v>2.05</v>
      </c>
      <c r="S216" s="1">
        <f t="shared" si="33"/>
        <v>0.0015962</v>
      </c>
      <c r="T216" s="1">
        <f t="shared" si="39"/>
        <v>81.29379845225067</v>
      </c>
      <c r="U216" s="0">
        <f t="shared" si="34" ca="1"/>
        <v>14.107525894909635</v>
      </c>
      <c r="V216" s="1">
        <f t="shared" si="35" ca="1"/>
        <v>77.81214270027692</v>
      </c>
    </row>
    <row r="217">
      <c r="A217" s="0">
        <v>2.06</v>
      </c>
      <c r="B217" s="1">
        <v>0.001662</v>
      </c>
      <c r="C217" s="1"/>
      <c r="D217" s="0">
        <v>-2.06</v>
      </c>
      <c r="E217" s="1">
        <v>3.16E-13</v>
      </c>
      <c r="G217" s="1">
        <f t="shared" si="30"/>
        <v>84.64496493399362</v>
      </c>
      <c r="H217" s="1">
        <f t="shared" si="37"/>
        <v>1.6093747845452457E-08</v>
      </c>
      <c r="I217" s="0">
        <v>-2.97</v>
      </c>
      <c r="J217" s="1">
        <v>1.4E-11</v>
      </c>
      <c r="K217" s="1">
        <f t="shared" si="36"/>
        <v>4.438465625817683</v>
      </c>
      <c r="L217" s="0">
        <f t="shared" si="31" ca="1"/>
        <v>14.737286557586252</v>
      </c>
      <c r="M217" s="1">
        <f t="shared" si="32" ca="1"/>
        <v>84.15013365939399</v>
      </c>
      <c r="N217" s="1"/>
      <c r="O217" s="1"/>
      <c r="R217" s="0">
        <f t="shared" si="38"/>
        <v>2.06</v>
      </c>
      <c r="S217" s="1">
        <f t="shared" si="33"/>
        <v>0.001662</v>
      </c>
      <c r="T217" s="1">
        <f t="shared" si="39"/>
        <v>84.64496493399362</v>
      </c>
      <c r="U217" s="0">
        <f t="shared" si="34" ca="1"/>
        <v>14.486981032788485</v>
      </c>
      <c r="V217" s="1">
        <f t="shared" si="35" ca="1"/>
        <v>81.30329824036664</v>
      </c>
    </row>
    <row r="218">
      <c r="A218" s="0">
        <v>2.07</v>
      </c>
      <c r="B218" s="1">
        <v>0.0017264</v>
      </c>
      <c r="C218" s="1"/>
      <c r="D218" s="0">
        <v>-2.07</v>
      </c>
      <c r="E218" s="1">
        <v>1.74E-13</v>
      </c>
      <c r="G218" s="1">
        <f t="shared" si="30"/>
        <v>87.9248300012314</v>
      </c>
      <c r="H218" s="1">
        <f t="shared" si="37"/>
        <v>8.861747231356732E-09</v>
      </c>
      <c r="I218" s="0">
        <v>-2.97</v>
      </c>
      <c r="J218" s="1">
        <v>1.4E-11</v>
      </c>
      <c r="K218" s="1">
        <f t="shared" si="36"/>
        <v>4.47648224490616</v>
      </c>
      <c r="L218" s="0">
        <f t="shared" si="31" ca="1"/>
        <v>15.114178189352138</v>
      </c>
      <c r="M218" s="1">
        <f t="shared" si="32" ca="1"/>
        <v>87.65027019451134</v>
      </c>
      <c r="N218" s="1"/>
      <c r="R218" s="0">
        <f t="shared" si="38"/>
        <v>2.07</v>
      </c>
      <c r="S218" s="1">
        <f t="shared" si="33"/>
        <v>0.0017264</v>
      </c>
      <c r="T218" s="1">
        <f t="shared" si="39"/>
        <v>87.9248300012314</v>
      </c>
      <c r="U218" s="0">
        <f t="shared" si="34" ca="1"/>
        <v>14.866436170667306</v>
      </c>
      <c r="V218" s="1">
        <f t="shared" si="35" ca="1"/>
        <v>84.79445378045625</v>
      </c>
    </row>
    <row r="219">
      <c r="A219" s="0">
        <v>2.08</v>
      </c>
      <c r="B219" s="1">
        <v>0.0017929</v>
      </c>
      <c r="C219" s="1"/>
      <c r="D219" s="0">
        <v>-2.08</v>
      </c>
      <c r="E219" s="1">
        <v>1.48E-13</v>
      </c>
      <c r="G219" s="1">
        <f t="shared" si="30"/>
        <v>91.31164719022694</v>
      </c>
      <c r="H219" s="1">
        <f t="shared" si="37"/>
        <v>7.537578104832163E-09</v>
      </c>
      <c r="I219" s="0">
        <v>-2.97</v>
      </c>
      <c r="J219" s="1">
        <v>1.4E-11</v>
      </c>
      <c r="K219" s="1">
        <f t="shared" si="36"/>
        <v>4.514278350003671</v>
      </c>
      <c r="L219" s="0">
        <f t="shared" si="31" ca="1"/>
        <v>15.491069821118039</v>
      </c>
      <c r="M219" s="1">
        <f t="shared" si="32" ca="1"/>
        <v>91.15040672962891</v>
      </c>
      <c r="N219" s="1"/>
      <c r="O219" s="1"/>
      <c r="R219" s="0">
        <f t="shared" si="38"/>
        <v>2.08</v>
      </c>
      <c r="S219" s="1">
        <f t="shared" si="33"/>
        <v>0.0017929</v>
      </c>
      <c r="T219" s="1">
        <f t="shared" si="39"/>
        <v>91.31164719022694</v>
      </c>
      <c r="U219" s="0">
        <f t="shared" si="34" ca="1"/>
        <v>15.245891308546142</v>
      </c>
      <c r="V219" s="1">
        <f t="shared" si="35" ca="1"/>
        <v>88.28560932054609</v>
      </c>
    </row>
    <row r="220">
      <c r="A220" s="0">
        <v>2.09</v>
      </c>
      <c r="B220" s="1">
        <v>0.0018583</v>
      </c>
      <c r="C220" s="1"/>
      <c r="D220" s="0">
        <v>-2.09</v>
      </c>
      <c r="E220" s="1">
        <v>6.8E-14</v>
      </c>
      <c r="G220" s="1">
        <f t="shared" si="30"/>
        <v>94.64244183925412</v>
      </c>
      <c r="H220" s="1">
        <f t="shared" si="37"/>
        <v>3.4632115616796428E-09</v>
      </c>
      <c r="I220" s="0">
        <v>-2.97</v>
      </c>
      <c r="J220" s="1">
        <v>1.4E-11</v>
      </c>
      <c r="K220" s="1">
        <f t="shared" si="36"/>
        <v>4.550106020681895</v>
      </c>
      <c r="L220" s="0">
        <f t="shared" si="31" ca="1"/>
        <v>15.867961452883925</v>
      </c>
      <c r="M220" s="1">
        <f t="shared" si="32" ca="1"/>
        <v>94.65054326474626</v>
      </c>
      <c r="N220" s="1"/>
      <c r="R220" s="0">
        <f t="shared" si="38"/>
        <v>2.09</v>
      </c>
      <c r="S220" s="1">
        <f t="shared" si="33"/>
        <v>0.0018583</v>
      </c>
      <c r="T220" s="1">
        <f t="shared" si="39"/>
        <v>94.64244183925412</v>
      </c>
      <c r="U220" s="0">
        <f t="shared" si="34" ca="1"/>
        <v>15.625346446424977</v>
      </c>
      <c r="V220" s="1">
        <f t="shared" si="35" ca="1"/>
        <v>91.7767648606357</v>
      </c>
    </row>
    <row r="221">
      <c r="A221" s="0">
        <v>2.1</v>
      </c>
      <c r="B221" s="1">
        <v>0.0019251</v>
      </c>
      <c r="C221" s="1"/>
      <c r="D221" s="0">
        <v>-2.1</v>
      </c>
      <c r="E221" s="1">
        <v>1E-14</v>
      </c>
      <c r="G221" s="1">
        <f t="shared" si="30"/>
        <v>98.04453790278647</v>
      </c>
      <c r="H221" s="1">
        <f t="shared" si="37"/>
        <v>5.092958178940651E-10</v>
      </c>
      <c r="I221" s="0">
        <v>-2.97</v>
      </c>
      <c r="J221" s="1">
        <v>1.4E-11</v>
      </c>
      <c r="K221" s="1">
        <f t="shared" si="36"/>
        <v>4.585421843826869</v>
      </c>
      <c r="L221" s="0">
        <f t="shared" si="31" ca="1"/>
        <v>16.244853084649826</v>
      </c>
      <c r="M221" s="1">
        <f t="shared" si="32" ca="1"/>
        <v>98.15067979986384</v>
      </c>
      <c r="N221" s="1"/>
      <c r="O221" s="1"/>
      <c r="R221" s="0">
        <f t="shared" si="38"/>
        <v>2.1</v>
      </c>
      <c r="S221" s="1">
        <f t="shared" si="33"/>
        <v>0.0019251</v>
      </c>
      <c r="T221" s="1">
        <f t="shared" si="39"/>
        <v>98.04453790278647</v>
      </c>
      <c r="U221" s="0">
        <f t="shared" si="34" ca="1"/>
        <v>16.004801584303813</v>
      </c>
      <c r="V221" s="1">
        <f t="shared" si="35" ca="1"/>
        <v>95.26792040072542</v>
      </c>
    </row>
    <row r="222">
      <c r="A222" s="0">
        <v>2.11</v>
      </c>
      <c r="B222" s="1">
        <v>0.0019911</v>
      </c>
      <c r="C222" s="1"/>
      <c r="D222" s="0">
        <v>-2.11</v>
      </c>
      <c r="E222" s="1">
        <v>8.4E-14</v>
      </c>
      <c r="G222" s="1">
        <f t="shared" si="30"/>
        <v>101.40589030088731</v>
      </c>
      <c r="H222" s="1">
        <f t="shared" si="37"/>
        <v>4.278084870310147E-09</v>
      </c>
      <c r="I222" s="0">
        <v>-2.97</v>
      </c>
      <c r="J222" s="1">
        <v>1.4E-11</v>
      </c>
      <c r="K222" s="1">
        <f t="shared" si="36"/>
        <v>4.619131179222279</v>
      </c>
      <c r="L222" s="0">
        <f t="shared" si="31" ca="1"/>
        <v>16.621744716415698</v>
      </c>
      <c r="M222" s="1">
        <f t="shared" si="32" ca="1"/>
        <v>101.65081633498119</v>
      </c>
      <c r="N222" s="1"/>
      <c r="R222" s="0">
        <f t="shared" si="38"/>
        <v>2.11</v>
      </c>
      <c r="S222" s="1">
        <f t="shared" si="33"/>
        <v>0.0019911</v>
      </c>
      <c r="T222" s="1">
        <f t="shared" si="39"/>
        <v>101.40589030088731</v>
      </c>
      <c r="U222" s="0">
        <f t="shared" si="34" ca="1"/>
        <v>16.38425672218265</v>
      </c>
      <c r="V222" s="1">
        <f t="shared" si="35" ca="1"/>
        <v>98.75907594081502</v>
      </c>
    </row>
    <row r="223">
      <c r="A223" s="0">
        <v>2.12</v>
      </c>
      <c r="B223" s="1">
        <v>0.0020589</v>
      </c>
      <c r="C223" s="1"/>
      <c r="D223" s="0">
        <v>-2.12</v>
      </c>
      <c r="E223" s="1">
        <v>1.32E-13</v>
      </c>
      <c r="G223" s="1">
        <f t="shared" si="30"/>
        <v>104.85891594620905</v>
      </c>
      <c r="H223" s="1">
        <f t="shared" si="37"/>
        <v>6.722704796201659E-09</v>
      </c>
      <c r="I223" s="0">
        <v>-2.97</v>
      </c>
      <c r="J223" s="1">
        <v>1.4E-11</v>
      </c>
      <c r="K223" s="1">
        <f t="shared" si="36"/>
        <v>4.652615788984988</v>
      </c>
      <c r="L223" s="0">
        <f t="shared" si="31" ca="1"/>
        <v>16.998636348181613</v>
      </c>
      <c r="M223" s="1">
        <f t="shared" si="32" ca="1"/>
        <v>105.15095287009876</v>
      </c>
      <c r="N223" s="1"/>
      <c r="O223" s="1"/>
      <c r="R223" s="0">
        <f t="shared" si="38"/>
        <v>2.12</v>
      </c>
      <c r="S223" s="1">
        <f t="shared" si="33"/>
        <v>0.0020589</v>
      </c>
      <c r="T223" s="1">
        <f t="shared" si="39"/>
        <v>104.85891594620905</v>
      </c>
      <c r="U223" s="0">
        <f t="shared" si="34" ca="1"/>
        <v>16.763711860061484</v>
      </c>
      <c r="V223" s="1">
        <f t="shared" si="35" ca="1"/>
        <v>102.25023148090474</v>
      </c>
    </row>
    <row r="224">
      <c r="A224" s="0">
        <v>2.13</v>
      </c>
      <c r="B224" s="1">
        <v>0.0021268</v>
      </c>
      <c r="C224" s="1"/>
      <c r="D224" s="0">
        <v>-2.13</v>
      </c>
      <c r="E224" s="1">
        <v>1.34E-13</v>
      </c>
      <c r="G224" s="1">
        <f t="shared" si="30"/>
        <v>108.31703454970976</v>
      </c>
      <c r="H224" s="1">
        <f t="shared" si="37"/>
        <v>6.824563959780473E-09</v>
      </c>
      <c r="I224" s="0">
        <v>-2.97</v>
      </c>
      <c r="J224" s="1">
        <v>1.4E-11</v>
      </c>
      <c r="K224" s="1">
        <f t="shared" si="36"/>
        <v>4.685062432032473</v>
      </c>
      <c r="L224" s="0">
        <f t="shared" si="31" ca="1"/>
        <v>17.375527979947485</v>
      </c>
      <c r="M224" s="1">
        <f t="shared" si="32" ca="1"/>
        <v>108.65108940521611</v>
      </c>
      <c r="N224" s="1"/>
      <c r="R224" s="0">
        <f t="shared" si="38"/>
        <v>2.13</v>
      </c>
      <c r="S224" s="1">
        <f t="shared" si="33"/>
        <v>0.0021268</v>
      </c>
      <c r="T224" s="1">
        <f t="shared" si="39"/>
        <v>108.31703454970976</v>
      </c>
      <c r="U224" s="0">
        <f t="shared" si="34" ca="1"/>
        <v>17.143166997940305</v>
      </c>
      <c r="V224" s="1">
        <f t="shared" si="35" ca="1"/>
        <v>105.74138702099435</v>
      </c>
    </row>
    <row r="225">
      <c r="A225" s="0">
        <v>2.14</v>
      </c>
      <c r="B225" s="1">
        <v>0.0021936</v>
      </c>
      <c r="C225" s="1"/>
      <c r="D225" s="0">
        <v>-2.14</v>
      </c>
      <c r="E225" s="1">
        <v>1.94E-13</v>
      </c>
      <c r="G225" s="1">
        <f t="shared" si="30"/>
        <v>111.71913061324211</v>
      </c>
      <c r="H225" s="1">
        <f t="shared" si="37"/>
        <v>9.880338867144863E-09</v>
      </c>
      <c r="I225" s="0">
        <v>-2.97</v>
      </c>
      <c r="J225" s="1">
        <v>1.4E-11</v>
      </c>
      <c r="K225" s="1">
        <f t="shared" si="36"/>
        <v>4.71598795921034</v>
      </c>
      <c r="L225" s="0">
        <f t="shared" si="31" ca="1"/>
        <v>17.752419611713385</v>
      </c>
      <c r="M225" s="1">
        <f t="shared" si="32" ca="1"/>
        <v>112.15122594033369</v>
      </c>
      <c r="N225" s="1"/>
      <c r="O225" s="1"/>
      <c r="R225" s="0">
        <f t="shared" si="38"/>
        <v>2.14</v>
      </c>
      <c r="S225" s="1">
        <f t="shared" si="33"/>
        <v>0.0021936</v>
      </c>
      <c r="T225" s="1">
        <f t="shared" si="39"/>
        <v>111.71913061324211</v>
      </c>
      <c r="U225" s="0">
        <f t="shared" si="34" ca="1"/>
        <v>17.522622135819155</v>
      </c>
      <c r="V225" s="1">
        <f t="shared" si="35" ca="1"/>
        <v>109.23254256108419</v>
      </c>
    </row>
    <row r="226">
      <c r="A226" s="0">
        <v>2.15</v>
      </c>
      <c r="B226" s="1">
        <v>0.0022617</v>
      </c>
      <c r="C226" s="1"/>
      <c r="D226" s="0">
        <v>-2.15</v>
      </c>
      <c r="E226" s="1">
        <v>3.24E-13</v>
      </c>
      <c r="G226" s="1">
        <f t="shared" si="30"/>
        <v>115.1874351331007</v>
      </c>
      <c r="H226" s="1">
        <f t="shared" si="37"/>
        <v>1.650118449976771E-08</v>
      </c>
      <c r="I226" s="0">
        <v>-2.97</v>
      </c>
      <c r="J226" s="1">
        <v>1.4E-11</v>
      </c>
      <c r="K226" s="1">
        <f t="shared" si="36"/>
        <v>4.746560672288056</v>
      </c>
      <c r="L226" s="0">
        <f t="shared" si="31" ca="1"/>
        <v>18.129311243479272</v>
      </c>
      <c r="M226" s="1">
        <f t="shared" si="32" ca="1"/>
        <v>115.65136247545104</v>
      </c>
      <c r="N226" s="1"/>
      <c r="R226" s="0">
        <f t="shared" si="38"/>
        <v>2.15</v>
      </c>
      <c r="S226" s="1">
        <f t="shared" si="33"/>
        <v>0.0022617</v>
      </c>
      <c r="T226" s="1">
        <f t="shared" si="39"/>
        <v>115.1874351331007</v>
      </c>
      <c r="U226" s="0">
        <f t="shared" si="34" ca="1"/>
        <v>17.902077273697977</v>
      </c>
      <c r="V226" s="1">
        <f t="shared" si="35" ca="1"/>
        <v>112.7236981011738</v>
      </c>
    </row>
    <row r="227">
      <c r="A227" s="0">
        <v>2.16</v>
      </c>
      <c r="B227" s="1">
        <v>0.0023288</v>
      </c>
      <c r="C227" s="1"/>
      <c r="D227" s="0">
        <v>-2.16</v>
      </c>
      <c r="E227" s="1">
        <v>2.42E-13</v>
      </c>
      <c r="G227" s="1">
        <f t="shared" si="30"/>
        <v>118.60481007116987</v>
      </c>
      <c r="H227" s="1">
        <f t="shared" si="37"/>
        <v>1.2324958793036375E-08</v>
      </c>
      <c r="I227" s="0">
        <v>-2.97</v>
      </c>
      <c r="J227" s="1">
        <v>1.4E-11</v>
      </c>
      <c r="K227" s="1">
        <f t="shared" si="36"/>
        <v>4.775797042833703</v>
      </c>
      <c r="L227" s="0">
        <f t="shared" si="31" ca="1"/>
        <v>18.506202875245172</v>
      </c>
      <c r="M227" s="1">
        <f t="shared" si="32" ca="1"/>
        <v>119.15149901056861</v>
      </c>
      <c r="N227" s="1"/>
      <c r="O227" s="1"/>
      <c r="R227" s="0">
        <f t="shared" si="38"/>
        <v>2.16</v>
      </c>
      <c r="S227" s="1">
        <f t="shared" si="33"/>
        <v>0.0023288</v>
      </c>
      <c r="T227" s="1">
        <f t="shared" si="39"/>
        <v>118.60481007116987</v>
      </c>
      <c r="U227" s="0">
        <f t="shared" si="34" ca="1"/>
        <v>18.281532411576826</v>
      </c>
      <c r="V227" s="1">
        <f t="shared" si="35" ca="1"/>
        <v>116.21485364126352</v>
      </c>
    </row>
    <row r="228">
      <c r="A228" s="0">
        <v>2.17</v>
      </c>
      <c r="B228" s="1">
        <v>0.0023977</v>
      </c>
      <c r="C228" s="1"/>
      <c r="D228" s="0">
        <v>-2.17</v>
      </c>
      <c r="E228" s="1">
        <v>4E-15</v>
      </c>
      <c r="G228" s="1">
        <f t="shared" si="30"/>
        <v>122.11385825645999</v>
      </c>
      <c r="H228" s="1">
        <f t="shared" si="37"/>
        <v>2.0371832715762606E-10</v>
      </c>
      <c r="I228" s="0">
        <v>-2.97</v>
      </c>
      <c r="J228" s="1">
        <v>1.4E-11</v>
      </c>
      <c r="K228" s="1">
        <f t="shared" si="36"/>
        <v>4.804953873910015</v>
      </c>
      <c r="L228" s="0">
        <f t="shared" si="31" ca="1"/>
        <v>18.88309450701106</v>
      </c>
      <c r="M228" s="1">
        <f t="shared" si="32" ca="1"/>
        <v>122.65163554568596</v>
      </c>
      <c r="N228" s="1"/>
      <c r="R228" s="0">
        <f t="shared" si="38"/>
        <v>2.17</v>
      </c>
      <c r="S228" s="1">
        <f t="shared" si="33"/>
        <v>0.0023977</v>
      </c>
      <c r="T228" s="1">
        <f t="shared" si="39"/>
        <v>122.11385825645999</v>
      </c>
      <c r="U228" s="0">
        <f t="shared" si="34" ca="1"/>
        <v>18.660987549455648</v>
      </c>
      <c r="V228" s="1">
        <f t="shared" si="35" ca="1"/>
        <v>119.70600918135312</v>
      </c>
    </row>
    <row r="229">
      <c r="A229" s="0">
        <v>2.18</v>
      </c>
      <c r="B229" s="1">
        <v>0.0024653</v>
      </c>
      <c r="C229" s="1"/>
      <c r="D229" s="0">
        <v>-2.18</v>
      </c>
      <c r="E229" s="1">
        <v>8E-14</v>
      </c>
      <c r="G229" s="1">
        <f t="shared" si="30"/>
        <v>125.55669798542388</v>
      </c>
      <c r="H229" s="1">
        <f t="shared" si="37"/>
        <v>4.074366543152521E-09</v>
      </c>
      <c r="I229" s="0">
        <v>-2.97</v>
      </c>
      <c r="J229" s="1">
        <v>1.4E-11</v>
      </c>
      <c r="K229" s="1">
        <f t="shared" si="36"/>
        <v>4.832757433327722</v>
      </c>
      <c r="L229" s="0">
        <f t="shared" si="31" ca="1"/>
        <v>19.25998613877696</v>
      </c>
      <c r="M229" s="1">
        <f t="shared" si="32" ca="1"/>
        <v>126.15177208080354</v>
      </c>
      <c r="N229" s="1"/>
      <c r="O229" s="1"/>
      <c r="R229" s="0">
        <f t="shared" si="38"/>
        <v>2.18</v>
      </c>
      <c r="S229" s="1">
        <f t="shared" si="33"/>
        <v>0.0024653</v>
      </c>
      <c r="T229" s="1">
        <f t="shared" si="39"/>
        <v>125.55669798542388</v>
      </c>
      <c r="U229" s="0">
        <f t="shared" si="34" ca="1"/>
        <v>19.040442687334497</v>
      </c>
      <c r="V229" s="1">
        <f t="shared" si="35" ca="1"/>
        <v>123.19716472144296</v>
      </c>
    </row>
    <row r="230">
      <c r="A230" s="0">
        <v>2.19</v>
      </c>
      <c r="B230" s="1">
        <v>0.0025344</v>
      </c>
      <c r="C230" s="1"/>
      <c r="D230" s="0">
        <v>-2.19</v>
      </c>
      <c r="E230" s="1">
        <v>4.46E-13</v>
      </c>
      <c r="G230" s="1">
        <f t="shared" si="30"/>
        <v>129.07593208707186</v>
      </c>
      <c r="H230" s="1">
        <f t="shared" si="37"/>
        <v>2.2714593478075303E-08</v>
      </c>
      <c r="I230" s="0">
        <v>-2.97</v>
      </c>
      <c r="J230" s="1">
        <v>1.4E-11</v>
      </c>
      <c r="K230" s="1">
        <f t="shared" si="36"/>
        <v>4.860400852022397</v>
      </c>
      <c r="L230" s="0">
        <f t="shared" si="31" ca="1"/>
        <v>19.636877770542846</v>
      </c>
      <c r="M230" s="1">
        <f t="shared" si="32" ca="1"/>
        <v>129.6519086159209</v>
      </c>
      <c r="N230" s="1"/>
      <c r="R230" s="0">
        <f t="shared" si="38"/>
        <v>2.19</v>
      </c>
      <c r="S230" s="1">
        <f t="shared" si="33"/>
        <v>0.0025344</v>
      </c>
      <c r="T230" s="1">
        <f t="shared" si="39"/>
        <v>129.07593208707186</v>
      </c>
      <c r="U230" s="0">
        <f t="shared" si="34" ca="1"/>
        <v>19.41989782521332</v>
      </c>
      <c r="V230" s="1">
        <f t="shared" si="35" ca="1"/>
        <v>126.68832026153257</v>
      </c>
    </row>
    <row r="231">
      <c r="A231" s="0">
        <v>2.2</v>
      </c>
      <c r="B231" s="1">
        <v>0.0026022</v>
      </c>
      <c r="C231" s="1"/>
      <c r="D231" s="0">
        <v>-2.2</v>
      </c>
      <c r="E231" s="1">
        <v>2.54E-13</v>
      </c>
      <c r="G231" s="1">
        <f t="shared" si="30"/>
        <v>132.52895773239362</v>
      </c>
      <c r="H231" s="1">
        <f t="shared" si="37"/>
        <v>1.2936113774509252E-08</v>
      </c>
      <c r="I231" s="0">
        <v>-2.97</v>
      </c>
      <c r="J231" s="1">
        <v>1.4E-11</v>
      </c>
      <c r="K231" s="1">
        <f t="shared" si="36"/>
        <v>4.886801170471665</v>
      </c>
      <c r="L231" s="0">
        <f t="shared" si="31" ca="1"/>
        <v>20.013769402308746</v>
      </c>
      <c r="M231" s="1">
        <f t="shared" si="32" ca="1"/>
        <v>133.15204515103846</v>
      </c>
      <c r="N231" s="1"/>
      <c r="O231" s="1"/>
      <c r="R231" s="0">
        <f t="shared" si="38"/>
        <v>2.2</v>
      </c>
      <c r="S231" s="1">
        <f t="shared" si="33"/>
        <v>0.0026022</v>
      </c>
      <c r="T231" s="1">
        <f t="shared" si="39"/>
        <v>132.52895773239362</v>
      </c>
      <c r="U231" s="0">
        <f t="shared" si="34" ca="1"/>
        <v>19.799352963092154</v>
      </c>
      <c r="V231" s="1">
        <f t="shared" si="35" ca="1"/>
        <v>130.1794758016223</v>
      </c>
    </row>
    <row r="232">
      <c r="A232" s="0">
        <v>2.21</v>
      </c>
      <c r="B232" s="1">
        <v>0.0026712</v>
      </c>
      <c r="C232" s="1"/>
      <c r="D232" s="0">
        <v>-2.21</v>
      </c>
      <c r="E232" s="1">
        <v>4E-14</v>
      </c>
      <c r="G232" s="1">
        <f t="shared" si="30"/>
        <v>136.04309887586265</v>
      </c>
      <c r="H232" s="1">
        <f t="shared" si="37"/>
        <v>2.0371832715762606E-09</v>
      </c>
      <c r="I232" s="0">
        <v>-2.97</v>
      </c>
      <c r="J232" s="1">
        <v>1.4E-11</v>
      </c>
      <c r="K232" s="1">
        <f t="shared" si="36"/>
        <v>4.912971739031734</v>
      </c>
      <c r="L232" s="0">
        <f t="shared" si="31" ca="1"/>
        <v>20.390661034074633</v>
      </c>
      <c r="M232" s="1">
        <f t="shared" si="32" ca="1"/>
        <v>136.6521816861558</v>
      </c>
      <c r="N232" s="1"/>
      <c r="R232" s="0">
        <f t="shared" si="38"/>
        <v>2.21</v>
      </c>
      <c r="S232" s="1">
        <f t="shared" si="33"/>
        <v>0.0026712</v>
      </c>
      <c r="T232" s="1">
        <f t="shared" si="39"/>
        <v>136.04309887586265</v>
      </c>
      <c r="U232" s="0">
        <f t="shared" si="34" ca="1"/>
        <v>20.17880810097099</v>
      </c>
      <c r="V232" s="1">
        <f t="shared" si="35" ca="1"/>
        <v>133.6706313417119</v>
      </c>
    </row>
    <row r="233">
      <c r="A233" s="0">
        <v>2.22</v>
      </c>
      <c r="B233" s="1">
        <v>0.0027396</v>
      </c>
      <c r="C233" s="1"/>
      <c r="D233" s="0">
        <v>-2.22</v>
      </c>
      <c r="E233" s="1">
        <v>1.74E-13</v>
      </c>
      <c r="G233" s="1">
        <f t="shared" si="30"/>
        <v>139.52668227025808</v>
      </c>
      <c r="H233" s="1">
        <f t="shared" si="37"/>
        <v>8.861747231356732E-09</v>
      </c>
      <c r="I233" s="0">
        <v>-2.97</v>
      </c>
      <c r="J233" s="1">
        <v>1.4E-11</v>
      </c>
      <c r="K233" s="1">
        <f t="shared" si="36"/>
        <v>4.93825585372604</v>
      </c>
      <c r="L233" s="0">
        <f t="shared" si="31" ca="1"/>
        <v>20.767552665840533</v>
      </c>
      <c r="M233" s="1">
        <f t="shared" si="32" ca="1"/>
        <v>140.1523182212734</v>
      </c>
      <c r="N233" s="1"/>
      <c r="O233" s="1"/>
      <c r="R233" s="0">
        <f t="shared" si="38"/>
        <v>2.22</v>
      </c>
      <c r="S233" s="1">
        <f t="shared" si="33"/>
        <v>0.0027396</v>
      </c>
      <c r="T233" s="1">
        <f t="shared" si="39"/>
        <v>139.52668227025808</v>
      </c>
      <c r="U233" s="0">
        <f t="shared" si="34" ca="1"/>
        <v>20.558263238849825</v>
      </c>
      <c r="V233" s="1">
        <f t="shared" si="35" ca="1"/>
        <v>137.16178688180162</v>
      </c>
    </row>
    <row r="234">
      <c r="A234" s="0">
        <v>2.23</v>
      </c>
      <c r="B234" s="1">
        <v>0.0028091</v>
      </c>
      <c r="C234" s="1"/>
      <c r="D234" s="0">
        <v>-2.23</v>
      </c>
      <c r="E234" s="1">
        <v>2.4E-14</v>
      </c>
      <c r="G234" s="1">
        <f t="shared" si="30"/>
        <v>143.06628820462183</v>
      </c>
      <c r="H234" s="1">
        <f t="shared" si="37"/>
        <v>1.2223099629457561E-09</v>
      </c>
      <c r="I234" s="0">
        <v>-2.97</v>
      </c>
      <c r="J234" s="1">
        <v>1.4E-11</v>
      </c>
      <c r="K234" s="1">
        <f t="shared" si="36"/>
        <v>4.963308076730474</v>
      </c>
      <c r="L234" s="0">
        <f t="shared" si="31" ca="1"/>
        <v>21.14444429760642</v>
      </c>
      <c r="M234" s="1">
        <f t="shared" si="32" ca="1"/>
        <v>143.65245475639074</v>
      </c>
      <c r="N234" s="1"/>
      <c r="R234" s="0">
        <f t="shared" si="38"/>
        <v>2.23</v>
      </c>
      <c r="S234" s="1">
        <f t="shared" si="33"/>
        <v>0.0028091</v>
      </c>
      <c r="T234" s="1">
        <f t="shared" si="39"/>
        <v>143.06628820462183</v>
      </c>
      <c r="U234" s="0">
        <f t="shared" si="34" ca="1"/>
        <v>20.93771837672866</v>
      </c>
      <c r="V234" s="1">
        <f t="shared" si="35" ca="1"/>
        <v>140.65294242189123</v>
      </c>
    </row>
    <row r="235">
      <c r="A235" s="0">
        <v>2.24</v>
      </c>
      <c r="B235" s="1">
        <v>0.0028773</v>
      </c>
      <c r="C235" s="1"/>
      <c r="D235" s="0">
        <v>-2.24</v>
      </c>
      <c r="E235" s="1">
        <v>1.3E-13</v>
      </c>
      <c r="G235" s="1">
        <f t="shared" si="30"/>
        <v>146.53968568265935</v>
      </c>
      <c r="H235" s="1">
        <f t="shared" si="37"/>
        <v>6.620845632622847E-09</v>
      </c>
      <c r="I235" s="0">
        <v>-2.97</v>
      </c>
      <c r="J235" s="1">
        <v>1.4E-11</v>
      </c>
      <c r="K235" s="1">
        <f t="shared" si="36"/>
        <v>4.987296283804305</v>
      </c>
      <c r="L235" s="0">
        <f t="shared" si="31" ca="1"/>
        <v>21.52133592937232</v>
      </c>
      <c r="M235" s="1">
        <f t="shared" si="32" ca="1"/>
        <v>147.15259129150832</v>
      </c>
      <c r="N235" s="1"/>
      <c r="O235" s="1"/>
      <c r="R235" s="0">
        <f t="shared" si="38"/>
        <v>2.24</v>
      </c>
      <c r="S235" s="1">
        <f t="shared" si="33"/>
        <v>0.0028773</v>
      </c>
      <c r="T235" s="1">
        <f t="shared" si="39"/>
        <v>146.53968568265935</v>
      </c>
      <c r="U235" s="0">
        <f t="shared" si="34" ca="1"/>
        <v>21.317173514607497</v>
      </c>
      <c r="V235" s="1">
        <f t="shared" si="35" ca="1"/>
        <v>144.14409796198106</v>
      </c>
    </row>
    <row r="236">
      <c r="A236" s="0">
        <v>2.25</v>
      </c>
      <c r="B236" s="1">
        <v>0.002947</v>
      </c>
      <c r="C236" s="1"/>
      <c r="D236" s="0">
        <v>-2.25</v>
      </c>
      <c r="E236" s="1">
        <v>4E-14</v>
      </c>
      <c r="G236" s="1">
        <f t="shared" si="30"/>
        <v>150.08947753338097</v>
      </c>
      <c r="H236" s="1">
        <f t="shared" si="37"/>
        <v>2.0371832715762606E-09</v>
      </c>
      <c r="I236" s="0">
        <v>-2.97</v>
      </c>
      <c r="J236" s="1">
        <v>1.4E-11</v>
      </c>
      <c r="K236" s="1">
        <f t="shared" si="36"/>
        <v>5.011231633139984</v>
      </c>
      <c r="L236" s="0">
        <f t="shared" si="31" ca="1"/>
        <v>21.898227561138206</v>
      </c>
      <c r="M236" s="1">
        <f t="shared" si="32" ca="1"/>
        <v>150.65272782662566</v>
      </c>
      <c r="N236" s="1"/>
      <c r="R236" s="0">
        <f t="shared" si="38"/>
        <v>2.25</v>
      </c>
      <c r="S236" s="1">
        <f t="shared" si="33"/>
        <v>0.002947</v>
      </c>
      <c r="T236" s="1">
        <f t="shared" si="39"/>
        <v>150.08947753338097</v>
      </c>
      <c r="U236" s="0">
        <f t="shared" si="34" ca="1"/>
        <v>21.696628652486332</v>
      </c>
      <c r="V236" s="1">
        <f t="shared" si="35" ca="1"/>
        <v>147.63525350207067</v>
      </c>
    </row>
    <row r="237">
      <c r="A237" s="0">
        <v>2.26</v>
      </c>
      <c r="B237" s="1">
        <v>0.0030158</v>
      </c>
      <c r="C237" s="1"/>
      <c r="D237" s="0">
        <v>-2.26</v>
      </c>
      <c r="E237" s="1">
        <v>2.22E-13</v>
      </c>
      <c r="G237" s="1">
        <f t="shared" si="30"/>
        <v>153.59343276049214</v>
      </c>
      <c r="H237" s="1">
        <f t="shared" si="37"/>
        <v>1.1306367157248244E-08</v>
      </c>
      <c r="I237" s="0">
        <v>-2.97</v>
      </c>
      <c r="J237" s="1">
        <v>1.4E-11</v>
      </c>
      <c r="K237" s="1">
        <f t="shared" si="36"/>
        <v>5.034309064333985</v>
      </c>
      <c r="L237" s="0">
        <f t="shared" si="31" ca="1"/>
        <v>22.275119192904093</v>
      </c>
      <c r="M237" s="1">
        <f t="shared" si="32" ca="1"/>
        <v>154.152864361743</v>
      </c>
      <c r="N237" s="1"/>
      <c r="O237" s="1"/>
      <c r="R237" s="0">
        <f t="shared" si="38"/>
        <v>2.26</v>
      </c>
      <c r="S237" s="1">
        <f t="shared" si="33"/>
        <v>0.0030158</v>
      </c>
      <c r="T237" s="1">
        <f t="shared" si="39"/>
        <v>153.59343276049214</v>
      </c>
      <c r="U237" s="0">
        <f t="shared" si="34" ca="1"/>
        <v>22.076083790365153</v>
      </c>
      <c r="V237" s="1">
        <f t="shared" si="35" ca="1"/>
        <v>151.12640904216028</v>
      </c>
    </row>
    <row r="238">
      <c r="A238" s="0">
        <v>2.27</v>
      </c>
      <c r="B238" s="1">
        <v>0.0030856</v>
      </c>
      <c r="C238" s="1"/>
      <c r="D238" s="0">
        <v>-2.27</v>
      </c>
      <c r="E238" s="1">
        <v>1.8E-13</v>
      </c>
      <c r="G238" s="1">
        <f t="shared" si="30"/>
        <v>157.14831756939273</v>
      </c>
      <c r="H238" s="1">
        <f t="shared" si="37"/>
        <v>9.167324722093172E-09</v>
      </c>
      <c r="I238" s="0">
        <v>-2.97</v>
      </c>
      <c r="J238" s="1">
        <v>1.4E-11</v>
      </c>
      <c r="K238" s="1">
        <f t="shared" si="36"/>
        <v>5.0571900572963076</v>
      </c>
      <c r="L238" s="0">
        <f t="shared" si="31" ca="1"/>
        <v>22.652010824669993</v>
      </c>
      <c r="M238" s="1">
        <f t="shared" si="32" ca="1"/>
        <v>157.6530008968606</v>
      </c>
      <c r="N238" s="1"/>
      <c r="R238" s="0">
        <f t="shared" si="38"/>
        <v>2.27</v>
      </c>
      <c r="S238" s="1">
        <f t="shared" si="33"/>
        <v>0.0030856</v>
      </c>
      <c r="T238" s="1">
        <f t="shared" si="39"/>
        <v>157.14831756939273</v>
      </c>
      <c r="U238" s="0">
        <f t="shared" si="34" ca="1"/>
        <v>22.45553892824399</v>
      </c>
      <c r="V238" s="1">
        <f t="shared" si="35" ca="1"/>
        <v>154.61756458225</v>
      </c>
    </row>
    <row r="239">
      <c r="A239" s="0">
        <v>2.28</v>
      </c>
      <c r="B239" s="1">
        <v>0.0031556</v>
      </c>
      <c r="C239" s="1"/>
      <c r="D239" s="0">
        <v>-2.28</v>
      </c>
      <c r="E239" s="1">
        <v>2.92E-13</v>
      </c>
      <c r="G239" s="1">
        <f t="shared" si="30"/>
        <v>160.7133882946512</v>
      </c>
      <c r="H239" s="1">
        <f t="shared" si="37"/>
        <v>1.4871437882506702E-08</v>
      </c>
      <c r="I239" s="0">
        <v>-2.97</v>
      </c>
      <c r="J239" s="1">
        <v>1.4E-11</v>
      </c>
      <c r="K239" s="1">
        <f t="shared" si="36"/>
        <v>5.079622581623225</v>
      </c>
      <c r="L239" s="0">
        <f t="shared" si="31" ca="1"/>
        <v>23.02890245643588</v>
      </c>
      <c r="M239" s="1">
        <f t="shared" si="32" ca="1"/>
        <v>161.15313743197794</v>
      </c>
      <c r="N239" s="1"/>
      <c r="O239" s="1"/>
      <c r="R239" s="0">
        <f t="shared" si="38"/>
        <v>2.28</v>
      </c>
      <c r="S239" s="1">
        <f t="shared" si="33"/>
        <v>0.0031556</v>
      </c>
      <c r="T239" s="1">
        <f t="shared" si="39"/>
        <v>160.7133882946512</v>
      </c>
      <c r="U239" s="0">
        <f t="shared" si="34" ca="1"/>
        <v>22.834994066122825</v>
      </c>
      <c r="V239" s="1">
        <f t="shared" si="35" ca="1"/>
        <v>158.1087201223396</v>
      </c>
    </row>
    <row r="240">
      <c r="A240" s="0">
        <v>2.29</v>
      </c>
      <c r="B240" s="1">
        <v>0.0032243</v>
      </c>
      <c r="C240" s="1"/>
      <c r="D240" s="0">
        <v>-2.29</v>
      </c>
      <c r="E240" s="1">
        <v>1.56E-13</v>
      </c>
      <c r="G240" s="1">
        <f t="shared" si="30"/>
        <v>164.2122505635834</v>
      </c>
      <c r="H240" s="1">
        <f t="shared" si="37"/>
        <v>7.945014759147415E-09</v>
      </c>
      <c r="I240" s="0">
        <v>-2.97</v>
      </c>
      <c r="J240" s="1">
        <v>1.4E-11</v>
      </c>
      <c r="K240" s="1">
        <f t="shared" si="36"/>
        <v>5.101159801808911</v>
      </c>
      <c r="L240" s="0">
        <f t="shared" si="31" ca="1"/>
        <v>23.40579408820178</v>
      </c>
      <c r="M240" s="1">
        <f t="shared" si="32" ca="1"/>
        <v>164.65327396709552</v>
      </c>
      <c r="N240" s="1"/>
      <c r="R240" s="0">
        <f t="shared" si="38"/>
        <v>2.29</v>
      </c>
      <c r="S240" s="1">
        <f t="shared" si="33"/>
        <v>0.0032243</v>
      </c>
      <c r="T240" s="1">
        <f t="shared" si="39"/>
        <v>164.2122505635834</v>
      </c>
      <c r="U240" s="0">
        <f t="shared" si="34" ca="1"/>
        <v>23.21444920400166</v>
      </c>
      <c r="V240" s="1">
        <f t="shared" si="35" ca="1"/>
        <v>161.59987566242944</v>
      </c>
    </row>
    <row r="241">
      <c r="A241" s="0">
        <v>2.3</v>
      </c>
      <c r="B241" s="1">
        <v>0.0032943</v>
      </c>
      <c r="C241" s="1"/>
      <c r="D241" s="0">
        <v>-2.3</v>
      </c>
      <c r="E241" s="1">
        <v>1.22E-13</v>
      </c>
      <c r="G241" s="1">
        <f t="shared" si="30"/>
        <v>167.77732128884188</v>
      </c>
      <c r="H241" s="1">
        <f t="shared" si="37"/>
        <v>6.213408978307595E-09</v>
      </c>
      <c r="I241" s="0">
        <v>-2.97</v>
      </c>
      <c r="J241" s="1">
        <v>1.4E-11</v>
      </c>
      <c r="K241" s="1">
        <f t="shared" si="36"/>
        <v>5.122637631674067</v>
      </c>
      <c r="L241" s="0">
        <f t="shared" si="31" ca="1"/>
        <v>23.782685719967667</v>
      </c>
      <c r="M241" s="1">
        <f t="shared" si="32" ca="1"/>
        <v>168.15341050221286</v>
      </c>
      <c r="N241" s="1"/>
      <c r="O241" s="1"/>
      <c r="R241" s="0">
        <f t="shared" si="38"/>
        <v>2.3</v>
      </c>
      <c r="S241" s="1">
        <f t="shared" si="33"/>
        <v>0.0032943</v>
      </c>
      <c r="T241" s="1">
        <f t="shared" si="39"/>
        <v>167.77732128884188</v>
      </c>
      <c r="U241" s="0">
        <f t="shared" si="34" ca="1"/>
        <v>23.593904341880496</v>
      </c>
      <c r="V241" s="1">
        <f t="shared" si="35" ca="1"/>
        <v>165.09103120251905</v>
      </c>
    </row>
    <row r="242">
      <c r="A242" s="0">
        <v>2.31</v>
      </c>
      <c r="B242" s="1">
        <v>0.0033631</v>
      </c>
      <c r="C242" s="1"/>
      <c r="D242" s="0">
        <v>-2.31</v>
      </c>
      <c r="E242" s="1">
        <v>2.4E-14</v>
      </c>
      <c r="G242" s="1">
        <f t="shared" si="30"/>
        <v>171.28127651595304</v>
      </c>
      <c r="H242" s="1">
        <f t="shared" si="37"/>
        <v>1.2223099629457561E-09</v>
      </c>
      <c r="I242" s="0">
        <v>-2.97</v>
      </c>
      <c r="J242" s="1">
        <v>1.4E-11</v>
      </c>
      <c r="K242" s="1">
        <f t="shared" si="36"/>
        <v>5.14330709705581</v>
      </c>
      <c r="L242" s="0">
        <f t="shared" si="31" ca="1"/>
        <v>24.159577351733567</v>
      </c>
      <c r="M242" s="1">
        <f t="shared" si="32" ca="1"/>
        <v>171.65354703733044</v>
      </c>
      <c r="N242" s="1"/>
      <c r="R242" s="0">
        <f t="shared" si="38"/>
        <v>2.31</v>
      </c>
      <c r="S242" s="1">
        <f t="shared" si="33"/>
        <v>0.0033631</v>
      </c>
      <c r="T242" s="1">
        <f t="shared" si="39"/>
        <v>171.28127651595304</v>
      </c>
      <c r="U242" s="0">
        <f t="shared" si="34" ca="1"/>
        <v>23.97335947975933</v>
      </c>
      <c r="V242" s="1">
        <f t="shared" si="35" ca="1"/>
        <v>168.58218674260877</v>
      </c>
    </row>
    <row r="243">
      <c r="A243" s="0">
        <v>2.32</v>
      </c>
      <c r="B243" s="1">
        <v>0.0034333</v>
      </c>
      <c r="C243" s="1"/>
      <c r="D243" s="0">
        <v>-2.32</v>
      </c>
      <c r="E243" s="1">
        <v>3.8E-14</v>
      </c>
      <c r="G243" s="1">
        <f ref="G243:G306" t="shared" si="40">B243/$K$3</f>
        <v>174.85653315756937</v>
      </c>
      <c r="H243" s="1">
        <f t="shared" si="37"/>
        <v>1.9353241079974476E-09</v>
      </c>
      <c r="I243" s="0">
        <v>-2.97</v>
      </c>
      <c r="J243" s="1">
        <v>1.4E-11</v>
      </c>
      <c r="K243" s="1">
        <f t="shared" si="36"/>
        <v>5.163965827166913</v>
      </c>
      <c r="L243" s="0">
        <f ref="L243:L306" t="shared" si="41" ca="1">$A243*M$4+M$1</f>
        <v>24.53646898349944</v>
      </c>
      <c r="M243" s="1">
        <f ref="M243:M306" t="shared" si="42" ca="1">$A243*P$1+P$2</f>
        <v>175.1536835724478</v>
      </c>
      <c r="N243" s="1"/>
      <c r="O243" s="1"/>
      <c r="R243" s="0">
        <f t="shared" si="38"/>
        <v>2.32</v>
      </c>
      <c r="S243" s="1">
        <f ref="S243:S306" t="shared" si="43">B243</f>
        <v>0.0034333</v>
      </c>
      <c r="T243" s="1">
        <f t="shared" si="39"/>
        <v>174.85653315756937</v>
      </c>
      <c r="U243" s="0">
        <f ref="U243:U306" t="shared" si="44" ca="1">$A243*V$4+V$1</f>
        <v>24.352814617638153</v>
      </c>
      <c r="V243" s="1">
        <f ref="V243:V306" t="shared" si="45" ca="1">$A243*Y$1+Y$2</f>
        <v>172.07334228269838</v>
      </c>
    </row>
    <row r="244">
      <c r="A244" s="0">
        <v>2.33</v>
      </c>
      <c r="B244" s="1">
        <v>0.0035023</v>
      </c>
      <c r="C244" s="1"/>
      <c r="D244" s="0">
        <v>-2.33</v>
      </c>
      <c r="E244" s="1">
        <v>2E-15</v>
      </c>
      <c r="G244" s="1">
        <f t="shared" si="40"/>
        <v>178.3706743010384</v>
      </c>
      <c r="H244" s="1">
        <f t="shared" si="37"/>
        <v>1.0185916357881303E-10</v>
      </c>
      <c r="I244" s="0">
        <v>-2.97</v>
      </c>
      <c r="J244" s="1">
        <v>1.4E-11</v>
      </c>
      <c r="K244" s="1">
        <f t="shared" si="36"/>
        <v>5.183863824913116</v>
      </c>
      <c r="L244" s="0">
        <f t="shared" si="41" ca="1"/>
        <v>24.913360615265354</v>
      </c>
      <c r="M244" s="1">
        <f t="shared" si="42" ca="1"/>
        <v>178.65382010756537</v>
      </c>
      <c r="N244" s="1"/>
      <c r="R244" s="0">
        <f t="shared" si="38"/>
        <v>2.33</v>
      </c>
      <c r="S244" s="1">
        <f t="shared" si="43"/>
        <v>0.0035023</v>
      </c>
      <c r="T244" s="1">
        <f t="shared" si="39"/>
        <v>178.3706743010384</v>
      </c>
      <c r="U244" s="0">
        <f t="shared" si="44" ca="1"/>
        <v>24.732269755517002</v>
      </c>
      <c r="V244" s="1">
        <f t="shared" si="45" ca="1"/>
        <v>175.5644978227881</v>
      </c>
    </row>
    <row r="245">
      <c r="A245" s="0">
        <v>2.34</v>
      </c>
      <c r="B245" s="1">
        <v>0.0035727</v>
      </c>
      <c r="C245" s="1"/>
      <c r="D245" s="0">
        <v>-2.34</v>
      </c>
      <c r="E245" s="1">
        <v>3.8E-14</v>
      </c>
      <c r="G245" s="1">
        <f t="shared" si="40"/>
        <v>181.95611685901264</v>
      </c>
      <c r="H245" s="1">
        <f t="shared" si="37"/>
        <v>1.9353241079974476E-09</v>
      </c>
      <c r="I245" s="0">
        <v>-2.97</v>
      </c>
      <c r="J245" s="1">
        <v>1.4E-11</v>
      </c>
      <c r="K245" s="1">
        <f t="shared" si="36"/>
        <v>5.20376554184435</v>
      </c>
      <c r="L245" s="0">
        <f t="shared" si="41" ca="1"/>
        <v>25.290252247031226</v>
      </c>
      <c r="M245" s="1">
        <f t="shared" si="42" ca="1"/>
        <v>182.15395664268272</v>
      </c>
      <c r="N245" s="1"/>
      <c r="O245" s="1"/>
      <c r="R245" s="0">
        <f t="shared" si="38"/>
        <v>2.34</v>
      </c>
      <c r="S245" s="1">
        <f t="shared" si="43"/>
        <v>0.0035727</v>
      </c>
      <c r="T245" s="1">
        <f t="shared" si="39"/>
        <v>181.95611685901264</v>
      </c>
      <c r="U245" s="0">
        <f t="shared" si="44" ca="1"/>
        <v>25.111724893395824</v>
      </c>
      <c r="V245" s="1">
        <f t="shared" si="45" ca="1"/>
        <v>179.05565336287782</v>
      </c>
    </row>
    <row r="246">
      <c r="A246" s="0">
        <v>2.35</v>
      </c>
      <c r="B246" s="1">
        <v>0.0036412</v>
      </c>
      <c r="C246" s="1"/>
      <c r="D246" s="0">
        <v>-2.35</v>
      </c>
      <c r="E246" s="1">
        <v>6E-15</v>
      </c>
      <c r="G246" s="1">
        <f t="shared" si="40"/>
        <v>185.44479321158698</v>
      </c>
      <c r="H246" s="1">
        <f t="shared" si="37"/>
        <v>3.0557749073643903E-10</v>
      </c>
      <c r="I246" s="0">
        <v>-2.97</v>
      </c>
      <c r="J246" s="1">
        <v>1.4E-11</v>
      </c>
      <c r="K246" s="1">
        <f t="shared" si="36"/>
        <v>5.222757227033424</v>
      </c>
      <c r="L246" s="0">
        <f t="shared" si="41" ca="1"/>
        <v>25.667143878797127</v>
      </c>
      <c r="M246" s="1">
        <f t="shared" si="42" ca="1"/>
        <v>185.6540931778003</v>
      </c>
      <c r="N246" s="1"/>
      <c r="R246" s="0">
        <f t="shared" si="38"/>
        <v>2.35</v>
      </c>
      <c r="S246" s="1">
        <f t="shared" si="43"/>
        <v>0.0036412</v>
      </c>
      <c r="T246" s="1">
        <f t="shared" si="39"/>
        <v>185.44479321158698</v>
      </c>
      <c r="U246" s="0">
        <f t="shared" si="44" ca="1"/>
        <v>25.491180031274673</v>
      </c>
      <c r="V246" s="1">
        <f t="shared" si="45" ca="1"/>
        <v>182.54680890296754</v>
      </c>
    </row>
    <row r="247">
      <c r="A247" s="0">
        <v>2.36</v>
      </c>
      <c r="B247" s="1">
        <v>0.0037116</v>
      </c>
      <c r="C247" s="1"/>
      <c r="D247" s="0">
        <v>-2.36</v>
      </c>
      <c r="E247" s="1">
        <v>2.28E-13</v>
      </c>
      <c r="G247" s="1">
        <f t="shared" si="40"/>
        <v>189.0302357695612</v>
      </c>
      <c r="H247" s="1">
        <f t="shared" si="37"/>
        <v>1.1611944647984683E-08</v>
      </c>
      <c r="I247" s="0">
        <v>-2.97</v>
      </c>
      <c r="J247" s="1">
        <v>1.4E-11</v>
      </c>
      <c r="K247" s="1">
        <f t="shared" si="36"/>
        <v>5.241906979881314</v>
      </c>
      <c r="L247" s="0">
        <f t="shared" si="41" ca="1"/>
        <v>26.044035510563013</v>
      </c>
      <c r="M247" s="1">
        <f t="shared" si="42" ca="1"/>
        <v>189.15422971291764</v>
      </c>
      <c r="N247" s="1"/>
      <c r="O247" s="1"/>
      <c r="R247" s="0">
        <f t="shared" si="38"/>
        <v>2.36</v>
      </c>
      <c r="S247" s="1">
        <f t="shared" si="43"/>
        <v>0.0037116</v>
      </c>
      <c r="T247" s="1">
        <f t="shared" si="39"/>
        <v>189.0302357695612</v>
      </c>
      <c r="U247" s="0">
        <f t="shared" si="44" ca="1"/>
        <v>25.870635169153495</v>
      </c>
      <c r="V247" s="1">
        <f t="shared" si="45" ca="1"/>
        <v>186.03796444305715</v>
      </c>
    </row>
    <row r="248">
      <c r="A248" s="0">
        <v>2.37</v>
      </c>
      <c r="B248" s="1">
        <v>0.0037806</v>
      </c>
      <c r="C248" s="1"/>
      <c r="D248" s="0">
        <v>-2.37</v>
      </c>
      <c r="E248" s="1">
        <v>8E-15</v>
      </c>
      <c r="G248" s="1">
        <f t="shared" si="40"/>
        <v>192.54437691303025</v>
      </c>
      <c r="H248" s="1">
        <f t="shared" si="37"/>
        <v>4.074366543152521E-10</v>
      </c>
      <c r="I248" s="0">
        <v>-2.97</v>
      </c>
      <c r="J248" s="1">
        <v>1.4E-11</v>
      </c>
      <c r="K248" s="1">
        <f t="shared" si="36"/>
        <v>5.260326656578354</v>
      </c>
      <c r="L248" s="0">
        <f t="shared" si="41" ca="1"/>
        <v>26.420927142328914</v>
      </c>
      <c r="M248" s="1">
        <f t="shared" si="42" ca="1"/>
        <v>192.65436624803522</v>
      </c>
      <c r="N248" s="1"/>
      <c r="R248" s="0">
        <f t="shared" si="38"/>
        <v>2.37</v>
      </c>
      <c r="S248" s="1">
        <f t="shared" si="43"/>
        <v>0.0037806</v>
      </c>
      <c r="T248" s="1">
        <f t="shared" si="39"/>
        <v>192.54437691303025</v>
      </c>
      <c r="U248" s="0">
        <f t="shared" si="44" ca="1"/>
        <v>26.250090307032345</v>
      </c>
      <c r="V248" s="1">
        <f t="shared" si="45" ca="1"/>
        <v>189.52911998314687</v>
      </c>
    </row>
    <row r="249">
      <c r="A249" s="0">
        <v>2.38</v>
      </c>
      <c r="B249" s="1">
        <v>0.003851</v>
      </c>
      <c r="C249" s="1"/>
      <c r="D249" s="0">
        <v>-2.38</v>
      </c>
      <c r="E249" s="1">
        <v>1.98E-13</v>
      </c>
      <c r="G249" s="1">
        <f t="shared" si="40"/>
        <v>196.12981947100445</v>
      </c>
      <c r="H249" s="1">
        <f t="shared" si="37"/>
        <v>1.0084057194302489E-08</v>
      </c>
      <c r="I249" s="0">
        <v>-2.97</v>
      </c>
      <c r="J249" s="1">
        <v>1.4E-11</v>
      </c>
      <c r="K249" s="1">
        <f t="shared" si="36"/>
        <v>5.278776784217198</v>
      </c>
      <c r="L249" s="0">
        <f t="shared" si="41" ca="1"/>
        <v>26.7978187740948</v>
      </c>
      <c r="M249" s="1">
        <f t="shared" si="42" ca="1"/>
        <v>196.15450278315257</v>
      </c>
      <c r="N249" s="1"/>
      <c r="O249" s="1"/>
      <c r="R249" s="0">
        <f t="shared" si="38"/>
        <v>2.38</v>
      </c>
      <c r="S249" s="1">
        <f t="shared" si="43"/>
        <v>0.003851</v>
      </c>
      <c r="T249" s="1">
        <f t="shared" si="39"/>
        <v>196.12981947100445</v>
      </c>
      <c r="U249" s="0">
        <f t="shared" si="44" ca="1"/>
        <v>26.629545444911166</v>
      </c>
      <c r="V249" s="1">
        <f t="shared" si="45" ca="1"/>
        <v>193.02027552323648</v>
      </c>
    </row>
    <row r="250">
      <c r="A250" s="0">
        <v>2.39</v>
      </c>
      <c r="B250" s="1">
        <v>0.0039199</v>
      </c>
      <c r="C250" s="1"/>
      <c r="D250" s="0">
        <v>-2.39</v>
      </c>
      <c r="E250" s="1">
        <v>2.12E-13</v>
      </c>
      <c r="G250" s="1">
        <f t="shared" si="40"/>
        <v>199.63886765629456</v>
      </c>
      <c r="H250" s="1">
        <f t="shared" si="37"/>
        <v>1.079707133935418E-08</v>
      </c>
      <c r="I250" s="0">
        <v>-2.97</v>
      </c>
      <c r="J250" s="1">
        <v>1.4E-11</v>
      </c>
      <c r="K250" s="1">
        <f t="shared" si="36"/>
        <v>5.296510072657325</v>
      </c>
      <c r="L250" s="0">
        <f t="shared" si="41" ca="1"/>
        <v>27.1747104058607</v>
      </c>
      <c r="M250" s="1">
        <f t="shared" si="42" ca="1"/>
        <v>199.65463931827014</v>
      </c>
      <c r="N250" s="1"/>
      <c r="R250" s="0">
        <f t="shared" si="38"/>
        <v>2.39</v>
      </c>
      <c r="S250" s="1">
        <f t="shared" si="43"/>
        <v>0.0039199</v>
      </c>
      <c r="T250" s="1">
        <f t="shared" si="39"/>
        <v>199.63886765629456</v>
      </c>
      <c r="U250" s="0">
        <f t="shared" si="44" ca="1"/>
        <v>27.00900058279</v>
      </c>
      <c r="V250" s="1">
        <f t="shared" si="45" ca="1"/>
        <v>196.5114310633263</v>
      </c>
    </row>
    <row r="251">
      <c r="A251" s="0">
        <v>2.4</v>
      </c>
      <c r="B251" s="1">
        <v>0.0039904</v>
      </c>
      <c r="C251" s="1"/>
      <c r="D251" s="0">
        <v>-2.4</v>
      </c>
      <c r="E251" s="1">
        <v>3.36E-13</v>
      </c>
      <c r="G251" s="1">
        <f t="shared" si="40"/>
        <v>203.22940317244772</v>
      </c>
      <c r="H251" s="1">
        <f t="shared" si="37"/>
        <v>1.7112339481240588E-08</v>
      </c>
      <c r="I251" s="0">
        <v>-2.97</v>
      </c>
      <c r="J251" s="1">
        <v>1.4E-11</v>
      </c>
      <c r="K251" s="1">
        <f t="shared" si="36"/>
        <v>5.314335405888007</v>
      </c>
      <c r="L251" s="0">
        <f t="shared" si="41" ca="1"/>
        <v>27.551602037626587</v>
      </c>
      <c r="M251" s="1">
        <f t="shared" si="42" ca="1"/>
        <v>203.1547758533875</v>
      </c>
      <c r="N251" s="1"/>
      <c r="O251" s="1"/>
      <c r="R251" s="0">
        <f t="shared" si="38"/>
        <v>2.4</v>
      </c>
      <c r="S251" s="1">
        <f t="shared" si="43"/>
        <v>0.0039904</v>
      </c>
      <c r="T251" s="1">
        <f t="shared" si="39"/>
        <v>203.22940317244772</v>
      </c>
      <c r="U251" s="0">
        <f t="shared" si="44" ca="1"/>
        <v>27.388455720668837</v>
      </c>
      <c r="V251" s="1">
        <f t="shared" si="45" ca="1"/>
        <v>200.00258660341592</v>
      </c>
    </row>
    <row r="252">
      <c r="A252" s="0">
        <v>2.41</v>
      </c>
      <c r="B252" s="1">
        <v>0.0040592</v>
      </c>
      <c r="C252" s="1"/>
      <c r="D252" s="0">
        <v>-2.41</v>
      </c>
      <c r="E252" s="1">
        <v>2.6E-14</v>
      </c>
      <c r="G252" s="1">
        <f t="shared" si="40"/>
        <v>206.73335839955888</v>
      </c>
      <c r="H252" s="1">
        <f t="shared" si="37"/>
        <v>1.3241691265245693E-09</v>
      </c>
      <c r="I252" s="0">
        <v>-2.97</v>
      </c>
      <c r="J252" s="1">
        <v>1.4E-11</v>
      </c>
      <c r="K252" s="1">
        <f t="shared" si="36"/>
        <v>5.331429839247307</v>
      </c>
      <c r="L252" s="0">
        <f t="shared" si="41" ca="1"/>
        <v>27.928493669392488</v>
      </c>
      <c r="M252" s="1">
        <f t="shared" si="42" ca="1"/>
        <v>206.65491238850507</v>
      </c>
      <c r="N252" s="1"/>
      <c r="R252" s="0">
        <f t="shared" si="38"/>
        <v>2.41</v>
      </c>
      <c r="S252" s="1">
        <f t="shared" si="43"/>
        <v>0.0040592</v>
      </c>
      <c r="T252" s="1">
        <f t="shared" si="39"/>
        <v>206.73335839955888</v>
      </c>
      <c r="U252" s="0">
        <f t="shared" si="44" ca="1"/>
        <v>27.767910858547673</v>
      </c>
      <c r="V252" s="1">
        <f t="shared" si="45" ca="1"/>
        <v>203.49374214350564</v>
      </c>
    </row>
    <row r="253">
      <c r="A253" s="0">
        <v>2.42</v>
      </c>
      <c r="B253" s="1">
        <v>0.0041298</v>
      </c>
      <c r="C253" s="1"/>
      <c r="D253" s="0">
        <v>-2.42</v>
      </c>
      <c r="E253" s="1">
        <v>1.46E-13</v>
      </c>
      <c r="G253" s="1">
        <f t="shared" si="40"/>
        <v>210.328986873891</v>
      </c>
      <c r="H253" s="1">
        <f t="shared" si="37"/>
        <v>7.435718941253351E-09</v>
      </c>
      <c r="I253" s="0">
        <v>-2.97</v>
      </c>
      <c r="J253" s="1">
        <v>1.4E-11</v>
      </c>
      <c r="K253" s="1">
        <f t="shared" si="36"/>
        <v>5.348672909034663</v>
      </c>
      <c r="L253" s="0">
        <f t="shared" si="41" ca="1"/>
        <v>28.305385301158374</v>
      </c>
      <c r="M253" s="1">
        <f t="shared" si="42" ca="1"/>
        <v>210.15504892362242</v>
      </c>
      <c r="N253" s="1"/>
      <c r="O253" s="1"/>
      <c r="R253" s="0">
        <f t="shared" si="38"/>
        <v>2.42</v>
      </c>
      <c r="S253" s="1">
        <f t="shared" si="43"/>
        <v>0.0041298</v>
      </c>
      <c r="T253" s="1">
        <f t="shared" si="39"/>
        <v>210.328986873891</v>
      </c>
      <c r="U253" s="0">
        <f t="shared" si="44" ca="1"/>
        <v>28.147365996426508</v>
      </c>
      <c r="V253" s="1">
        <f t="shared" si="45" ca="1"/>
        <v>206.98489768359525</v>
      </c>
    </row>
    <row r="254">
      <c r="A254" s="0">
        <v>2.43</v>
      </c>
      <c r="B254" s="1">
        <v>0.0041989</v>
      </c>
      <c r="C254" s="1"/>
      <c r="D254" s="0">
        <v>-2.43</v>
      </c>
      <c r="E254" s="1">
        <v>5.8E-14</v>
      </c>
      <c r="G254" s="1">
        <f t="shared" si="40"/>
        <v>213.848220975539</v>
      </c>
      <c r="H254" s="1">
        <f t="shared" si="37"/>
        <v>2.9539157437855777E-09</v>
      </c>
      <c r="I254" s="0">
        <v>-2.97</v>
      </c>
      <c r="J254" s="1">
        <v>1.4E-11</v>
      </c>
      <c r="K254" s="1">
        <f t="shared" si="36"/>
        <v>5.365266515608803</v>
      </c>
      <c r="L254" s="0">
        <f t="shared" si="41" ca="1"/>
        <v>28.682276932924275</v>
      </c>
      <c r="M254" s="1">
        <f t="shared" si="42" ca="1"/>
        <v>213.65518545874</v>
      </c>
      <c r="N254" s="1"/>
      <c r="R254" s="0">
        <f t="shared" si="38"/>
        <v>2.43</v>
      </c>
      <c r="S254" s="1">
        <f t="shared" si="43"/>
        <v>0.0041989</v>
      </c>
      <c r="T254" s="1">
        <f t="shared" si="39"/>
        <v>213.848220975539</v>
      </c>
      <c r="U254" s="0">
        <f t="shared" si="44" ca="1"/>
        <v>28.526821134305344</v>
      </c>
      <c r="V254" s="1">
        <f t="shared" si="45" ca="1"/>
        <v>210.47605322368508</v>
      </c>
    </row>
    <row r="255">
      <c r="A255" s="0">
        <v>2.44</v>
      </c>
      <c r="B255" s="1">
        <v>0.004269</v>
      </c>
      <c r="C255" s="1"/>
      <c r="D255" s="0">
        <v>-2.44</v>
      </c>
      <c r="E255" s="1">
        <v>3.3E-13</v>
      </c>
      <c r="G255" s="1">
        <f t="shared" si="40"/>
        <v>217.4183846589764</v>
      </c>
      <c r="H255" s="1">
        <f t="shared" si="37"/>
        <v>1.6806761990504148E-08</v>
      </c>
      <c r="I255" s="0">
        <v>-2.97</v>
      </c>
      <c r="J255" s="1">
        <v>1.4E-11</v>
      </c>
      <c r="K255" s="1">
        <f t="shared" si="36"/>
        <v>5.381823537160252</v>
      </c>
      <c r="L255" s="0">
        <f t="shared" si="41" ca="1"/>
        <v>29.05916856469016</v>
      </c>
      <c r="M255" s="1">
        <f t="shared" si="42" ca="1"/>
        <v>217.15532199385734</v>
      </c>
      <c r="N255" s="1"/>
      <c r="O255" s="1"/>
      <c r="R255" s="0">
        <f t="shared" si="38"/>
        <v>2.44</v>
      </c>
      <c r="S255" s="1">
        <f t="shared" si="43"/>
        <v>0.004269</v>
      </c>
      <c r="T255" s="1">
        <f t="shared" si="39"/>
        <v>217.4183846589764</v>
      </c>
      <c r="U255" s="0">
        <f t="shared" si="44" ca="1"/>
        <v>28.906276272184165</v>
      </c>
      <c r="V255" s="1">
        <f t="shared" si="45" ca="1"/>
        <v>213.9672087637747</v>
      </c>
    </row>
    <row r="256">
      <c r="A256" s="0">
        <v>2.45</v>
      </c>
      <c r="B256" s="1">
        <v>0.0043379</v>
      </c>
      <c r="C256" s="1"/>
      <c r="D256" s="0">
        <v>-2.45</v>
      </c>
      <c r="E256" s="1">
        <v>2.8E-14</v>
      </c>
      <c r="G256" s="1">
        <f t="shared" si="40"/>
        <v>220.9274328442665</v>
      </c>
      <c r="H256" s="1">
        <f t="shared" si="37"/>
        <v>1.4260282901033824E-09</v>
      </c>
      <c r="I256" s="0">
        <v>-2.97</v>
      </c>
      <c r="J256" s="1">
        <v>1.4E-11</v>
      </c>
      <c r="K256" s="1">
        <f t="shared" si="36"/>
        <v>5.397834289425665</v>
      </c>
      <c r="L256" s="0">
        <f t="shared" si="41" ca="1"/>
        <v>29.43606019645606</v>
      </c>
      <c r="M256" s="1">
        <f t="shared" si="42" ca="1"/>
        <v>220.65545852897492</v>
      </c>
      <c r="N256" s="1"/>
      <c r="R256" s="0">
        <f t="shared" si="38"/>
        <v>2.45</v>
      </c>
      <c r="S256" s="1">
        <f t="shared" si="43"/>
        <v>0.0043379</v>
      </c>
      <c r="T256" s="1">
        <f t="shared" si="39"/>
        <v>220.9274328442665</v>
      </c>
      <c r="U256" s="0">
        <f t="shared" si="44" ca="1"/>
        <v>29.285731410063015</v>
      </c>
      <c r="V256" s="1">
        <f t="shared" si="45" ca="1"/>
        <v>217.4583643038644</v>
      </c>
    </row>
    <row r="257">
      <c r="A257" s="0">
        <v>2.46</v>
      </c>
      <c r="B257" s="1">
        <v>0.0044083</v>
      </c>
      <c r="C257" s="1"/>
      <c r="D257" s="0">
        <v>-2.46</v>
      </c>
      <c r="E257" s="1">
        <v>6.2E-14</v>
      </c>
      <c r="G257" s="1">
        <f t="shared" si="40"/>
        <v>224.51287540224075</v>
      </c>
      <c r="H257" s="1">
        <f t="shared" si="37"/>
        <v>3.1576340709432036E-09</v>
      </c>
      <c r="I257" s="0">
        <v>-2.97</v>
      </c>
      <c r="J257" s="1">
        <v>1.4E-11</v>
      </c>
      <c r="K257" s="1">
        <f t="shared" si="36"/>
        <v>5.413933056995419</v>
      </c>
      <c r="L257" s="0">
        <f t="shared" si="41" ca="1"/>
        <v>29.812951828221948</v>
      </c>
      <c r="M257" s="1">
        <f t="shared" si="42" ca="1"/>
        <v>224.15559506409227</v>
      </c>
      <c r="N257" s="1"/>
      <c r="O257" s="1"/>
      <c r="R257" s="0">
        <f t="shared" si="38"/>
        <v>2.46</v>
      </c>
      <c r="S257" s="1">
        <f t="shared" si="43"/>
        <v>0.0044083</v>
      </c>
      <c r="T257" s="1">
        <f t="shared" si="39"/>
        <v>224.51287540224075</v>
      </c>
      <c r="U257" s="0">
        <f t="shared" si="44" ca="1"/>
        <v>29.665186547941836</v>
      </c>
      <c r="V257" s="1">
        <f t="shared" si="45" ca="1"/>
        <v>220.94951984395402</v>
      </c>
    </row>
    <row r="258">
      <c r="A258" s="0">
        <v>2.47</v>
      </c>
      <c r="B258" s="1">
        <v>0.0044773</v>
      </c>
      <c r="C258" s="1"/>
      <c r="D258" s="0">
        <v>-2.47</v>
      </c>
      <c r="E258" s="1">
        <v>4.4E-14</v>
      </c>
      <c r="G258" s="1">
        <f t="shared" si="40"/>
        <v>228.02701654570976</v>
      </c>
      <c r="H258" s="1">
        <f t="shared" si="37"/>
        <v>2.2409015987338864E-09</v>
      </c>
      <c r="I258" s="0">
        <v>-2.97</v>
      </c>
      <c r="J258" s="1">
        <v>1.4E-11</v>
      </c>
      <c r="K258" s="1">
        <f t="shared" si="36"/>
        <v>5.4294641155561605</v>
      </c>
      <c r="L258" s="0">
        <f t="shared" si="41" ca="1"/>
        <v>30.18984345998785</v>
      </c>
      <c r="M258" s="1">
        <f t="shared" si="42" ca="1"/>
        <v>227.65573159920984</v>
      </c>
      <c r="N258" s="1"/>
      <c r="R258" s="0">
        <f t="shared" si="38"/>
        <v>2.47</v>
      </c>
      <c r="S258" s="1">
        <f t="shared" si="43"/>
        <v>0.0044773</v>
      </c>
      <c r="T258" s="1">
        <f t="shared" si="39"/>
        <v>228.02701654570976</v>
      </c>
      <c r="U258" s="0">
        <f t="shared" si="44" ca="1"/>
        <v>30.044641685820686</v>
      </c>
      <c r="V258" s="1">
        <f t="shared" si="45" ca="1"/>
        <v>224.44067538404374</v>
      </c>
    </row>
    <row r="259">
      <c r="A259" s="0">
        <v>2.48</v>
      </c>
      <c r="B259" s="1">
        <v>0.0045479</v>
      </c>
      <c r="C259" s="1"/>
      <c r="D259" s="0">
        <v>-2.48</v>
      </c>
      <c r="E259" s="1">
        <v>1.48E-13</v>
      </c>
      <c r="G259" s="1">
        <f t="shared" si="40"/>
        <v>231.62264502004186</v>
      </c>
      <c r="H259" s="1">
        <f t="shared" si="37"/>
        <v>7.537578104832163E-09</v>
      </c>
      <c r="I259" s="0">
        <v>-2.97</v>
      </c>
      <c r="J259" s="1">
        <v>1.4E-11</v>
      </c>
      <c r="K259" s="1">
        <f t="shared" si="36"/>
        <v>5.445109517344088</v>
      </c>
      <c r="L259" s="0">
        <f t="shared" si="41" ca="1"/>
        <v>30.566735091753735</v>
      </c>
      <c r="M259" s="1">
        <f t="shared" si="42" ca="1"/>
        <v>231.1558681343272</v>
      </c>
      <c r="N259" s="1"/>
      <c r="O259" s="1"/>
      <c r="R259" s="0">
        <f t="shared" si="38"/>
        <v>2.48</v>
      </c>
      <c r="S259" s="1">
        <f t="shared" si="43"/>
        <v>0.0045479</v>
      </c>
      <c r="T259" s="1">
        <f t="shared" si="39"/>
        <v>231.62264502004186</v>
      </c>
      <c r="U259" s="0">
        <f t="shared" si="44" ca="1"/>
        <v>30.424096823699507</v>
      </c>
      <c r="V259" s="1">
        <f t="shared" si="45" ca="1"/>
        <v>227.93183092413335</v>
      </c>
    </row>
    <row r="260">
      <c r="A260" s="0">
        <v>2.49</v>
      </c>
      <c r="B260" s="1">
        <v>0.0046165</v>
      </c>
      <c r="C260" s="1"/>
      <c r="D260" s="0">
        <v>-2.49</v>
      </c>
      <c r="E260" s="1">
        <v>1.78E-13</v>
      </c>
      <c r="G260" s="1">
        <f t="shared" si="40"/>
        <v>235.11641433079515</v>
      </c>
      <c r="H260" s="1">
        <f t="shared" si="37"/>
        <v>9.06546555851436E-09</v>
      </c>
      <c r="I260" s="0">
        <v>-2.97</v>
      </c>
      <c r="J260" s="1">
        <v>1.4E-11</v>
      </c>
      <c r="K260" s="1">
        <f t="shared" si="36"/>
        <v>5.460080771614972</v>
      </c>
      <c r="L260" s="0">
        <f t="shared" si="41" ca="1"/>
        <v>30.943626723519635</v>
      </c>
      <c r="M260" s="1">
        <f t="shared" si="42" ca="1"/>
        <v>234.65600466944477</v>
      </c>
      <c r="N260" s="1"/>
      <c r="R260" s="0">
        <f t="shared" si="38"/>
        <v>2.49</v>
      </c>
      <c r="S260" s="1">
        <f t="shared" si="43"/>
        <v>0.0046165</v>
      </c>
      <c r="T260" s="1">
        <f t="shared" si="39"/>
        <v>235.11641433079515</v>
      </c>
      <c r="U260" s="0">
        <f t="shared" si="44" ca="1"/>
        <v>30.803551961578357</v>
      </c>
      <c r="V260" s="1">
        <f t="shared" si="45" ca="1"/>
        <v>231.4229864642232</v>
      </c>
    </row>
    <row r="261">
      <c r="A261" s="0">
        <v>2.5</v>
      </c>
      <c r="B261" s="1">
        <v>0.0046867</v>
      </c>
      <c r="C261" s="1"/>
      <c r="D261" s="0">
        <v>-2.5</v>
      </c>
      <c r="E261" s="1">
        <v>1.84E-13</v>
      </c>
      <c r="G261" s="1">
        <f t="shared" si="40"/>
        <v>238.69167097241152</v>
      </c>
      <c r="H261" s="1">
        <f t="shared" si="37"/>
        <v>9.371043049250797E-09</v>
      </c>
      <c r="I261" s="0">
        <v>-2.97</v>
      </c>
      <c r="J261" s="1">
        <v>1.4E-11</v>
      </c>
      <c r="K261" s="1">
        <f t="shared" si="36"/>
        <v>5.4751726394490765</v>
      </c>
      <c r="L261" s="0">
        <f t="shared" si="41" ca="1"/>
        <v>31.32051835528552</v>
      </c>
      <c r="M261" s="1">
        <f t="shared" si="42" ca="1"/>
        <v>238.15614120456212</v>
      </c>
      <c r="N261" s="1"/>
      <c r="O261" s="1"/>
      <c r="R261" s="0">
        <f t="shared" si="38"/>
        <v>2.5</v>
      </c>
      <c r="S261" s="1">
        <f t="shared" si="43"/>
        <v>0.0046867</v>
      </c>
      <c r="T261" s="1">
        <f t="shared" si="39"/>
        <v>238.69167097241152</v>
      </c>
      <c r="U261" s="0">
        <f t="shared" si="44" ca="1"/>
        <v>31.18300709945718</v>
      </c>
      <c r="V261" s="1">
        <f t="shared" si="45" ca="1"/>
        <v>234.9141420043128</v>
      </c>
    </row>
    <row r="262">
      <c r="A262" s="0">
        <v>2.51</v>
      </c>
      <c r="B262" s="1">
        <v>0.0047555</v>
      </c>
      <c r="C262" s="1"/>
      <c r="D262" s="0">
        <v>-2.51</v>
      </c>
      <c r="E262" s="1">
        <v>5.6E-14</v>
      </c>
      <c r="G262" s="1">
        <f t="shared" si="40"/>
        <v>242.19562619952268</v>
      </c>
      <c r="H262" s="1">
        <f t="shared" si="37"/>
        <v>2.852056580206765E-09</v>
      </c>
      <c r="I262" s="0">
        <v>-2.97</v>
      </c>
      <c r="J262" s="1">
        <v>1.4E-11</v>
      </c>
      <c r="K262" s="1">
        <f t="shared" si="36"/>
        <v>5.48974577232473</v>
      </c>
      <c r="L262" s="0">
        <f t="shared" si="41" ca="1"/>
        <v>31.697409987051408</v>
      </c>
      <c r="M262" s="1">
        <f t="shared" si="42" ca="1"/>
        <v>241.65627773967958</v>
      </c>
      <c r="N262" s="1"/>
      <c r="R262" s="0">
        <f t="shared" si="38"/>
        <v>2.51</v>
      </c>
      <c r="S262" s="1">
        <f t="shared" si="43"/>
        <v>0.0047555</v>
      </c>
      <c r="T262" s="1">
        <f t="shared" si="39"/>
        <v>242.19562619952268</v>
      </c>
      <c r="U262" s="0">
        <f t="shared" si="44" ca="1"/>
        <v>31.562462237336</v>
      </c>
      <c r="V262" s="1">
        <f t="shared" si="45" ca="1"/>
        <v>238.4052975444024</v>
      </c>
    </row>
    <row r="263">
      <c r="A263" s="0">
        <v>2.52</v>
      </c>
      <c r="B263" s="1">
        <v>0.0048257</v>
      </c>
      <c r="C263" s="1"/>
      <c r="D263" s="0">
        <v>-2.52</v>
      </c>
      <c r="E263" s="1">
        <v>1.68E-13</v>
      </c>
      <c r="G263" s="1">
        <f t="shared" si="40"/>
        <v>245.77088284113898</v>
      </c>
      <c r="H263" s="1">
        <f t="shared" si="37"/>
        <v>8.556169740620294E-09</v>
      </c>
      <c r="I263" s="0">
        <v>-2.97</v>
      </c>
      <c r="J263" s="1">
        <v>1.4E-11</v>
      </c>
      <c r="K263" s="1">
        <f t="shared" si="36"/>
        <v>5.504399731372828</v>
      </c>
      <c r="L263" s="0">
        <f t="shared" si="41" ca="1"/>
        <v>32.07430161881731</v>
      </c>
      <c r="M263" s="1">
        <f t="shared" si="42" ca="1"/>
        <v>245.15641427479704</v>
      </c>
      <c r="N263" s="1"/>
      <c r="O263" s="1"/>
      <c r="R263" s="0">
        <f t="shared" si="38"/>
        <v>2.52</v>
      </c>
      <c r="S263" s="1">
        <f t="shared" si="43"/>
        <v>0.0048257</v>
      </c>
      <c r="T263" s="1">
        <f t="shared" si="39"/>
        <v>245.77088284113898</v>
      </c>
      <c r="U263" s="0">
        <f t="shared" si="44" ca="1"/>
        <v>31.94191737521485</v>
      </c>
      <c r="V263" s="1">
        <f t="shared" si="45" ca="1"/>
        <v>241.89645308449212</v>
      </c>
    </row>
    <row r="264">
      <c r="A264" s="0">
        <v>2.53</v>
      </c>
      <c r="B264" s="1">
        <v>0.0048946</v>
      </c>
      <c r="C264" s="1"/>
      <c r="D264" s="0">
        <v>-2.53</v>
      </c>
      <c r="E264" s="1">
        <v>2E-13</v>
      </c>
      <c r="G264" s="1">
        <f t="shared" si="40"/>
        <v>249.2799310264291</v>
      </c>
      <c r="H264" s="1">
        <f t="shared" si="37"/>
        <v>1.0185916357881302E-08</v>
      </c>
      <c r="I264" s="0">
        <v>-2.97</v>
      </c>
      <c r="J264" s="1">
        <v>1.4E-11</v>
      </c>
      <c r="K264" s="1">
        <f t="shared" si="36"/>
        <v>5.518576485991191</v>
      </c>
      <c r="L264" s="0">
        <f t="shared" si="41" ca="1"/>
        <v>32.451193250583195</v>
      </c>
      <c r="M264" s="1">
        <f t="shared" si="42" ca="1"/>
        <v>248.6565508099145</v>
      </c>
      <c r="N264" s="1"/>
      <c r="R264" s="0">
        <f t="shared" si="38"/>
        <v>2.53</v>
      </c>
      <c r="S264" s="1">
        <f t="shared" si="43"/>
        <v>0.0048946</v>
      </c>
      <c r="T264" s="1">
        <f t="shared" si="39"/>
        <v>249.2799310264291</v>
      </c>
      <c r="U264" s="0">
        <f t="shared" si="44" ca="1"/>
        <v>32.32137251309367</v>
      </c>
      <c r="V264" s="1">
        <f t="shared" si="45" ca="1"/>
        <v>245.38760862458173</v>
      </c>
    </row>
    <row r="265">
      <c r="A265" s="0">
        <v>2.54</v>
      </c>
      <c r="B265" s="1">
        <v>0.0049646</v>
      </c>
      <c r="C265" s="1"/>
      <c r="D265" s="0">
        <v>-2.54</v>
      </c>
      <c r="E265" s="1">
        <v>1E-14</v>
      </c>
      <c r="G265" s="1">
        <f t="shared" si="40"/>
        <v>252.84500175168753</v>
      </c>
      <c r="H265" s="1">
        <f t="shared" si="37"/>
        <v>5.092958178940651E-10</v>
      </c>
      <c r="I265" s="0">
        <v>-2.97</v>
      </c>
      <c r="J265" s="1">
        <v>1.4E-11</v>
      </c>
      <c r="K265" s="1">
        <f t="shared" si="36"/>
        <v>5.53277665968848</v>
      </c>
      <c r="L265" s="0">
        <f t="shared" si="41" ca="1"/>
        <v>32.828084882349096</v>
      </c>
      <c r="M265" s="1">
        <f t="shared" si="42" ca="1"/>
        <v>252.15668734503197</v>
      </c>
      <c r="N265" s="1"/>
      <c r="O265" s="1"/>
      <c r="R265" s="0">
        <f t="shared" si="38"/>
        <v>2.54</v>
      </c>
      <c r="S265" s="1">
        <f t="shared" si="43"/>
        <v>0.0049646</v>
      </c>
      <c r="T265" s="1">
        <f t="shared" si="39"/>
        <v>252.84500175168753</v>
      </c>
      <c r="U265" s="0">
        <f t="shared" si="44" ca="1"/>
        <v>32.70082765097252</v>
      </c>
      <c r="V265" s="1">
        <f t="shared" si="45" ca="1"/>
        <v>248.87876416467157</v>
      </c>
    </row>
    <row r="266">
      <c r="A266" s="0">
        <v>2.55</v>
      </c>
      <c r="B266" s="1">
        <v>0.0050332</v>
      </c>
      <c r="C266" s="1"/>
      <c r="D266" s="0">
        <v>-2.55</v>
      </c>
      <c r="E266" s="1">
        <v>1.7E-13</v>
      </c>
      <c r="G266" s="1">
        <f t="shared" si="40"/>
        <v>256.33877106244086</v>
      </c>
      <c r="H266" s="1">
        <f t="shared" si="37"/>
        <v>8.658028904199108E-09</v>
      </c>
      <c r="I266" s="0">
        <v>-2.97</v>
      </c>
      <c r="J266" s="1">
        <v>1.4E-11</v>
      </c>
      <c r="K266" s="1">
        <f t="shared" si="36"/>
        <v>5.546499894120102</v>
      </c>
      <c r="L266" s="0">
        <f t="shared" si="41" ca="1"/>
        <v>33.20497651411497</v>
      </c>
      <c r="M266" s="1">
        <f t="shared" si="42" ca="1"/>
        <v>255.65682388014943</v>
      </c>
      <c r="N266" s="1"/>
      <c r="R266" s="0">
        <f t="shared" si="38"/>
        <v>2.55</v>
      </c>
      <c r="S266" s="1">
        <f t="shared" si="43"/>
        <v>0.0050332</v>
      </c>
      <c r="T266" s="1">
        <f t="shared" si="39"/>
        <v>256.33877106244086</v>
      </c>
      <c r="U266" s="0">
        <f t="shared" si="44" ca="1"/>
        <v>33.08028278885134</v>
      </c>
      <c r="V266" s="1">
        <f t="shared" si="45" ca="1"/>
        <v>252.36991970476117</v>
      </c>
    </row>
    <row r="267">
      <c r="A267" s="0">
        <v>2.56</v>
      </c>
      <c r="B267" s="1">
        <v>0.0051031</v>
      </c>
      <c r="C267" s="1"/>
      <c r="D267" s="0">
        <v>-2.56</v>
      </c>
      <c r="E267" s="1">
        <v>2.98E-13</v>
      </c>
      <c r="G267" s="1">
        <f t="shared" si="40"/>
        <v>259.89874882952034</v>
      </c>
      <c r="H267" s="1">
        <f t="shared" si="37"/>
        <v>1.5177015373243138E-08</v>
      </c>
      <c r="I267" s="0">
        <v>-2.97</v>
      </c>
      <c r="J267" s="1">
        <v>1.4E-11</v>
      </c>
      <c r="K267" s="1">
        <f ref="K267:K330" t="shared" si="46">LN($G267)</f>
        <v>5.560292127590149</v>
      </c>
      <c r="L267" s="0">
        <f t="shared" si="41" ca="1"/>
        <v>33.58186814588088</v>
      </c>
      <c r="M267" s="1">
        <f t="shared" si="42" ca="1"/>
        <v>259.1569604152669</v>
      </c>
      <c r="N267" s="1"/>
      <c r="O267" s="1"/>
      <c r="R267" s="0">
        <f t="shared" si="38"/>
        <v>2.56</v>
      </c>
      <c r="S267" s="1">
        <f t="shared" si="43"/>
        <v>0.0051031</v>
      </c>
      <c r="T267" s="1">
        <f t="shared" si="39"/>
        <v>259.89874882952034</v>
      </c>
      <c r="U267" s="0">
        <f t="shared" si="44" ca="1"/>
        <v>33.45973792673019</v>
      </c>
      <c r="V267" s="1">
        <f t="shared" si="45" ca="1"/>
        <v>255.8610752448509</v>
      </c>
    </row>
    <row r="268">
      <c r="A268" s="0">
        <v>2.57</v>
      </c>
      <c r="B268" s="1">
        <v>0.0051715</v>
      </c>
      <c r="C268" s="1"/>
      <c r="D268" s="0">
        <v>-2.57</v>
      </c>
      <c r="E268" s="1">
        <v>6.6E-14</v>
      </c>
      <c r="G268" s="1">
        <f t="shared" si="40"/>
        <v>263.38233222391574</v>
      </c>
      <c r="H268" s="1">
        <f ref="H268:H331" t="shared" si="47">E268/$K$3</f>
        <v>3.3613523981008294E-09</v>
      </c>
      <c r="I268" s="0">
        <v>-2.97</v>
      </c>
      <c r="J268" s="1">
        <v>1.4E-11</v>
      </c>
      <c r="K268" s="1">
        <f t="shared" si="46"/>
        <v>5.573606711220148</v>
      </c>
      <c r="L268" s="0">
        <f t="shared" si="41" ca="1"/>
        <v>33.958759777646755</v>
      </c>
      <c r="M268" s="1">
        <f t="shared" si="42" ca="1"/>
        <v>262.65709695038436</v>
      </c>
      <c r="N268" s="1"/>
      <c r="R268" s="0">
        <f ref="R268:R331" t="shared" si="48">A268</f>
        <v>2.57</v>
      </c>
      <c r="S268" s="1">
        <f t="shared" si="43"/>
        <v>0.0051715</v>
      </c>
      <c r="T268" s="1">
        <f ref="T268:T331" t="shared" si="49">G268</f>
        <v>263.38233222391574</v>
      </c>
      <c r="U268" s="0">
        <f t="shared" si="44" ca="1"/>
        <v>33.83919306460901</v>
      </c>
      <c r="V268" s="1">
        <f t="shared" si="45" ca="1"/>
        <v>259.3522307849405</v>
      </c>
    </row>
    <row r="269">
      <c r="A269" s="0">
        <v>2.58</v>
      </c>
      <c r="B269" s="1">
        <v>0.0052415</v>
      </c>
      <c r="C269" s="1"/>
      <c r="D269" s="0">
        <v>-2.58</v>
      </c>
      <c r="E269" s="1">
        <v>3.04E-13</v>
      </c>
      <c r="G269" s="1">
        <f t="shared" si="40"/>
        <v>266.9474029491742</v>
      </c>
      <c r="H269" s="1">
        <f t="shared" si="47"/>
        <v>1.548259286397958E-08</v>
      </c>
      <c r="I269" s="0">
        <v>-2.97</v>
      </c>
      <c r="J269" s="1">
        <v>1.4E-11</v>
      </c>
      <c r="K269" s="1">
        <f t="shared" si="46"/>
        <v>5.587051646294917</v>
      </c>
      <c r="L269" s="0">
        <f t="shared" si="41" ca="1"/>
        <v>34.335651409412655</v>
      </c>
      <c r="M269" s="1">
        <f t="shared" si="42" ca="1"/>
        <v>266.1572334855018</v>
      </c>
      <c r="N269" s="1"/>
      <c r="O269" s="1"/>
      <c r="R269" s="0">
        <f t="shared" si="48"/>
        <v>2.58</v>
      </c>
      <c r="S269" s="1">
        <f t="shared" si="43"/>
        <v>0.0052415</v>
      </c>
      <c r="T269" s="1">
        <f t="shared" si="49"/>
        <v>266.9474029491742</v>
      </c>
      <c r="U269" s="0">
        <f t="shared" si="44" ca="1"/>
        <v>34.21864820248785</v>
      </c>
      <c r="V269" s="1">
        <f t="shared" si="45" ca="1"/>
        <v>262.8433863250302</v>
      </c>
    </row>
    <row r="270">
      <c r="A270" s="0">
        <v>2.59</v>
      </c>
      <c r="B270" s="1">
        <v>0.00531</v>
      </c>
      <c r="C270" s="1"/>
      <c r="D270" s="0">
        <v>-2.59</v>
      </c>
      <c r="E270" s="1">
        <v>6.2E-14</v>
      </c>
      <c r="G270" s="1">
        <f t="shared" si="40"/>
        <v>270.4360793017485</v>
      </c>
      <c r="H270" s="1">
        <f t="shared" si="47"/>
        <v>3.1576340709432036E-09</v>
      </c>
      <c r="I270" s="0">
        <v>-2.97</v>
      </c>
      <c r="J270" s="1">
        <v>1.4E-11</v>
      </c>
      <c r="K270" s="1">
        <f t="shared" si="46"/>
        <v>5.600035764638274</v>
      </c>
      <c r="L270" s="0">
        <f t="shared" si="41" ca="1"/>
        <v>34.71254304117854</v>
      </c>
      <c r="M270" s="1">
        <f t="shared" si="42" ca="1"/>
        <v>269.65737002061917</v>
      </c>
      <c r="N270" s="1"/>
      <c r="R270" s="0">
        <f t="shared" si="48"/>
        <v>2.59</v>
      </c>
      <c r="S270" s="1">
        <f t="shared" si="43"/>
        <v>0.00531</v>
      </c>
      <c r="T270" s="1">
        <f t="shared" si="49"/>
        <v>270.4360793017485</v>
      </c>
      <c r="U270" s="0">
        <f t="shared" si="44" ca="1"/>
        <v>34.598103340366684</v>
      </c>
      <c r="V270" s="1">
        <f t="shared" si="45" ca="1"/>
        <v>266.33454186511983</v>
      </c>
    </row>
    <row r="271">
      <c r="A271" s="0">
        <v>2.6</v>
      </c>
      <c r="B271" s="1">
        <v>0.0053796</v>
      </c>
      <c r="C271" s="1"/>
      <c r="D271" s="0">
        <v>-2.6</v>
      </c>
      <c r="E271" s="1">
        <v>2.72E-13</v>
      </c>
      <c r="G271" s="1">
        <f t="shared" si="40"/>
        <v>273.98077819429125</v>
      </c>
      <c r="H271" s="1">
        <f t="shared" si="47"/>
        <v>1.3852846246718571E-08</v>
      </c>
      <c r="I271" s="0">
        <v>-2.97</v>
      </c>
      <c r="J271" s="1">
        <v>1.4E-11</v>
      </c>
      <c r="K271" s="1">
        <f t="shared" si="46"/>
        <v>5.613057951351684</v>
      </c>
      <c r="L271" s="0">
        <f t="shared" si="41" ca="1"/>
        <v>35.08943467294444</v>
      </c>
      <c r="M271" s="1">
        <f t="shared" si="42" ca="1"/>
        <v>273.15750655573675</v>
      </c>
      <c r="N271" s="1"/>
      <c r="O271" s="1"/>
      <c r="R271" s="0">
        <f t="shared" si="48"/>
        <v>2.6</v>
      </c>
      <c r="S271" s="1">
        <f t="shared" si="43"/>
        <v>0.0053796</v>
      </c>
      <c r="T271" s="1">
        <f t="shared" si="49"/>
        <v>273.98077819429125</v>
      </c>
      <c r="U271" s="0">
        <f t="shared" si="44" ca="1"/>
        <v>34.97755847824552</v>
      </c>
      <c r="V271" s="1">
        <f t="shared" si="45" ca="1"/>
        <v>269.82569740520967</v>
      </c>
    </row>
    <row r="272">
      <c r="A272" s="0">
        <v>2.61</v>
      </c>
      <c r="B272" s="1">
        <v>0.0054479</v>
      </c>
      <c r="C272" s="1"/>
      <c r="D272" s="0">
        <v>-2.61</v>
      </c>
      <c r="E272" s="1">
        <v>8.2E-14</v>
      </c>
      <c r="G272" s="1">
        <f t="shared" si="40"/>
        <v>277.4592686305077</v>
      </c>
      <c r="H272" s="1">
        <f t="shared" si="47"/>
        <v>4.176225706731334E-09</v>
      </c>
      <c r="I272" s="0">
        <v>-2.97</v>
      </c>
      <c r="J272" s="1">
        <v>1.4E-11</v>
      </c>
      <c r="K272" s="1">
        <f t="shared" si="46"/>
        <v>5.625674142703411</v>
      </c>
      <c r="L272" s="0">
        <f t="shared" si="41" ca="1"/>
        <v>35.46632630471033</v>
      </c>
      <c r="M272" s="1">
        <f t="shared" si="42" ca="1"/>
        <v>276.6576430908541</v>
      </c>
      <c r="N272" s="1"/>
      <c r="R272" s="0">
        <f t="shared" si="48"/>
        <v>2.61</v>
      </c>
      <c r="S272" s="1">
        <f t="shared" si="43"/>
        <v>0.0054479</v>
      </c>
      <c r="T272" s="1">
        <f t="shared" si="49"/>
        <v>277.4592686305077</v>
      </c>
      <c r="U272" s="0">
        <f t="shared" si="44" ca="1"/>
        <v>35.357013616124355</v>
      </c>
      <c r="V272" s="1">
        <f t="shared" si="45" ca="1"/>
        <v>273.3168529452993</v>
      </c>
    </row>
    <row r="273">
      <c r="A273" s="0">
        <v>2.62</v>
      </c>
      <c r="B273" s="1">
        <v>0.0055176</v>
      </c>
      <c r="C273" s="1"/>
      <c r="D273" s="0">
        <v>-2.62</v>
      </c>
      <c r="E273" s="1">
        <v>6.8E-14</v>
      </c>
      <c r="G273" s="1">
        <f t="shared" si="40"/>
        <v>281.00906048122937</v>
      </c>
      <c r="H273" s="1">
        <f t="shared" si="47"/>
        <v>3.4632115616796428E-09</v>
      </c>
      <c r="I273" s="0">
        <v>-2.97</v>
      </c>
      <c r="J273" s="1">
        <v>1.4E-11</v>
      </c>
      <c r="K273" s="1">
        <f t="shared" si="46"/>
        <v>5.638386912519371</v>
      </c>
      <c r="L273" s="0">
        <f t="shared" si="41" ca="1"/>
        <v>35.84321793647623</v>
      </c>
      <c r="M273" s="1">
        <f t="shared" si="42" ca="1"/>
        <v>280.15777962597167</v>
      </c>
      <c r="N273" s="1"/>
      <c r="O273" s="1"/>
      <c r="R273" s="0">
        <f t="shared" si="48"/>
        <v>2.62</v>
      </c>
      <c r="S273" s="1">
        <f t="shared" si="43"/>
        <v>0.0055176</v>
      </c>
      <c r="T273" s="1">
        <f t="shared" si="49"/>
        <v>281.00906048122937</v>
      </c>
      <c r="U273" s="0">
        <f t="shared" si="44" ca="1"/>
        <v>35.73646875400319</v>
      </c>
      <c r="V273" s="1">
        <f t="shared" si="45" ca="1"/>
        <v>276.808008485389</v>
      </c>
    </row>
    <row r="274">
      <c r="A274" s="0">
        <v>2.63</v>
      </c>
      <c r="B274" s="1">
        <v>0.0055861</v>
      </c>
      <c r="C274" s="1"/>
      <c r="D274" s="0">
        <v>-2.63</v>
      </c>
      <c r="E274" s="1">
        <v>8.2E-14</v>
      </c>
      <c r="G274" s="1">
        <f t="shared" si="40"/>
        <v>284.4977368338037</v>
      </c>
      <c r="H274" s="1">
        <f t="shared" si="47"/>
        <v>4.176225706731334E-09</v>
      </c>
      <c r="I274" s="0">
        <v>-2.97</v>
      </c>
      <c r="J274" s="1">
        <v>1.4E-11</v>
      </c>
      <c r="K274" s="1">
        <f t="shared" si="46"/>
        <v>5.650725298644776</v>
      </c>
      <c r="L274" s="0">
        <f t="shared" si="41" ca="1"/>
        <v>36.220109568242115</v>
      </c>
      <c r="M274" s="1">
        <f t="shared" si="42" ca="1"/>
        <v>283.657916161089</v>
      </c>
      <c r="N274" s="1"/>
      <c r="R274" s="0">
        <f t="shared" si="48"/>
        <v>2.63</v>
      </c>
      <c r="S274" s="1">
        <f t="shared" si="43"/>
        <v>0.0055861</v>
      </c>
      <c r="T274" s="1">
        <f t="shared" si="49"/>
        <v>284.4977368338037</v>
      </c>
      <c r="U274" s="0">
        <f t="shared" si="44" ca="1"/>
        <v>36.11592389188201</v>
      </c>
      <c r="V274" s="1">
        <f t="shared" si="45" ca="1"/>
        <v>280.2991640254786</v>
      </c>
    </row>
    <row r="275">
      <c r="A275" s="0">
        <v>2.64</v>
      </c>
      <c r="B275" s="1">
        <v>0.0056554</v>
      </c>
      <c r="C275" s="1"/>
      <c r="D275" s="0">
        <v>-2.64</v>
      </c>
      <c r="E275" s="1">
        <v>1.74E-13</v>
      </c>
      <c r="G275" s="1">
        <f t="shared" si="40"/>
        <v>288.02715685180954</v>
      </c>
      <c r="H275" s="1">
        <f t="shared" si="47"/>
        <v>8.861747231356732E-09</v>
      </c>
      <c r="I275" s="0">
        <v>-2.97</v>
      </c>
      <c r="J275" s="1">
        <v>1.4E-11</v>
      </c>
      <c r="K275" s="1">
        <f t="shared" si="46"/>
        <v>5.663054770314826</v>
      </c>
      <c r="L275" s="0">
        <f t="shared" si="41" ca="1"/>
        <v>36.597001200008016</v>
      </c>
      <c r="M275" s="1">
        <f t="shared" si="42" ca="1"/>
        <v>287.1580526962066</v>
      </c>
      <c r="N275" s="1"/>
      <c r="O275" s="1"/>
      <c r="R275" s="0">
        <f t="shared" si="48"/>
        <v>2.64</v>
      </c>
      <c r="S275" s="1">
        <f t="shared" si="43"/>
        <v>0.0056554</v>
      </c>
      <c r="T275" s="1">
        <f t="shared" si="49"/>
        <v>288.02715685180954</v>
      </c>
      <c r="U275" s="0">
        <f t="shared" si="44" ca="1"/>
        <v>36.49537902976086</v>
      </c>
      <c r="V275" s="1">
        <f t="shared" si="45" ca="1"/>
        <v>283.79031956556844</v>
      </c>
    </row>
    <row r="276">
      <c r="A276" s="0">
        <v>2.65</v>
      </c>
      <c r="B276" s="1">
        <v>0.0057237</v>
      </c>
      <c r="C276" s="1"/>
      <c r="D276" s="0">
        <v>-2.65</v>
      </c>
      <c r="E276" s="1">
        <v>4.4E-14</v>
      </c>
      <c r="G276" s="1">
        <f t="shared" si="40"/>
        <v>291.505647288026</v>
      </c>
      <c r="H276" s="1">
        <f t="shared" si="47"/>
        <v>2.2409015987338864E-09</v>
      </c>
      <c r="I276" s="0">
        <v>-2.97</v>
      </c>
      <c r="J276" s="1">
        <v>1.4E-11</v>
      </c>
      <c r="K276" s="1">
        <f t="shared" si="46"/>
        <v>5.675059378803664</v>
      </c>
      <c r="L276" s="0">
        <f t="shared" si="41" ca="1"/>
        <v>36.9738928317739</v>
      </c>
      <c r="M276" s="1">
        <f t="shared" si="42" ca="1"/>
        <v>290.65818923132395</v>
      </c>
      <c r="N276" s="1"/>
      <c r="R276" s="0">
        <f t="shared" si="48"/>
        <v>2.65</v>
      </c>
      <c r="S276" s="1">
        <f t="shared" si="43"/>
        <v>0.0057237</v>
      </c>
      <c r="T276" s="1">
        <f t="shared" si="49"/>
        <v>291.505647288026</v>
      </c>
      <c r="U276" s="0">
        <f t="shared" si="44" ca="1"/>
        <v>36.87483416763968</v>
      </c>
      <c r="V276" s="1">
        <f t="shared" si="45" ca="1"/>
        <v>287.28147510565805</v>
      </c>
    </row>
    <row r="277">
      <c r="A277" s="0">
        <v>2.66</v>
      </c>
      <c r="B277" s="1">
        <v>0.005793</v>
      </c>
      <c r="C277" s="1"/>
      <c r="D277" s="0">
        <v>-2.66</v>
      </c>
      <c r="E277" s="1">
        <v>2.08E-13</v>
      </c>
      <c r="G277" s="1">
        <f t="shared" si="40"/>
        <v>295.0350673060319</v>
      </c>
      <c r="H277" s="1">
        <f t="shared" si="47"/>
        <v>1.0593353012196554E-08</v>
      </c>
      <c r="I277" s="0">
        <v>-2.97</v>
      </c>
      <c r="J277" s="1">
        <v>1.4E-11</v>
      </c>
      <c r="K277" s="1">
        <f t="shared" si="46"/>
        <v>5.6870942214989135</v>
      </c>
      <c r="L277" s="0">
        <f t="shared" si="41" ca="1"/>
        <v>37.3507844635398</v>
      </c>
      <c r="M277" s="1">
        <f t="shared" si="42" ca="1"/>
        <v>294.1583257664415</v>
      </c>
      <c r="N277" s="1"/>
      <c r="O277" s="1"/>
      <c r="R277" s="0">
        <f t="shared" si="48"/>
        <v>2.66</v>
      </c>
      <c r="S277" s="1">
        <f t="shared" si="43"/>
        <v>0.005793</v>
      </c>
      <c r="T277" s="1">
        <f t="shared" si="49"/>
        <v>295.0350673060319</v>
      </c>
      <c r="U277" s="0">
        <f t="shared" si="44" ca="1"/>
        <v>37.25428930551853</v>
      </c>
      <c r="V277" s="1">
        <f t="shared" si="45" ca="1"/>
        <v>290.77263064574777</v>
      </c>
    </row>
    <row r="278">
      <c r="A278" s="0">
        <v>2.67</v>
      </c>
      <c r="B278" s="1">
        <v>0.0058611</v>
      </c>
      <c r="C278" s="1"/>
      <c r="D278" s="0">
        <v>-2.67</v>
      </c>
      <c r="E278" s="1">
        <v>1.92E-13</v>
      </c>
      <c r="G278" s="1">
        <f t="shared" si="40"/>
        <v>298.5033718258905</v>
      </c>
      <c r="H278" s="1">
        <f t="shared" si="47"/>
        <v>9.778479703566049E-09</v>
      </c>
      <c r="I278" s="0">
        <v>-2.97</v>
      </c>
      <c r="J278" s="1">
        <v>1.4E-11</v>
      </c>
      <c r="K278" s="1">
        <f t="shared" si="46"/>
        <v>5.698781228667989</v>
      </c>
      <c r="L278" s="0">
        <f t="shared" si="41" ca="1"/>
        <v>37.72767609530569</v>
      </c>
      <c r="M278" s="1">
        <f t="shared" si="42" ca="1"/>
        <v>297.65846230155887</v>
      </c>
      <c r="N278" s="1"/>
      <c r="R278" s="0">
        <f t="shared" si="48"/>
        <v>2.67</v>
      </c>
      <c r="S278" s="1">
        <f t="shared" si="43"/>
        <v>0.0058611</v>
      </c>
      <c r="T278" s="1">
        <f t="shared" si="49"/>
        <v>298.5033718258905</v>
      </c>
      <c r="U278" s="0">
        <f t="shared" si="44" ca="1"/>
        <v>37.633744443397354</v>
      </c>
      <c r="V278" s="1">
        <f t="shared" si="45" ca="1"/>
        <v>294.2637861858374</v>
      </c>
    </row>
    <row r="279">
      <c r="A279" s="0">
        <v>2.68</v>
      </c>
      <c r="B279" s="1">
        <v>0.0059303</v>
      </c>
      <c r="C279" s="1"/>
      <c r="D279" s="0">
        <v>-2.68</v>
      </c>
      <c r="E279" s="1">
        <v>1.76E-13</v>
      </c>
      <c r="G279" s="1">
        <f t="shared" si="40"/>
        <v>302.0276988857174</v>
      </c>
      <c r="H279" s="1">
        <f t="shared" si="47"/>
        <v>8.963606394935546E-09</v>
      </c>
      <c r="I279" s="0">
        <v>-2.97</v>
      </c>
      <c r="J279" s="1">
        <v>1.4E-11</v>
      </c>
      <c r="K279" s="1">
        <f t="shared" si="46"/>
        <v>5.710518731333643</v>
      </c>
      <c r="L279" s="0">
        <f t="shared" si="41" ca="1"/>
        <v>38.10456772707159</v>
      </c>
      <c r="M279" s="1">
        <f t="shared" si="42" ca="1"/>
        <v>301.15859883667645</v>
      </c>
      <c r="N279" s="1"/>
      <c r="O279" s="1"/>
      <c r="R279" s="0">
        <f t="shared" si="48"/>
        <v>2.68</v>
      </c>
      <c r="S279" s="1">
        <f t="shared" si="43"/>
        <v>0.0059303</v>
      </c>
      <c r="T279" s="1">
        <f t="shared" si="49"/>
        <v>302.0276988857174</v>
      </c>
      <c r="U279" s="0">
        <f t="shared" si="44" ca="1"/>
        <v>38.013199581276204</v>
      </c>
      <c r="V279" s="1">
        <f t="shared" si="45" ca="1"/>
        <v>297.7549417259271</v>
      </c>
    </row>
    <row r="280">
      <c r="A280" s="0">
        <v>2.69</v>
      </c>
      <c r="B280" s="1">
        <v>0.0059982</v>
      </c>
      <c r="C280" s="1"/>
      <c r="D280" s="0">
        <v>-2.69</v>
      </c>
      <c r="E280" s="1">
        <v>6.4E-14</v>
      </c>
      <c r="G280" s="1">
        <f t="shared" si="40"/>
        <v>305.48581748921816</v>
      </c>
      <c r="H280" s="1">
        <f t="shared" si="47"/>
        <v>3.259493234522017E-09</v>
      </c>
      <c r="I280" s="0">
        <v>-2.97</v>
      </c>
      <c r="J280" s="1">
        <v>1.4E-11</v>
      </c>
      <c r="K280" s="1">
        <f t="shared" si="46"/>
        <v>5.72190335360348</v>
      </c>
      <c r="L280" s="0">
        <f t="shared" si="41" ca="1"/>
        <v>38.481459358837476</v>
      </c>
      <c r="M280" s="1">
        <f t="shared" si="42" ca="1"/>
        <v>304.6587353717938</v>
      </c>
      <c r="N280" s="1"/>
      <c r="R280" s="0">
        <f t="shared" si="48"/>
        <v>2.69</v>
      </c>
      <c r="S280" s="1">
        <f t="shared" si="43"/>
        <v>0.0059982</v>
      </c>
      <c r="T280" s="1">
        <f t="shared" si="49"/>
        <v>305.48581748921816</v>
      </c>
      <c r="U280" s="0">
        <f t="shared" si="44" ca="1"/>
        <v>38.392654719155026</v>
      </c>
      <c r="V280" s="1">
        <f t="shared" si="45" ca="1"/>
        <v>301.2460972660167</v>
      </c>
    </row>
    <row r="281">
      <c r="A281" s="0">
        <v>2.7</v>
      </c>
      <c r="B281" s="1">
        <v>0.0060672</v>
      </c>
      <c r="C281" s="1"/>
      <c r="D281" s="0">
        <v>-2.7</v>
      </c>
      <c r="E281" s="1">
        <v>2.08E-13</v>
      </c>
      <c r="G281" s="1">
        <f t="shared" si="40"/>
        <v>308.9999586326872</v>
      </c>
      <c r="H281" s="1">
        <f t="shared" si="47"/>
        <v>1.0593353012196554E-08</v>
      </c>
      <c r="I281" s="0">
        <v>-2.97</v>
      </c>
      <c r="J281" s="1">
        <v>1.4E-11</v>
      </c>
      <c r="K281" s="1">
        <f t="shared" si="46"/>
        <v>5.733341143022938</v>
      </c>
      <c r="L281" s="0">
        <f t="shared" si="41" ca="1"/>
        <v>38.85835099060338</v>
      </c>
      <c r="M281" s="1">
        <f t="shared" si="42" ca="1"/>
        <v>308.1588719069114</v>
      </c>
      <c r="N281" s="1"/>
      <c r="O281" s="1"/>
      <c r="R281" s="0">
        <f t="shared" si="48"/>
        <v>2.7</v>
      </c>
      <c r="S281" s="1">
        <f t="shared" si="43"/>
        <v>0.0060672</v>
      </c>
      <c r="T281" s="1">
        <f t="shared" si="49"/>
        <v>308.9999586326872</v>
      </c>
      <c r="U281" s="0">
        <f t="shared" si="44" ca="1"/>
        <v>38.77210985703386</v>
      </c>
      <c r="V281" s="1">
        <f t="shared" si="45" ca="1"/>
        <v>304.73725280610654</v>
      </c>
    </row>
    <row r="282">
      <c r="A282" s="0">
        <v>2.71</v>
      </c>
      <c r="B282" s="1">
        <v>0.006135</v>
      </c>
      <c r="C282" s="1"/>
      <c r="D282" s="0">
        <v>-2.71</v>
      </c>
      <c r="E282" s="1">
        <v>7.8E-14</v>
      </c>
      <c r="G282" s="1">
        <f t="shared" si="40"/>
        <v>312.45298427800896</v>
      </c>
      <c r="H282" s="1">
        <f t="shared" si="47"/>
        <v>3.972507379573707E-09</v>
      </c>
      <c r="I282" s="0">
        <v>-2.97</v>
      </c>
      <c r="J282" s="1">
        <v>1.4E-11</v>
      </c>
      <c r="K282" s="1">
        <f t="shared" si="46"/>
        <v>5.744454007547302</v>
      </c>
      <c r="L282" s="0">
        <f t="shared" si="41" ca="1"/>
        <v>39.23524262236926</v>
      </c>
      <c r="M282" s="1">
        <f t="shared" si="42" ca="1"/>
        <v>311.6590084420287</v>
      </c>
      <c r="N282" s="1"/>
      <c r="R282" s="0">
        <f t="shared" si="48"/>
        <v>2.71</v>
      </c>
      <c r="S282" s="1">
        <f t="shared" si="43"/>
        <v>0.006135</v>
      </c>
      <c r="T282" s="1">
        <f t="shared" si="49"/>
        <v>312.45298427800896</v>
      </c>
      <c r="U282" s="0">
        <f t="shared" si="44" ca="1"/>
        <v>39.1515649949127</v>
      </c>
      <c r="V282" s="1">
        <f t="shared" si="45" ca="1"/>
        <v>308.22840834619615</v>
      </c>
    </row>
    <row r="283">
      <c r="A283" s="0">
        <v>2.72</v>
      </c>
      <c r="B283" s="1">
        <v>0.0062042</v>
      </c>
      <c r="C283" s="1"/>
      <c r="D283" s="0">
        <v>-2.72</v>
      </c>
      <c r="E283" s="1">
        <v>3.86E-13</v>
      </c>
      <c r="G283" s="1">
        <f t="shared" si="40"/>
        <v>315.9773113378359</v>
      </c>
      <c r="H283" s="1">
        <f t="shared" si="47"/>
        <v>1.9658818570710914E-08</v>
      </c>
      <c r="I283" s="0">
        <v>-2.97</v>
      </c>
      <c r="J283" s="1">
        <v>1.4E-11</v>
      </c>
      <c r="K283" s="1">
        <f t="shared" si="46"/>
        <v>5.755670411445389</v>
      </c>
      <c r="L283" s="0">
        <f t="shared" si="41" ca="1"/>
        <v>39.612134254135164</v>
      </c>
      <c r="M283" s="1">
        <f t="shared" si="42" ca="1"/>
        <v>315.1591449771463</v>
      </c>
      <c r="N283" s="1"/>
      <c r="O283" s="1"/>
      <c r="R283" s="0">
        <f t="shared" si="48"/>
        <v>2.72</v>
      </c>
      <c r="S283" s="1">
        <f t="shared" si="43"/>
        <v>0.0062042</v>
      </c>
      <c r="T283" s="1">
        <f t="shared" si="49"/>
        <v>315.9773113378359</v>
      </c>
      <c r="U283" s="0">
        <f t="shared" si="44" ca="1"/>
        <v>39.53102013279153</v>
      </c>
      <c r="V283" s="1">
        <f t="shared" si="45" ca="1"/>
        <v>311.71956388628587</v>
      </c>
    </row>
    <row r="284">
      <c r="A284" s="0">
        <v>2.73</v>
      </c>
      <c r="B284" s="1">
        <v>0.0062714</v>
      </c>
      <c r="C284" s="1"/>
      <c r="D284" s="0">
        <v>-2.73</v>
      </c>
      <c r="E284" s="1">
        <v>3.34E-13</v>
      </c>
      <c r="G284" s="1">
        <f t="shared" si="40"/>
        <v>319.399779234084</v>
      </c>
      <c r="H284" s="1">
        <f t="shared" si="47"/>
        <v>1.7010480317661773E-08</v>
      </c>
      <c r="I284" s="0">
        <v>-2.97</v>
      </c>
      <c r="J284" s="1">
        <v>1.4E-11</v>
      </c>
      <c r="K284" s="1">
        <f t="shared" si="46"/>
        <v>5.766443544591206</v>
      </c>
      <c r="L284" s="0">
        <f t="shared" si="41" ca="1"/>
        <v>39.98902588590105</v>
      </c>
      <c r="M284" s="1">
        <f t="shared" si="42" ca="1"/>
        <v>318.65928151226365</v>
      </c>
      <c r="N284" s="1"/>
      <c r="R284" s="0">
        <f t="shared" si="48"/>
        <v>2.73</v>
      </c>
      <c r="S284" s="1">
        <f t="shared" si="43"/>
        <v>0.0062714</v>
      </c>
      <c r="T284" s="1">
        <f t="shared" si="49"/>
        <v>319.399779234084</v>
      </c>
      <c r="U284" s="0">
        <f t="shared" si="44" ca="1"/>
        <v>39.91047527067037</v>
      </c>
      <c r="V284" s="1">
        <f t="shared" si="45" ca="1"/>
        <v>315.2107194263755</v>
      </c>
    </row>
    <row r="285">
      <c r="A285" s="0">
        <v>2.74</v>
      </c>
      <c r="B285" s="1">
        <v>0.00634</v>
      </c>
      <c r="C285" s="1"/>
      <c r="D285" s="0">
        <v>-2.74</v>
      </c>
      <c r="E285" s="1">
        <v>3E-13</v>
      </c>
      <c r="G285" s="1">
        <f t="shared" si="40"/>
        <v>322.8935485448373</v>
      </c>
      <c r="H285" s="1">
        <f t="shared" si="47"/>
        <v>1.5278874536821954E-08</v>
      </c>
      <c r="I285" s="0">
        <v>-2.97</v>
      </c>
      <c r="J285" s="1">
        <v>1.4E-11</v>
      </c>
      <c r="K285" s="1">
        <f t="shared" si="46"/>
        <v>5.7773226978335614</v>
      </c>
      <c r="L285" s="0">
        <f t="shared" si="41" ca="1"/>
        <v>40.36591751766695</v>
      </c>
      <c r="M285" s="1">
        <f t="shared" si="42" ca="1"/>
        <v>322.1594180473812</v>
      </c>
      <c r="N285" s="1"/>
      <c r="O285" s="1"/>
      <c r="R285" s="0">
        <f t="shared" si="48"/>
        <v>2.74</v>
      </c>
      <c r="S285" s="1">
        <f t="shared" si="43"/>
        <v>0.00634</v>
      </c>
      <c r="T285" s="1">
        <f t="shared" si="49"/>
        <v>322.8935485448373</v>
      </c>
      <c r="U285" s="0">
        <f t="shared" si="44" ca="1"/>
        <v>40.2899304085492</v>
      </c>
      <c r="V285" s="1">
        <f t="shared" si="45" ca="1"/>
        <v>318.7018749664653</v>
      </c>
    </row>
    <row r="286">
      <c r="A286" s="0">
        <v>2.75</v>
      </c>
      <c r="B286" s="1">
        <v>0.0064075</v>
      </c>
      <c r="C286" s="1"/>
      <c r="D286" s="0">
        <v>-2.75</v>
      </c>
      <c r="E286" s="1">
        <v>2.4E-14</v>
      </c>
      <c r="G286" s="1">
        <f t="shared" si="40"/>
        <v>326.3312953156222</v>
      </c>
      <c r="H286" s="1">
        <f t="shared" si="47"/>
        <v>1.2223099629457561E-09</v>
      </c>
      <c r="I286" s="0">
        <v>-2.97</v>
      </c>
      <c r="J286" s="1">
        <v>1.4E-11</v>
      </c>
      <c r="K286" s="1">
        <f t="shared" si="46"/>
        <v>5.787913108640516</v>
      </c>
      <c r="L286" s="0">
        <f t="shared" si="41" ca="1"/>
        <v>40.74280914943284</v>
      </c>
      <c r="M286" s="1">
        <f t="shared" si="42" ca="1"/>
        <v>325.6595545824986</v>
      </c>
      <c r="N286" s="1"/>
      <c r="R286" s="0">
        <f t="shared" si="48"/>
        <v>2.75</v>
      </c>
      <c r="S286" s="1">
        <f t="shared" si="43"/>
        <v>0.0064075</v>
      </c>
      <c r="T286" s="1">
        <f t="shared" si="49"/>
        <v>326.3312953156222</v>
      </c>
      <c r="U286" s="0">
        <f t="shared" si="44" ca="1"/>
        <v>40.669385546428025</v>
      </c>
      <c r="V286" s="1">
        <f t="shared" si="45" ca="1"/>
        <v>322.1930305065549</v>
      </c>
    </row>
    <row r="287">
      <c r="A287" s="0">
        <v>2.76</v>
      </c>
      <c r="B287" s="1">
        <v>0.006476</v>
      </c>
      <c r="C287" s="1"/>
      <c r="D287" s="0">
        <v>-2.76</v>
      </c>
      <c r="E287" s="1">
        <v>1.94E-13</v>
      </c>
      <c r="G287" s="1">
        <f t="shared" si="40"/>
        <v>329.81997166819656</v>
      </c>
      <c r="H287" s="1">
        <f t="shared" si="47"/>
        <v>9.880338867144863E-09</v>
      </c>
      <c r="I287" s="0">
        <v>-2.97</v>
      </c>
      <c r="J287" s="1">
        <v>1.4E-11</v>
      </c>
      <c r="K287" s="1">
        <f t="shared" si="46"/>
        <v>5.798546965199815</v>
      </c>
      <c r="L287" s="0">
        <f t="shared" si="41" ca="1"/>
        <v>41.11970078119871</v>
      </c>
      <c r="M287" s="1">
        <f t="shared" si="42" ca="1"/>
        <v>329.15969111761603</v>
      </c>
      <c r="N287" s="1"/>
      <c r="O287" s="1"/>
      <c r="R287" s="0">
        <f t="shared" si="48"/>
        <v>2.76</v>
      </c>
      <c r="S287" s="1">
        <f t="shared" si="43"/>
        <v>0.006476</v>
      </c>
      <c r="T287" s="1">
        <f t="shared" si="49"/>
        <v>329.81997166819656</v>
      </c>
      <c r="U287" s="0">
        <f t="shared" si="44" ca="1"/>
        <v>41.04884068430686</v>
      </c>
      <c r="V287" s="1">
        <f t="shared" si="45" ca="1"/>
        <v>325.6841860466445</v>
      </c>
    </row>
    <row r="288">
      <c r="A288" s="0">
        <v>2.77</v>
      </c>
      <c r="B288" s="1">
        <v>0.0065434</v>
      </c>
      <c r="C288" s="1"/>
      <c r="D288" s="0">
        <v>-2.77</v>
      </c>
      <c r="E288" s="1">
        <v>3.8E-14</v>
      </c>
      <c r="G288" s="1">
        <f t="shared" si="40"/>
        <v>333.2526254808026</v>
      </c>
      <c r="H288" s="1">
        <f t="shared" si="47"/>
        <v>1.9353241079974476E-09</v>
      </c>
      <c r="I288" s="0">
        <v>-2.97</v>
      </c>
      <c r="J288" s="1">
        <v>1.4E-11</v>
      </c>
      <c r="K288" s="1">
        <f t="shared" si="46"/>
        <v>5.808900837439794</v>
      </c>
      <c r="L288" s="0">
        <f t="shared" si="41" ca="1"/>
        <v>41.496592412964624</v>
      </c>
      <c r="M288" s="1">
        <f t="shared" si="42" ca="1"/>
        <v>332.6598276527335</v>
      </c>
      <c r="N288" s="1"/>
      <c r="R288" s="0">
        <f t="shared" si="48"/>
        <v>2.77</v>
      </c>
      <c r="S288" s="1">
        <f t="shared" si="43"/>
        <v>0.0065434</v>
      </c>
      <c r="T288" s="1">
        <f t="shared" si="49"/>
        <v>333.2526254808026</v>
      </c>
      <c r="U288" s="0">
        <f t="shared" si="44" ca="1"/>
        <v>41.428295822185696</v>
      </c>
      <c r="V288" s="1">
        <f t="shared" si="45" ca="1"/>
        <v>329.17534158673425</v>
      </c>
    </row>
    <row r="289">
      <c r="A289" s="0">
        <v>2.78</v>
      </c>
      <c r="B289" s="1">
        <v>0.006612</v>
      </c>
      <c r="C289" s="1"/>
      <c r="D289" s="0">
        <v>-2.78</v>
      </c>
      <c r="E289" s="1">
        <v>2.14E-13</v>
      </c>
      <c r="G289" s="1">
        <f t="shared" si="40"/>
        <v>336.7463947915558</v>
      </c>
      <c r="H289" s="1">
        <f t="shared" si="47"/>
        <v>1.0898930502932994E-08</v>
      </c>
      <c r="I289" s="0">
        <v>-2.97</v>
      </c>
      <c r="J289" s="1">
        <v>1.4E-11</v>
      </c>
      <c r="K289" s="1">
        <f t="shared" si="46"/>
        <v>5.819330109343205</v>
      </c>
      <c r="L289" s="0">
        <f t="shared" si="41" ca="1"/>
        <v>41.873484044730496</v>
      </c>
      <c r="M289" s="1">
        <f t="shared" si="42" ca="1"/>
        <v>336.15996418785096</v>
      </c>
      <c r="N289" s="1"/>
      <c r="O289" s="1"/>
      <c r="R289" s="0">
        <f t="shared" si="48"/>
        <v>2.78</v>
      </c>
      <c r="S289" s="1">
        <f t="shared" si="43"/>
        <v>0.006612</v>
      </c>
      <c r="T289" s="1">
        <f t="shared" si="49"/>
        <v>336.7463947915558</v>
      </c>
      <c r="U289" s="0">
        <f t="shared" si="44" ca="1"/>
        <v>41.80775096006453</v>
      </c>
      <c r="V289" s="1">
        <f t="shared" si="45" ca="1"/>
        <v>332.66649712682386</v>
      </c>
    </row>
    <row r="290">
      <c r="A290" s="0">
        <v>2.79</v>
      </c>
      <c r="B290" s="1">
        <v>0.0066788</v>
      </c>
      <c r="C290" s="1"/>
      <c r="D290" s="0">
        <v>-2.79</v>
      </c>
      <c r="E290" s="1">
        <v>1.12E-13</v>
      </c>
      <c r="G290" s="1">
        <f t="shared" si="40"/>
        <v>340.1484908550882</v>
      </c>
      <c r="H290" s="1">
        <f t="shared" si="47"/>
        <v>5.70411316041353E-09</v>
      </c>
      <c r="I290" s="0">
        <v>-2.97</v>
      </c>
      <c r="J290" s="1">
        <v>1.4E-11</v>
      </c>
      <c r="K290" s="1">
        <f t="shared" si="46"/>
        <v>5.829382260077092</v>
      </c>
      <c r="L290" s="0">
        <f t="shared" si="41" ca="1"/>
        <v>42.2503756764964</v>
      </c>
      <c r="M290" s="1">
        <f t="shared" si="42" ca="1"/>
        <v>339.6601007229684</v>
      </c>
      <c r="N290" s="1"/>
      <c r="R290" s="0">
        <f t="shared" si="48"/>
        <v>2.79</v>
      </c>
      <c r="S290" s="1">
        <f t="shared" si="43"/>
        <v>0.0066788</v>
      </c>
      <c r="T290" s="1">
        <f t="shared" si="49"/>
        <v>340.1484908550882</v>
      </c>
      <c r="U290" s="0">
        <f t="shared" si="44" ca="1"/>
        <v>42.18720609794337</v>
      </c>
      <c r="V290" s="1">
        <f t="shared" si="45" ca="1"/>
        <v>336.1576526669136</v>
      </c>
    </row>
    <row r="291">
      <c r="A291" s="0">
        <v>2.8</v>
      </c>
      <c r="B291" s="1">
        <v>0.0067462</v>
      </c>
      <c r="C291" s="1"/>
      <c r="D291" s="0">
        <v>-2.8</v>
      </c>
      <c r="E291" s="1">
        <v>1.24E-13</v>
      </c>
      <c r="G291" s="1">
        <f t="shared" si="40"/>
        <v>343.5811446676942</v>
      </c>
      <c r="H291" s="1">
        <f t="shared" si="47"/>
        <v>6.315268141886407E-09</v>
      </c>
      <c r="I291" s="0">
        <v>-2.97</v>
      </c>
      <c r="J291" s="1">
        <v>1.4E-11</v>
      </c>
      <c r="K291" s="1">
        <f t="shared" si="46"/>
        <v>5.839423312782755</v>
      </c>
      <c r="L291" s="0">
        <f t="shared" si="41" ca="1"/>
        <v>42.62726730826228</v>
      </c>
      <c r="M291" s="1">
        <f t="shared" si="42" ca="1"/>
        <v>343.1602372580859</v>
      </c>
      <c r="N291" s="1"/>
      <c r="O291" s="1"/>
      <c r="R291" s="0">
        <f t="shared" si="48"/>
        <v>2.8</v>
      </c>
      <c r="S291" s="1">
        <f t="shared" si="43"/>
        <v>0.0067462</v>
      </c>
      <c r="T291" s="1">
        <f t="shared" si="49"/>
        <v>343.5811446676942</v>
      </c>
      <c r="U291" s="0">
        <f t="shared" si="44" ca="1"/>
        <v>42.5666612358222</v>
      </c>
      <c r="V291" s="1">
        <f t="shared" si="45" ca="1"/>
        <v>339.6488082070032</v>
      </c>
    </row>
    <row r="292">
      <c r="A292" s="0">
        <v>2.81</v>
      </c>
      <c r="B292" s="1">
        <v>0.0068143</v>
      </c>
      <c r="C292" s="1"/>
      <c r="D292" s="0">
        <v>-2.81</v>
      </c>
      <c r="E292" s="1">
        <v>2.4E-13</v>
      </c>
      <c r="G292" s="1">
        <f t="shared" si="40"/>
        <v>347.04944918755274</v>
      </c>
      <c r="H292" s="1">
        <f t="shared" si="47"/>
        <v>1.2223099629457561E-08</v>
      </c>
      <c r="I292" s="0">
        <v>-2.97</v>
      </c>
      <c r="J292" s="1">
        <v>1.4E-11</v>
      </c>
      <c r="K292" s="1">
        <f t="shared" si="46"/>
        <v>5.84946727465727</v>
      </c>
      <c r="L292" s="0">
        <f t="shared" si="41" ca="1"/>
        <v>43.004158940028184</v>
      </c>
      <c r="M292" s="1">
        <f t="shared" si="42" ca="1"/>
        <v>346.66037379320335</v>
      </c>
      <c r="N292" s="1"/>
      <c r="R292" s="0">
        <f t="shared" si="48"/>
        <v>2.81</v>
      </c>
      <c r="S292" s="1">
        <f t="shared" si="43"/>
        <v>0.0068143</v>
      </c>
      <c r="T292" s="1">
        <f t="shared" si="49"/>
        <v>347.04944918755274</v>
      </c>
      <c r="U292" s="0">
        <f t="shared" si="44" ca="1"/>
        <v>42.94611637370104</v>
      </c>
      <c r="V292" s="1">
        <f t="shared" si="45" ca="1"/>
        <v>343.139963747093</v>
      </c>
    </row>
    <row r="293">
      <c r="A293" s="0">
        <v>2.82</v>
      </c>
      <c r="B293" s="1">
        <v>0.0068815</v>
      </c>
      <c r="C293" s="1"/>
      <c r="D293" s="0">
        <v>-2.82</v>
      </c>
      <c r="E293" s="1">
        <v>1.28E-13</v>
      </c>
      <c r="G293" s="1">
        <f t="shared" si="40"/>
        <v>350.47191708380086</v>
      </c>
      <c r="H293" s="1">
        <f t="shared" si="47"/>
        <v>6.518986469044034E-09</v>
      </c>
      <c r="I293" s="0">
        <v>-2.97</v>
      </c>
      <c r="J293" s="1">
        <v>1.4E-11</v>
      </c>
      <c r="K293" s="1">
        <f t="shared" si="46"/>
        <v>5.859280580821877</v>
      </c>
      <c r="L293" s="0">
        <f t="shared" si="41" ca="1"/>
        <v>43.38105057179407</v>
      </c>
      <c r="M293" s="1">
        <f t="shared" si="42" ca="1"/>
        <v>350.1605103283208</v>
      </c>
      <c r="N293" s="1"/>
      <c r="O293" s="1"/>
      <c r="R293" s="0">
        <f t="shared" si="48"/>
        <v>2.82</v>
      </c>
      <c r="S293" s="1">
        <f t="shared" si="43"/>
        <v>0.0068815</v>
      </c>
      <c r="T293" s="1">
        <f t="shared" si="49"/>
        <v>350.47191708380086</v>
      </c>
      <c r="U293" s="0">
        <f t="shared" si="44" ca="1"/>
        <v>43.32557151157986</v>
      </c>
      <c r="V293" s="1">
        <f t="shared" si="45" ca="1"/>
        <v>346.6311192871826</v>
      </c>
    </row>
    <row r="294">
      <c r="A294" s="0">
        <v>2.83</v>
      </c>
      <c r="B294" s="1">
        <v>0.0069497</v>
      </c>
      <c r="C294" s="1"/>
      <c r="D294" s="0">
        <v>-2.83</v>
      </c>
      <c r="E294" s="1">
        <v>2.64E-13</v>
      </c>
      <c r="G294" s="1">
        <f t="shared" si="40"/>
        <v>353.9453145618384</v>
      </c>
      <c r="H294" s="1">
        <f t="shared" si="47"/>
        <v>1.3445409592403318E-08</v>
      </c>
      <c r="I294" s="0">
        <v>-2.97</v>
      </c>
      <c r="J294" s="1">
        <v>1.4E-11</v>
      </c>
      <c r="K294" s="1">
        <f t="shared" si="46"/>
        <v>5.869142422561846</v>
      </c>
      <c r="L294" s="0">
        <f t="shared" si="41" ca="1"/>
        <v>43.75794220355997</v>
      </c>
      <c r="M294" s="1">
        <f t="shared" si="42" ca="1"/>
        <v>353.6606468634383</v>
      </c>
      <c r="N294" s="1"/>
      <c r="R294" s="0">
        <f t="shared" si="48"/>
        <v>2.83</v>
      </c>
      <c r="S294" s="1">
        <f t="shared" si="43"/>
        <v>0.0069497</v>
      </c>
      <c r="T294" s="1">
        <f t="shared" si="49"/>
        <v>353.9453145618384</v>
      </c>
      <c r="U294" s="0">
        <f t="shared" si="44" ca="1"/>
        <v>43.70502664945871</v>
      </c>
      <c r="V294" s="1">
        <f t="shared" si="45" ca="1"/>
        <v>350.12227482727235</v>
      </c>
    </row>
    <row r="295">
      <c r="A295" s="0">
        <v>2.84</v>
      </c>
      <c r="B295" s="1">
        <v>0.0070163</v>
      </c>
      <c r="C295" s="1"/>
      <c r="D295" s="0">
        <v>-2.84</v>
      </c>
      <c r="E295" s="1">
        <v>2E-14</v>
      </c>
      <c r="G295" s="1">
        <f t="shared" si="40"/>
        <v>357.3372247090129</v>
      </c>
      <c r="H295" s="1">
        <f t="shared" si="47"/>
        <v>1.0185916357881303E-09</v>
      </c>
      <c r="I295" s="0">
        <v>-2.97</v>
      </c>
      <c r="J295" s="1">
        <v>1.4E-11</v>
      </c>
      <c r="K295" s="1">
        <f t="shared" si="46"/>
        <v>5.878679942947221</v>
      </c>
      <c r="L295" s="0">
        <f t="shared" si="41" ca="1"/>
        <v>44.13483383532586</v>
      </c>
      <c r="M295" s="1">
        <f t="shared" si="42" ca="1"/>
        <v>357.16078339855574</v>
      </c>
      <c r="N295" s="1"/>
      <c r="O295" s="1"/>
      <c r="R295" s="0">
        <f t="shared" si="48"/>
        <v>2.84</v>
      </c>
      <c r="S295" s="1">
        <f t="shared" si="43"/>
        <v>0.0070163</v>
      </c>
      <c r="T295" s="1">
        <f t="shared" si="49"/>
        <v>357.3372247090129</v>
      </c>
      <c r="U295" s="0">
        <f t="shared" si="44" ca="1"/>
        <v>44.08448178733753</v>
      </c>
      <c r="V295" s="1">
        <f t="shared" si="45" ca="1"/>
        <v>353.61343036736196</v>
      </c>
    </row>
    <row r="296">
      <c r="A296" s="0">
        <v>2.85</v>
      </c>
      <c r="B296" s="1">
        <v>0.0070841</v>
      </c>
      <c r="C296" s="1"/>
      <c r="D296" s="0">
        <v>-2.85</v>
      </c>
      <c r="E296" s="1">
        <v>1.6E-13</v>
      </c>
      <c r="G296" s="1">
        <f t="shared" si="40"/>
        <v>360.79025035433466</v>
      </c>
      <c r="H296" s="1">
        <f t="shared" si="47"/>
        <v>8.148733086305042E-09</v>
      </c>
      <c r="I296" s="0">
        <v>-2.97</v>
      </c>
      <c r="J296" s="1">
        <v>1.4E-11</v>
      </c>
      <c r="K296" s="1">
        <f t="shared" si="46"/>
        <v>5.888296765523844</v>
      </c>
      <c r="L296" s="0">
        <f t="shared" si="41" ca="1"/>
        <v>44.51172546709176</v>
      </c>
      <c r="M296" s="1">
        <f t="shared" si="42" ca="1"/>
        <v>360.6609199336732</v>
      </c>
      <c r="N296" s="1"/>
      <c r="R296" s="0">
        <f t="shared" si="48"/>
        <v>2.85</v>
      </c>
      <c r="S296" s="1">
        <f t="shared" si="43"/>
        <v>0.0070841</v>
      </c>
      <c r="T296" s="1">
        <f t="shared" si="49"/>
        <v>360.79025035433466</v>
      </c>
      <c r="U296" s="0">
        <f t="shared" si="44" ca="1"/>
        <v>44.46393692521638</v>
      </c>
      <c r="V296" s="1">
        <f t="shared" si="45" ca="1"/>
        <v>357.1045859074518</v>
      </c>
    </row>
    <row r="297">
      <c r="A297" s="0">
        <v>2.86</v>
      </c>
      <c r="B297" s="1">
        <v>0.0071506</v>
      </c>
      <c r="C297" s="1"/>
      <c r="D297" s="0">
        <v>-2.86</v>
      </c>
      <c r="E297" s="1">
        <v>3.8E-14</v>
      </c>
      <c r="G297" s="1">
        <f t="shared" si="40"/>
        <v>364.17706754333017</v>
      </c>
      <c r="H297" s="1">
        <f t="shared" si="47"/>
        <v>1.9353241079974476E-09</v>
      </c>
      <c r="I297" s="0">
        <v>-2.97</v>
      </c>
      <c r="J297" s="1">
        <v>1.4E-11</v>
      </c>
      <c r="K297" s="1">
        <f t="shared" si="46"/>
        <v>5.897640198653502</v>
      </c>
      <c r="L297" s="0">
        <f t="shared" si="41" ca="1"/>
        <v>44.888617098857644</v>
      </c>
      <c r="M297" s="1">
        <f t="shared" si="42" ca="1"/>
        <v>364.16105646879066</v>
      </c>
      <c r="N297" s="1"/>
      <c r="O297" s="1"/>
      <c r="R297" s="0">
        <f t="shared" si="48"/>
        <v>2.86</v>
      </c>
      <c r="S297" s="1">
        <f t="shared" si="43"/>
        <v>0.0071506</v>
      </c>
      <c r="T297" s="1">
        <f t="shared" si="49"/>
        <v>364.17706754333017</v>
      </c>
      <c r="U297" s="0">
        <f t="shared" si="44" ca="1"/>
        <v>44.8433920630952</v>
      </c>
      <c r="V297" s="1">
        <f t="shared" si="45" ca="1"/>
        <v>360.5957414475414</v>
      </c>
    </row>
    <row r="298">
      <c r="A298" s="0">
        <v>2.87</v>
      </c>
      <c r="B298" s="1">
        <v>0.0072186</v>
      </c>
      <c r="C298" s="1"/>
      <c r="D298" s="0">
        <v>-2.87</v>
      </c>
      <c r="E298" s="1">
        <v>2.98E-13</v>
      </c>
      <c r="G298" s="1">
        <f t="shared" si="40"/>
        <v>367.6402791050098</v>
      </c>
      <c r="H298" s="1">
        <f t="shared" si="47"/>
        <v>1.5177015373243138E-08</v>
      </c>
      <c r="I298" s="0">
        <v>-2.97</v>
      </c>
      <c r="J298" s="1">
        <v>1.4E-11</v>
      </c>
      <c r="K298" s="1">
        <f t="shared" si="46"/>
        <v>5.907104957669824</v>
      </c>
      <c r="L298" s="0">
        <f t="shared" si="41" ca="1"/>
        <v>45.265508730623544</v>
      </c>
      <c r="M298" s="1">
        <f t="shared" si="42" ca="1"/>
        <v>367.6611930039081</v>
      </c>
      <c r="N298" s="1"/>
      <c r="R298" s="0">
        <f t="shared" si="48"/>
        <v>2.87</v>
      </c>
      <c r="S298" s="1">
        <f t="shared" si="43"/>
        <v>0.0072186</v>
      </c>
      <c r="T298" s="1">
        <f t="shared" si="49"/>
        <v>367.6402791050098</v>
      </c>
      <c r="U298" s="0">
        <f t="shared" si="44" ca="1"/>
        <v>45.22284720097405</v>
      </c>
      <c r="V298" s="1">
        <f t="shared" si="45" ca="1"/>
        <v>364.0868969876311</v>
      </c>
    </row>
    <row r="299">
      <c r="A299" s="0">
        <v>2.88</v>
      </c>
      <c r="B299" s="1">
        <v>0.0072848</v>
      </c>
      <c r="C299" s="1"/>
      <c r="D299" s="0">
        <v>-2.88</v>
      </c>
      <c r="E299" s="1">
        <v>2.3E-13</v>
      </c>
      <c r="G299" s="1">
        <f t="shared" si="40"/>
        <v>371.01181741946857</v>
      </c>
      <c r="H299" s="1">
        <f t="shared" si="47"/>
        <v>1.1713803811563495E-08</v>
      </c>
      <c r="I299" s="0">
        <v>-2.97</v>
      </c>
      <c r="J299" s="1">
        <v>1.4E-11</v>
      </c>
      <c r="K299" s="1">
        <f t="shared" si="46"/>
        <v>5.916233914982808</v>
      </c>
      <c r="L299" s="0">
        <f t="shared" si="41" ca="1"/>
        <v>45.64240036238943</v>
      </c>
      <c r="M299" s="1">
        <f t="shared" si="42" ca="1"/>
        <v>371.1613295390256</v>
      </c>
      <c r="N299" s="1"/>
      <c r="O299" s="1"/>
      <c r="R299" s="0">
        <f t="shared" si="48"/>
        <v>2.88</v>
      </c>
      <c r="S299" s="1">
        <f t="shared" si="43"/>
        <v>0.0072848</v>
      </c>
      <c r="T299" s="1">
        <f t="shared" si="49"/>
        <v>371.01181741946857</v>
      </c>
      <c r="U299" s="0">
        <f t="shared" si="44" ca="1"/>
        <v>45.60230233885287</v>
      </c>
      <c r="V299" s="1">
        <f t="shared" si="45" ca="1"/>
        <v>367.57805252772073</v>
      </c>
    </row>
    <row r="300">
      <c r="A300" s="0">
        <v>2.89</v>
      </c>
      <c r="B300" s="1">
        <v>0.0073524</v>
      </c>
      <c r="C300" s="1"/>
      <c r="D300" s="0">
        <v>-2.89</v>
      </c>
      <c r="E300" s="1">
        <v>1.44E-13</v>
      </c>
      <c r="G300" s="1">
        <f t="shared" si="40"/>
        <v>374.45465714843243</v>
      </c>
      <c r="H300" s="1">
        <f t="shared" si="47"/>
        <v>7.333859777674537E-09</v>
      </c>
      <c r="I300" s="0">
        <v>-2.97</v>
      </c>
      <c r="J300" s="1">
        <v>1.4E-11</v>
      </c>
      <c r="K300" s="1">
        <f t="shared" si="46"/>
        <v>5.925470719921899</v>
      </c>
      <c r="L300" s="0">
        <f t="shared" si="41" ca="1"/>
        <v>46.01929199415533</v>
      </c>
      <c r="M300" s="1">
        <f t="shared" si="42" ca="1"/>
        <v>374.66146607414305</v>
      </c>
      <c r="N300" s="1"/>
      <c r="R300" s="0">
        <f t="shared" si="48"/>
        <v>2.89</v>
      </c>
      <c r="S300" s="1">
        <f t="shared" si="43"/>
        <v>0.0073524</v>
      </c>
      <c r="T300" s="1">
        <f t="shared" si="49"/>
        <v>374.45465714843243</v>
      </c>
      <c r="U300" s="0">
        <f t="shared" si="44" ca="1"/>
        <v>45.98175747673171</v>
      </c>
      <c r="V300" s="1">
        <f t="shared" si="45" ca="1"/>
        <v>371.06920806781045</v>
      </c>
    </row>
    <row r="301">
      <c r="A301" s="0">
        <v>2.9</v>
      </c>
      <c r="B301" s="1">
        <v>0.0074188</v>
      </c>
      <c r="C301" s="1"/>
      <c r="D301" s="0">
        <v>-2.9</v>
      </c>
      <c r="E301" s="1">
        <v>9.2E-14</v>
      </c>
      <c r="G301" s="1">
        <f t="shared" si="40"/>
        <v>377.836381379249</v>
      </c>
      <c r="H301" s="1">
        <f t="shared" si="47"/>
        <v>4.685521524625399E-09</v>
      </c>
      <c r="I301" s="0">
        <v>-2.97</v>
      </c>
      <c r="J301" s="1">
        <v>1.4E-11</v>
      </c>
      <c r="K301" s="1">
        <f t="shared" si="46"/>
        <v>5.9344612484174215</v>
      </c>
      <c r="L301" s="0">
        <f t="shared" si="41" ca="1"/>
        <v>46.39618362592122</v>
      </c>
      <c r="M301" s="1">
        <f t="shared" si="42" ca="1"/>
        <v>378.1616026092605</v>
      </c>
      <c r="N301" s="1"/>
      <c r="O301" s="1"/>
      <c r="R301" s="0">
        <f t="shared" si="48"/>
        <v>2.9</v>
      </c>
      <c r="S301" s="1">
        <f t="shared" si="43"/>
        <v>0.0074188</v>
      </c>
      <c r="T301" s="1">
        <f t="shared" si="49"/>
        <v>377.836381379249</v>
      </c>
      <c r="U301" s="0">
        <f t="shared" si="44" ca="1"/>
        <v>46.361212614610544</v>
      </c>
      <c r="V301" s="1">
        <f t="shared" si="45" ca="1"/>
        <v>374.56036360790006</v>
      </c>
    </row>
    <row r="302">
      <c r="A302" s="0">
        <v>2.91</v>
      </c>
      <c r="B302" s="1">
        <v>0.0074862</v>
      </c>
      <c r="C302" s="1"/>
      <c r="D302" s="0">
        <v>-2.91</v>
      </c>
      <c r="E302" s="1">
        <v>3.4E-14</v>
      </c>
      <c r="G302" s="1">
        <f t="shared" si="40"/>
        <v>381.26903519185504</v>
      </c>
      <c r="H302" s="1">
        <f t="shared" si="47"/>
        <v>1.7316057808398214E-09</v>
      </c>
      <c r="I302" s="0">
        <v>-2.97</v>
      </c>
      <c r="J302" s="1">
        <v>1.4E-11</v>
      </c>
      <c r="K302" s="1">
        <f t="shared" si="46"/>
        <v>5.94350525504732</v>
      </c>
      <c r="L302" s="0">
        <f t="shared" si="41" ca="1"/>
        <v>46.77307525768712</v>
      </c>
      <c r="M302" s="1">
        <f t="shared" si="42" ca="1"/>
        <v>381.661739144378</v>
      </c>
      <c r="N302" s="1"/>
      <c r="R302" s="0">
        <f t="shared" si="48"/>
        <v>2.91</v>
      </c>
      <c r="S302" s="1">
        <f t="shared" si="43"/>
        <v>0.0074862</v>
      </c>
      <c r="T302" s="1">
        <f t="shared" si="49"/>
        <v>381.26903519185504</v>
      </c>
      <c r="U302" s="0">
        <f t="shared" si="44" ca="1"/>
        <v>46.74066775248938</v>
      </c>
      <c r="V302" s="1">
        <f t="shared" si="45" ca="1"/>
        <v>378.0515191479899</v>
      </c>
    </row>
    <row r="303">
      <c r="A303" s="0">
        <v>2.92</v>
      </c>
      <c r="B303" s="1">
        <v>0.0075523</v>
      </c>
      <c r="C303" s="1"/>
      <c r="D303" s="0">
        <v>-2.92</v>
      </c>
      <c r="E303" s="1">
        <v>2.3E-13</v>
      </c>
      <c r="G303" s="1">
        <f t="shared" si="40"/>
        <v>384.63548054813475</v>
      </c>
      <c r="H303" s="1">
        <f t="shared" si="47"/>
        <v>1.1713803811563495E-08</v>
      </c>
      <c r="I303" s="0">
        <v>-2.97</v>
      </c>
      <c r="J303" s="1">
        <v>1.4E-11</v>
      </c>
      <c r="K303" s="1">
        <f t="shared" si="46"/>
        <v>5.952296082014898</v>
      </c>
      <c r="L303" s="0">
        <f t="shared" si="41" ca="1"/>
        <v>47.149966889453005</v>
      </c>
      <c r="M303" s="1">
        <f t="shared" si="42" ca="1"/>
        <v>385.16187567949544</v>
      </c>
      <c r="N303" s="1"/>
      <c r="O303" s="1"/>
      <c r="R303" s="0">
        <f t="shared" si="48"/>
        <v>2.92</v>
      </c>
      <c r="S303" s="1">
        <f t="shared" si="43"/>
        <v>0.0075523</v>
      </c>
      <c r="T303" s="1">
        <f t="shared" si="49"/>
        <v>384.63548054813475</v>
      </c>
      <c r="U303" s="0">
        <f t="shared" si="44" ca="1"/>
        <v>47.120122890368215</v>
      </c>
      <c r="V303" s="1">
        <f t="shared" si="45" ca="1"/>
        <v>381.5426746880795</v>
      </c>
    </row>
    <row r="304">
      <c r="A304" s="0">
        <v>2.93</v>
      </c>
      <c r="B304" s="1">
        <v>0.0076192</v>
      </c>
      <c r="C304" s="1"/>
      <c r="D304" s="0">
        <v>-2.93</v>
      </c>
      <c r="E304" s="1">
        <v>2.1E-13</v>
      </c>
      <c r="G304" s="1">
        <f t="shared" si="40"/>
        <v>388.04266956984605</v>
      </c>
      <c r="H304" s="1">
        <f t="shared" si="47"/>
        <v>1.0695212175775366E-08</v>
      </c>
      <c r="I304" s="0">
        <v>-2.97</v>
      </c>
      <c r="J304" s="1">
        <v>1.4E-11</v>
      </c>
      <c r="K304" s="1">
        <f t="shared" si="46"/>
        <v>5.9611153066948335</v>
      </c>
      <c r="L304" s="0">
        <f t="shared" si="41" ca="1"/>
        <v>47.526858521218905</v>
      </c>
      <c r="M304" s="1">
        <f t="shared" si="42" ca="1"/>
        <v>388.6620122146129</v>
      </c>
      <c r="N304" s="1"/>
      <c r="R304" s="0">
        <f t="shared" si="48"/>
        <v>2.93</v>
      </c>
      <c r="S304" s="1">
        <f t="shared" si="43"/>
        <v>0.0076192</v>
      </c>
      <c r="T304" s="1">
        <f t="shared" si="49"/>
        <v>388.04266956984605</v>
      </c>
      <c r="U304" s="0">
        <f t="shared" si="44" ca="1"/>
        <v>47.49957802824705</v>
      </c>
      <c r="V304" s="1">
        <f t="shared" si="45" ca="1"/>
        <v>385.0338302281692</v>
      </c>
    </row>
    <row r="305">
      <c r="A305" s="0">
        <v>2.94</v>
      </c>
      <c r="B305" s="1">
        <v>0.0076852</v>
      </c>
      <c r="C305" s="1"/>
      <c r="D305" s="0">
        <v>-2.94</v>
      </c>
      <c r="E305" s="1">
        <v>9.6E-14</v>
      </c>
      <c r="G305" s="1">
        <f t="shared" si="40"/>
        <v>391.4040219679469</v>
      </c>
      <c r="H305" s="1">
        <f t="shared" si="47"/>
        <v>4.8892398517830245E-09</v>
      </c>
      <c r="I305" s="0">
        <v>-2.97</v>
      </c>
      <c r="J305" s="1">
        <v>1.4E-11</v>
      </c>
      <c r="K305" s="1">
        <f t="shared" si="46"/>
        <v>5.969740330759836</v>
      </c>
      <c r="L305" s="0">
        <f t="shared" si="41" ca="1"/>
        <v>47.90375015298479</v>
      </c>
      <c r="M305" s="1">
        <f t="shared" si="42" ca="1"/>
        <v>392.16214874973036</v>
      </c>
      <c r="N305" s="1"/>
      <c r="O305" s="1"/>
      <c r="R305" s="0">
        <f t="shared" si="48"/>
        <v>2.94</v>
      </c>
      <c r="S305" s="1">
        <f t="shared" si="43"/>
        <v>0.0076852</v>
      </c>
      <c r="T305" s="1">
        <f t="shared" si="49"/>
        <v>391.4040219679469</v>
      </c>
      <c r="U305" s="0">
        <f t="shared" si="44" ca="1"/>
        <v>47.87903316612587</v>
      </c>
      <c r="V305" s="1">
        <f t="shared" si="45" ca="1"/>
        <v>388.52498576825883</v>
      </c>
    </row>
    <row r="306">
      <c r="A306" s="0">
        <v>2.95</v>
      </c>
      <c r="B306" s="1">
        <v>0.0077523</v>
      </c>
      <c r="C306" s="1"/>
      <c r="D306" s="0">
        <v>-2.95</v>
      </c>
      <c r="E306" s="1">
        <v>6E-14</v>
      </c>
      <c r="G306" s="1">
        <f t="shared" si="40"/>
        <v>394.8213969060161</v>
      </c>
      <c r="H306" s="1">
        <f t="shared" si="47"/>
        <v>3.0557749073643902E-09</v>
      </c>
      <c r="I306" s="0">
        <v>-2.97</v>
      </c>
      <c r="J306" s="1">
        <v>1.4E-11</v>
      </c>
      <c r="K306" s="1">
        <f t="shared" si="46"/>
        <v>5.978433502914481</v>
      </c>
      <c r="L306" s="0">
        <f t="shared" si="41" ca="1"/>
        <v>48.28064178475069</v>
      </c>
      <c r="M306" s="1">
        <f t="shared" si="42" ca="1"/>
        <v>395.6622852848478</v>
      </c>
      <c r="N306" s="1"/>
      <c r="R306" s="0">
        <f t="shared" si="48"/>
        <v>2.95</v>
      </c>
      <c r="S306" s="1">
        <f t="shared" si="43"/>
        <v>0.0077523</v>
      </c>
      <c r="T306" s="1">
        <f t="shared" si="49"/>
        <v>394.8213969060161</v>
      </c>
      <c r="U306" s="0">
        <f t="shared" si="44" ca="1"/>
        <v>48.25848830400472</v>
      </c>
      <c r="V306" s="1">
        <f t="shared" si="45" ca="1"/>
        <v>392.01614130834855</v>
      </c>
    </row>
    <row r="307">
      <c r="A307" s="0">
        <v>2.96</v>
      </c>
      <c r="B307" s="1">
        <v>0.0078178</v>
      </c>
      <c r="C307" s="1"/>
      <c r="D307" s="0">
        <v>-2.96</v>
      </c>
      <c r="E307" s="1">
        <v>1.52E-13</v>
      </c>
      <c r="G307" s="1">
        <f ref="G307:G370" t="shared" si="50">B307/$K$3</f>
        <v>398.1572845132222</v>
      </c>
      <c r="H307" s="1">
        <f t="shared" si="47"/>
        <v>7.74129643198979E-09</v>
      </c>
      <c r="I307" s="0">
        <v>-2.97</v>
      </c>
      <c r="J307" s="1">
        <v>1.4E-11</v>
      </c>
      <c r="K307" s="1">
        <f t="shared" si="46"/>
        <v>5.986847114437686</v>
      </c>
      <c r="L307" s="0">
        <f ref="L307:L370" t="shared" si="51" ca="1">$A307*M$4+M$1</f>
        <v>48.65753341651658</v>
      </c>
      <c r="M307" s="1">
        <f ref="M307:M370" t="shared" si="52" ca="1">$A307*P$1+P$2</f>
        <v>399.1624218199653</v>
      </c>
      <c r="N307" s="1"/>
      <c r="O307" s="1"/>
      <c r="R307" s="0">
        <f t="shared" si="48"/>
        <v>2.96</v>
      </c>
      <c r="S307" s="1">
        <f ref="S307:S370" t="shared" si="53">B307</f>
        <v>0.0078178</v>
      </c>
      <c r="T307" s="1">
        <f t="shared" si="49"/>
        <v>398.1572845132222</v>
      </c>
      <c r="U307" s="0">
        <f ref="U307:U370" t="shared" si="54" ca="1">$A307*V$4+V$1</f>
        <v>48.63794344188354</v>
      </c>
      <c r="V307" s="1">
        <f ref="V307:V370" t="shared" si="55" ca="1">$A307*Y$1+Y$2</f>
        <v>395.5072968484383</v>
      </c>
    </row>
    <row r="308">
      <c r="A308" s="0">
        <v>2.97</v>
      </c>
      <c r="B308" s="1">
        <v>0.0078848</v>
      </c>
      <c r="C308" s="1"/>
      <c r="D308" s="0">
        <v>-2.97</v>
      </c>
      <c r="E308" s="1">
        <v>6.6E-14</v>
      </c>
      <c r="G308" s="1">
        <f t="shared" si="50"/>
        <v>401.5695664931125</v>
      </c>
      <c r="H308" s="1">
        <f t="shared" si="47"/>
        <v>3.3613523981008294E-09</v>
      </c>
      <c r="I308" s="0">
        <v>-2.97</v>
      </c>
      <c r="J308" s="1">
        <v>1.4E-11</v>
      </c>
      <c r="K308" s="1">
        <f t="shared" si="46"/>
        <v>5.995380784861381</v>
      </c>
      <c r="L308" s="0">
        <f t="shared" si="51" ca="1"/>
        <v>49.03442504828248</v>
      </c>
      <c r="M308" s="1">
        <f t="shared" si="52" ca="1"/>
        <v>402.66255835508275</v>
      </c>
      <c r="N308" s="1"/>
      <c r="R308" s="0">
        <f t="shared" si="48"/>
        <v>2.97</v>
      </c>
      <c r="S308" s="1">
        <f t="shared" si="53"/>
        <v>0.0078848</v>
      </c>
      <c r="T308" s="1">
        <f t="shared" si="49"/>
        <v>401.5695664931125</v>
      </c>
      <c r="U308" s="0">
        <f t="shared" si="54" ca="1"/>
        <v>49.01739857976239</v>
      </c>
      <c r="V308" s="1">
        <f t="shared" si="55" ca="1"/>
        <v>398.998452388528</v>
      </c>
    </row>
    <row r="309">
      <c r="A309" s="0">
        <v>2.98</v>
      </c>
      <c r="B309" s="1">
        <v>0.0079502</v>
      </c>
      <c r="C309" s="1"/>
      <c r="D309" s="0">
        <v>-2.98</v>
      </c>
      <c r="E309" s="1">
        <v>1.84E-13</v>
      </c>
      <c r="G309" s="1">
        <f t="shared" si="50"/>
        <v>404.9003611421396</v>
      </c>
      <c r="H309" s="1">
        <f t="shared" si="47"/>
        <v>9.371043049250797E-09</v>
      </c>
      <c r="I309" s="0">
        <v>-2.97</v>
      </c>
      <c r="J309" s="1">
        <v>1.4E-11</v>
      </c>
      <c r="K309" s="1">
        <f t="shared" si="46"/>
        <v>6.0036410149669335</v>
      </c>
      <c r="L309" s="0">
        <f t="shared" si="51" ca="1"/>
        <v>49.411316680048365</v>
      </c>
      <c r="M309" s="1">
        <f t="shared" si="52" ca="1"/>
        <v>406.1626948902002</v>
      </c>
      <c r="N309" s="1"/>
      <c r="O309" s="1"/>
      <c r="R309" s="0">
        <f t="shared" si="48"/>
        <v>2.98</v>
      </c>
      <c r="S309" s="1">
        <f t="shared" si="53"/>
        <v>0.0079502</v>
      </c>
      <c r="T309" s="1">
        <f t="shared" si="49"/>
        <v>404.9003611421396</v>
      </c>
      <c r="U309" s="0">
        <f t="shared" si="54" ca="1"/>
        <v>49.396853717641214</v>
      </c>
      <c r="V309" s="1">
        <f t="shared" si="55" ca="1"/>
        <v>402.4896079286177</v>
      </c>
    </row>
    <row r="310">
      <c r="A310" s="0">
        <v>2.99</v>
      </c>
      <c r="B310" s="1">
        <v>0.0080169</v>
      </c>
      <c r="C310" s="1"/>
      <c r="D310" s="0">
        <v>-2.99</v>
      </c>
      <c r="E310" s="1">
        <v>1.76E-13</v>
      </c>
      <c r="G310" s="1">
        <f t="shared" si="50"/>
        <v>408.2973642474931</v>
      </c>
      <c r="H310" s="1">
        <f t="shared" si="47"/>
        <v>8.963606394935546E-09</v>
      </c>
      <c r="I310" s="0">
        <v>-2.97</v>
      </c>
      <c r="J310" s="1">
        <v>1.4E-11</v>
      </c>
      <c r="K310" s="1">
        <f t="shared" si="46"/>
        <v>6.011995742873621</v>
      </c>
      <c r="L310" s="0">
        <f t="shared" si="51" ca="1"/>
        <v>49.788208311814266</v>
      </c>
      <c r="M310" s="1">
        <f t="shared" si="52" ca="1"/>
        <v>409.6628314253177</v>
      </c>
      <c r="N310" s="1"/>
      <c r="R310" s="0">
        <f t="shared" si="48"/>
        <v>2.99</v>
      </c>
      <c r="S310" s="1">
        <f t="shared" si="53"/>
        <v>0.0080169</v>
      </c>
      <c r="T310" s="1">
        <f t="shared" si="49"/>
        <v>408.2973642474931</v>
      </c>
      <c r="U310" s="0">
        <f t="shared" si="54" ca="1"/>
        <v>49.776308855520064</v>
      </c>
      <c r="V310" s="1">
        <f t="shared" si="55" ca="1"/>
        <v>405.98076346870744</v>
      </c>
    </row>
    <row r="311">
      <c r="A311" s="0">
        <v>3</v>
      </c>
      <c r="B311" s="1">
        <v>0.0080821</v>
      </c>
      <c r="C311" s="1"/>
      <c r="D311" s="0">
        <v>-3</v>
      </c>
      <c r="E311" s="1">
        <v>9.8E-14</v>
      </c>
      <c r="G311" s="1">
        <f t="shared" si="50"/>
        <v>411.61797298016234</v>
      </c>
      <c r="H311" s="1">
        <f t="shared" si="47"/>
        <v>4.991099015361838E-09</v>
      </c>
      <c r="I311" s="0">
        <v>-2.97</v>
      </c>
      <c r="J311" s="1">
        <v>1.4E-11</v>
      </c>
      <c r="K311" s="1">
        <f t="shared" si="46"/>
        <v>6.020095669139118</v>
      </c>
      <c r="L311" s="0">
        <f t="shared" si="51" ca="1"/>
        <v>50.16509994358014</v>
      </c>
      <c r="M311" s="1">
        <f t="shared" si="52" ca="1"/>
        <v>413.16296796043514</v>
      </c>
      <c r="N311" s="1"/>
      <c r="O311" s="1"/>
      <c r="R311" s="0">
        <f t="shared" si="48"/>
        <v>3</v>
      </c>
      <c r="S311" s="1">
        <f t="shared" si="53"/>
        <v>0.0080821</v>
      </c>
      <c r="T311" s="1">
        <f t="shared" si="49"/>
        <v>411.61797298016234</v>
      </c>
      <c r="U311" s="0">
        <f t="shared" si="54" ca="1"/>
        <v>50.155763993398885</v>
      </c>
      <c r="V311" s="1">
        <f t="shared" si="55" ca="1"/>
        <v>409.47191900879693</v>
      </c>
    </row>
    <row r="312">
      <c r="A312" s="0">
        <v>3</v>
      </c>
      <c r="B312" s="1">
        <v>0.0080813</v>
      </c>
      <c r="C312" s="1"/>
      <c r="D312" s="0">
        <v>-3</v>
      </c>
      <c r="E312" s="1">
        <v>2E-13</v>
      </c>
      <c r="G312" s="1">
        <f t="shared" si="50"/>
        <v>411.5772293147308</v>
      </c>
      <c r="H312" s="1">
        <f t="shared" si="47"/>
        <v>1.0185916357881302E-08</v>
      </c>
      <c r="I312" s="0">
        <v>-2.97</v>
      </c>
      <c r="J312" s="1">
        <v>1.4E-11</v>
      </c>
      <c r="K312" s="1">
        <f t="shared" si="46"/>
        <v>6.019996680064956</v>
      </c>
      <c r="L312" s="0">
        <f t="shared" si="51" ca="1"/>
        <v>50.16509994358014</v>
      </c>
      <c r="M312" s="1">
        <f t="shared" si="52" ca="1"/>
        <v>413.16296796043514</v>
      </c>
      <c r="N312" s="1"/>
      <c r="R312" s="0">
        <f t="shared" si="48"/>
        <v>3</v>
      </c>
      <c r="S312" s="1">
        <f t="shared" si="53"/>
        <v>0.0080813</v>
      </c>
      <c r="T312" s="1">
        <f t="shared" si="49"/>
        <v>411.5772293147308</v>
      </c>
      <c r="U312" s="0">
        <f t="shared" si="54" ca="1"/>
        <v>50.155763993398885</v>
      </c>
      <c r="V312" s="1">
        <f t="shared" si="55" ca="1"/>
        <v>409.47191900879693</v>
      </c>
    </row>
    <row r="313">
      <c r="A313" s="0">
        <v>2.99</v>
      </c>
      <c r="B313" s="1">
        <v>0.008014</v>
      </c>
      <c r="C313" s="1"/>
      <c r="D313" s="0">
        <v>-2.99</v>
      </c>
      <c r="E313" s="1">
        <v>1.94E-13</v>
      </c>
      <c r="G313" s="1">
        <f t="shared" si="50"/>
        <v>408.14966846030376</v>
      </c>
      <c r="H313" s="1">
        <f t="shared" si="47"/>
        <v>9.880338867144863E-09</v>
      </c>
      <c r="I313" s="0">
        <v>-2.97</v>
      </c>
      <c r="J313" s="1">
        <v>1.4E-11</v>
      </c>
      <c r="K313" s="1">
        <f t="shared" si="46"/>
        <v>6.0116339415983795</v>
      </c>
      <c r="L313" s="0">
        <f t="shared" si="51" ca="1"/>
        <v>49.788208311814266</v>
      </c>
      <c r="M313" s="1">
        <f t="shared" si="52" ca="1"/>
        <v>409.6628314253177</v>
      </c>
      <c r="N313" s="1"/>
      <c r="O313" s="1"/>
      <c r="R313" s="0">
        <f t="shared" si="48"/>
        <v>2.99</v>
      </c>
      <c r="S313" s="1">
        <f t="shared" si="53"/>
        <v>0.008014</v>
      </c>
      <c r="T313" s="1">
        <f t="shared" si="49"/>
        <v>408.14966846030376</v>
      </c>
      <c r="U313" s="0">
        <f t="shared" si="54" ca="1"/>
        <v>49.776308855520064</v>
      </c>
      <c r="V313" s="1">
        <f t="shared" si="55" ca="1"/>
        <v>405.98076346870744</v>
      </c>
    </row>
    <row r="314">
      <c r="A314" s="0">
        <v>2.98</v>
      </c>
      <c r="B314" s="1">
        <v>0.0079454</v>
      </c>
      <c r="C314" s="1"/>
      <c r="D314" s="0">
        <v>-2.98</v>
      </c>
      <c r="E314" s="1">
        <v>1.58E-13</v>
      </c>
      <c r="G314" s="1">
        <f t="shared" si="50"/>
        <v>404.65589914955046</v>
      </c>
      <c r="H314" s="1">
        <f t="shared" si="47"/>
        <v>8.046873922726229E-09</v>
      </c>
      <c r="I314" s="0">
        <v>-2.97</v>
      </c>
      <c r="J314" s="1">
        <v>1.4E-11</v>
      </c>
      <c r="K314" s="1">
        <f t="shared" si="46"/>
        <v>6.003037074235423</v>
      </c>
      <c r="L314" s="0">
        <f t="shared" si="51" ca="1"/>
        <v>49.411316680048365</v>
      </c>
      <c r="M314" s="1">
        <f t="shared" si="52" ca="1"/>
        <v>406.1626948902002</v>
      </c>
      <c r="N314" s="1"/>
      <c r="R314" s="0">
        <f t="shared" si="48"/>
        <v>2.98</v>
      </c>
      <c r="S314" s="1">
        <f t="shared" si="53"/>
        <v>0.0079454</v>
      </c>
      <c r="T314" s="1">
        <f t="shared" si="49"/>
        <v>404.65589914955046</v>
      </c>
      <c r="U314" s="0">
        <f t="shared" si="54" ca="1"/>
        <v>49.396853717641214</v>
      </c>
      <c r="V314" s="1">
        <f t="shared" si="55" ca="1"/>
        <v>402.4896079286177</v>
      </c>
    </row>
    <row r="315">
      <c r="A315" s="0">
        <v>2.97</v>
      </c>
      <c r="B315" s="1">
        <v>0.0078785</v>
      </c>
      <c r="C315" s="1"/>
      <c r="D315" s="0">
        <v>-2.97</v>
      </c>
      <c r="E315" s="1">
        <v>8E-14</v>
      </c>
      <c r="G315" s="1">
        <f t="shared" si="50"/>
        <v>401.2487101278392</v>
      </c>
      <c r="H315" s="1">
        <f t="shared" si="47"/>
        <v>4.074366543152521E-09</v>
      </c>
      <c r="I315" s="0">
        <v>-2.97</v>
      </c>
      <c r="J315" s="1">
        <v>1.4E-11</v>
      </c>
      <c r="K315" s="1">
        <f t="shared" si="46"/>
        <v>5.99458145980439</v>
      </c>
      <c r="L315" s="0">
        <f t="shared" si="51" ca="1"/>
        <v>49.03442504828248</v>
      </c>
      <c r="M315" s="1">
        <f t="shared" si="52" ca="1"/>
        <v>402.66255835508275</v>
      </c>
      <c r="N315" s="1"/>
      <c r="O315" s="1"/>
      <c r="R315" s="0">
        <f t="shared" si="48"/>
        <v>2.97</v>
      </c>
      <c r="S315" s="1">
        <f t="shared" si="53"/>
        <v>0.0078785</v>
      </c>
      <c r="T315" s="1">
        <f t="shared" si="49"/>
        <v>401.2487101278392</v>
      </c>
      <c r="U315" s="0">
        <f t="shared" si="54" ca="1"/>
        <v>49.01739857976239</v>
      </c>
      <c r="V315" s="1">
        <f t="shared" si="55" ca="1"/>
        <v>398.998452388528</v>
      </c>
    </row>
    <row r="316">
      <c r="A316" s="0">
        <v>2.96</v>
      </c>
      <c r="B316" s="1">
        <v>0.0078099</v>
      </c>
      <c r="C316" s="1"/>
      <c r="D316" s="0">
        <v>-2.96</v>
      </c>
      <c r="E316" s="1">
        <v>2.16E-13</v>
      </c>
      <c r="G316" s="1">
        <f t="shared" si="50"/>
        <v>397.75494081708587</v>
      </c>
      <c r="H316" s="1">
        <f t="shared" si="47"/>
        <v>1.1000789666511806E-08</v>
      </c>
      <c r="I316" s="0">
        <v>-2.97</v>
      </c>
      <c r="J316" s="1">
        <v>1.4E-11</v>
      </c>
      <c r="K316" s="1">
        <f t="shared" si="46"/>
        <v>5.985836089056737</v>
      </c>
      <c r="L316" s="0">
        <f t="shared" si="51" ca="1"/>
        <v>48.65753341651658</v>
      </c>
      <c r="M316" s="1">
        <f t="shared" si="52" ca="1"/>
        <v>399.1624218199653</v>
      </c>
      <c r="N316" s="1"/>
      <c r="R316" s="0">
        <f t="shared" si="48"/>
        <v>2.96</v>
      </c>
      <c r="S316" s="1">
        <f t="shared" si="53"/>
        <v>0.0078099</v>
      </c>
      <c r="T316" s="1">
        <f t="shared" si="49"/>
        <v>397.75494081708587</v>
      </c>
      <c r="U316" s="0">
        <f t="shared" si="54" ca="1"/>
        <v>48.63794344188354</v>
      </c>
      <c r="V316" s="1">
        <f t="shared" si="55" ca="1"/>
        <v>395.5072968484383</v>
      </c>
    </row>
    <row r="317">
      <c r="A317" s="0">
        <v>2.95</v>
      </c>
      <c r="B317" s="1">
        <v>0.0077427</v>
      </c>
      <c r="C317" s="1"/>
      <c r="D317" s="0">
        <v>-2.95</v>
      </c>
      <c r="E317" s="1">
        <v>1.6E-14</v>
      </c>
      <c r="G317" s="1">
        <f t="shared" si="50"/>
        <v>394.3324729208378</v>
      </c>
      <c r="H317" s="1">
        <f t="shared" si="47"/>
        <v>8.148733086305042E-10</v>
      </c>
      <c r="I317" s="0">
        <v>-2.97</v>
      </c>
      <c r="J317" s="1">
        <v>1.4E-11</v>
      </c>
      <c r="K317" s="1">
        <f t="shared" si="46"/>
        <v>5.977194393365812</v>
      </c>
      <c r="L317" s="0">
        <f t="shared" si="51" ca="1"/>
        <v>48.28064178475069</v>
      </c>
      <c r="M317" s="1">
        <f t="shared" si="52" ca="1"/>
        <v>395.6622852848478</v>
      </c>
      <c r="N317" s="1"/>
      <c r="O317" s="1"/>
      <c r="R317" s="0">
        <f t="shared" si="48"/>
        <v>2.95</v>
      </c>
      <c r="S317" s="1">
        <f t="shared" si="53"/>
        <v>0.0077427</v>
      </c>
      <c r="T317" s="1">
        <f t="shared" si="49"/>
        <v>394.3324729208378</v>
      </c>
      <c r="U317" s="0">
        <f t="shared" si="54" ca="1"/>
        <v>48.25848830400472</v>
      </c>
      <c r="V317" s="1">
        <f t="shared" si="55" ca="1"/>
        <v>392.01614130834855</v>
      </c>
    </row>
    <row r="318">
      <c r="A318" s="0">
        <v>2.94</v>
      </c>
      <c r="B318" s="1">
        <v>0.0076743</v>
      </c>
      <c r="C318" s="1"/>
      <c r="D318" s="0">
        <v>-2.94</v>
      </c>
      <c r="E318" s="1">
        <v>7.2E-14</v>
      </c>
      <c r="G318" s="1">
        <f t="shared" si="50"/>
        <v>390.8488895264424</v>
      </c>
      <c r="H318" s="1">
        <f t="shared" si="47"/>
        <v>3.6669298888372686E-09</v>
      </c>
      <c r="I318" s="0">
        <v>-2.97</v>
      </c>
      <c r="J318" s="1">
        <v>1.4E-11</v>
      </c>
      <c r="K318" s="1">
        <f t="shared" si="46"/>
        <v>5.968321013486513</v>
      </c>
      <c r="L318" s="0">
        <f t="shared" si="51" ca="1"/>
        <v>47.90375015298479</v>
      </c>
      <c r="M318" s="1">
        <f t="shared" si="52" ca="1"/>
        <v>392.16214874973036</v>
      </c>
      <c r="N318" s="1"/>
      <c r="R318" s="0">
        <f t="shared" si="48"/>
        <v>2.94</v>
      </c>
      <c r="S318" s="1">
        <f t="shared" si="53"/>
        <v>0.0076743</v>
      </c>
      <c r="T318" s="1">
        <f t="shared" si="49"/>
        <v>390.8488895264424</v>
      </c>
      <c r="U318" s="0">
        <f t="shared" si="54" ca="1"/>
        <v>47.87903316612587</v>
      </c>
      <c r="V318" s="1">
        <f t="shared" si="55" ca="1"/>
        <v>388.52498576825883</v>
      </c>
    </row>
    <row r="319">
      <c r="A319" s="0">
        <v>2.93</v>
      </c>
      <c r="B319" s="1">
        <v>0.0076072</v>
      </c>
      <c r="C319" s="1"/>
      <c r="D319" s="0">
        <v>-2.93</v>
      </c>
      <c r="E319" s="1">
        <v>1.94E-13</v>
      </c>
      <c r="G319" s="1">
        <f t="shared" si="50"/>
        <v>387.4315145883732</v>
      </c>
      <c r="H319" s="1">
        <f t="shared" si="47"/>
        <v>9.880338867144863E-09</v>
      </c>
      <c r="I319" s="0">
        <v>-2.97</v>
      </c>
      <c r="J319" s="1">
        <v>1.4E-11</v>
      </c>
      <c r="K319" s="1">
        <f t="shared" si="46"/>
        <v>5.959539096627524</v>
      </c>
      <c r="L319" s="0">
        <f t="shared" si="51" ca="1"/>
        <v>47.526858521218905</v>
      </c>
      <c r="M319" s="1">
        <f t="shared" si="52" ca="1"/>
        <v>388.6620122146129</v>
      </c>
      <c r="N319" s="1"/>
      <c r="O319" s="1"/>
      <c r="R319" s="0">
        <f t="shared" si="48"/>
        <v>2.93</v>
      </c>
      <c r="S319" s="1">
        <f t="shared" si="53"/>
        <v>0.0076072</v>
      </c>
      <c r="T319" s="1">
        <f t="shared" si="49"/>
        <v>387.4315145883732</v>
      </c>
      <c r="U319" s="0">
        <f t="shared" si="54" ca="1"/>
        <v>47.49957802824705</v>
      </c>
      <c r="V319" s="1">
        <f t="shared" si="55" ca="1"/>
        <v>385.0338302281692</v>
      </c>
    </row>
    <row r="320">
      <c r="A320" s="0">
        <v>2.92</v>
      </c>
      <c r="B320" s="1">
        <v>0.0075387</v>
      </c>
      <c r="C320" s="1"/>
      <c r="D320" s="0">
        <v>-2.92</v>
      </c>
      <c r="E320" s="1">
        <v>3.64E-13</v>
      </c>
      <c r="G320" s="1">
        <f t="shared" si="50"/>
        <v>383.94283823579883</v>
      </c>
      <c r="H320" s="1">
        <f t="shared" si="47"/>
        <v>1.853836777134397E-08</v>
      </c>
      <c r="I320" s="0">
        <v>-2.97</v>
      </c>
      <c r="J320" s="1">
        <v>1.4E-11</v>
      </c>
      <c r="K320" s="1">
        <f t="shared" si="46"/>
        <v>5.950493682746221</v>
      </c>
      <c r="L320" s="0">
        <f t="shared" si="51" ca="1"/>
        <v>47.149966889453005</v>
      </c>
      <c r="M320" s="1">
        <f t="shared" si="52" ca="1"/>
        <v>385.16187567949544</v>
      </c>
      <c r="N320" s="1"/>
      <c r="R320" s="0">
        <f t="shared" si="48"/>
        <v>2.92</v>
      </c>
      <c r="S320" s="1">
        <f t="shared" si="53"/>
        <v>0.0075387</v>
      </c>
      <c r="T320" s="1">
        <f t="shared" si="49"/>
        <v>383.94283823579883</v>
      </c>
      <c r="U320" s="0">
        <f t="shared" si="54" ca="1"/>
        <v>47.120122890368215</v>
      </c>
      <c r="V320" s="1">
        <f t="shared" si="55" ca="1"/>
        <v>381.5426746880795</v>
      </c>
    </row>
    <row r="321">
      <c r="A321" s="0">
        <v>2.91</v>
      </c>
      <c r="B321" s="1">
        <v>0.0074714</v>
      </c>
      <c r="C321" s="1"/>
      <c r="D321" s="0">
        <v>-2.91</v>
      </c>
      <c r="E321" s="1">
        <v>8.4E-14</v>
      </c>
      <c r="G321" s="1">
        <f t="shared" si="50"/>
        <v>380.5152773813718</v>
      </c>
      <c r="H321" s="1">
        <f t="shared" si="47"/>
        <v>4.278084870310147E-09</v>
      </c>
      <c r="I321" s="0">
        <v>-2.97</v>
      </c>
      <c r="J321" s="1">
        <v>1.4E-11</v>
      </c>
      <c r="K321" s="1">
        <f t="shared" si="46"/>
        <v>5.941526327300901</v>
      </c>
      <c r="L321" s="0">
        <f t="shared" si="51" ca="1"/>
        <v>46.77307525768712</v>
      </c>
      <c r="M321" s="1">
        <f t="shared" si="52" ca="1"/>
        <v>381.661739144378</v>
      </c>
      <c r="N321" s="1"/>
      <c r="O321" s="1"/>
      <c r="R321" s="0">
        <f t="shared" si="48"/>
        <v>2.91</v>
      </c>
      <c r="S321" s="1">
        <f t="shared" si="53"/>
        <v>0.0074714</v>
      </c>
      <c r="T321" s="1">
        <f t="shared" si="49"/>
        <v>380.5152773813718</v>
      </c>
      <c r="U321" s="0">
        <f t="shared" si="54" ca="1"/>
        <v>46.74066775248938</v>
      </c>
      <c r="V321" s="1">
        <f t="shared" si="55" ca="1"/>
        <v>378.0515191479899</v>
      </c>
    </row>
    <row r="322">
      <c r="A322" s="0">
        <v>2.9</v>
      </c>
      <c r="B322" s="1">
        <v>0.0074026</v>
      </c>
      <c r="C322" s="1"/>
      <c r="D322" s="0">
        <v>-2.9</v>
      </c>
      <c r="E322" s="1">
        <v>3.6E-14</v>
      </c>
      <c r="G322" s="1">
        <f t="shared" si="50"/>
        <v>377.0113221542606</v>
      </c>
      <c r="H322" s="1">
        <f t="shared" si="47"/>
        <v>1.8334649444186343E-09</v>
      </c>
      <c r="I322" s="0">
        <v>-2.97</v>
      </c>
      <c r="J322" s="1">
        <v>1.4E-11</v>
      </c>
      <c r="K322" s="1">
        <f t="shared" si="46"/>
        <v>5.9322752192364705</v>
      </c>
      <c r="L322" s="0">
        <f t="shared" si="51" ca="1"/>
        <v>46.39618362592122</v>
      </c>
      <c r="M322" s="1">
        <f t="shared" si="52" ca="1"/>
        <v>378.1616026092605</v>
      </c>
      <c r="N322" s="1"/>
      <c r="R322" s="0">
        <f t="shared" si="48"/>
        <v>2.9</v>
      </c>
      <c r="S322" s="1">
        <f t="shared" si="53"/>
        <v>0.0074026</v>
      </c>
      <c r="T322" s="1">
        <f t="shared" si="49"/>
        <v>377.0113221542606</v>
      </c>
      <c r="U322" s="0">
        <f t="shared" si="54" ca="1"/>
        <v>46.361212614610544</v>
      </c>
      <c r="V322" s="1">
        <f t="shared" si="55" ca="1"/>
        <v>374.56036360790006</v>
      </c>
    </row>
    <row r="323">
      <c r="A323" s="0">
        <v>2.89</v>
      </c>
      <c r="B323" s="1">
        <v>0.007335</v>
      </c>
      <c r="C323" s="1"/>
      <c r="D323" s="0">
        <v>-2.89</v>
      </c>
      <c r="E323" s="1">
        <v>1.42E-13</v>
      </c>
      <c r="G323" s="1">
        <f t="shared" si="50"/>
        <v>373.5684824252968</v>
      </c>
      <c r="H323" s="1">
        <f t="shared" si="47"/>
        <v>7.232000614095724E-09</v>
      </c>
      <c r="I323" s="0">
        <v>-2.97</v>
      </c>
      <c r="J323" s="1">
        <v>1.4E-11</v>
      </c>
      <c r="K323" s="1">
        <f t="shared" si="46"/>
        <v>5.923101340979372</v>
      </c>
      <c r="L323" s="0">
        <f t="shared" si="51" ca="1"/>
        <v>46.01929199415533</v>
      </c>
      <c r="M323" s="1">
        <f t="shared" si="52" ca="1"/>
        <v>374.66146607414305</v>
      </c>
      <c r="N323" s="1"/>
      <c r="O323" s="1"/>
      <c r="R323" s="0">
        <f t="shared" si="48"/>
        <v>2.89</v>
      </c>
      <c r="S323" s="1">
        <f t="shared" si="53"/>
        <v>0.007335</v>
      </c>
      <c r="T323" s="1">
        <f t="shared" si="49"/>
        <v>373.5684824252968</v>
      </c>
      <c r="U323" s="0">
        <f t="shared" si="54" ca="1"/>
        <v>45.98175747673171</v>
      </c>
      <c r="V323" s="1">
        <f t="shared" si="55" ca="1"/>
        <v>371.06920806781045</v>
      </c>
    </row>
    <row r="324">
      <c r="A324" s="0">
        <v>2.88</v>
      </c>
      <c r="B324" s="1">
        <v>0.0072665</v>
      </c>
      <c r="C324" s="1"/>
      <c r="D324" s="0">
        <v>-2.88</v>
      </c>
      <c r="E324" s="1">
        <v>3.12E-13</v>
      </c>
      <c r="G324" s="1">
        <f t="shared" si="50"/>
        <v>370.0798060727224</v>
      </c>
      <c r="H324" s="1">
        <f t="shared" si="47"/>
        <v>1.589002951829483E-08</v>
      </c>
      <c r="I324" s="0">
        <v>-2.97</v>
      </c>
      <c r="J324" s="1">
        <v>1.4E-11</v>
      </c>
      <c r="K324" s="1">
        <f t="shared" si="46"/>
        <v>5.913718674468515</v>
      </c>
      <c r="L324" s="0">
        <f t="shared" si="51" ca="1"/>
        <v>45.64240036238943</v>
      </c>
      <c r="M324" s="1">
        <f t="shared" si="52" ca="1"/>
        <v>371.1613295390256</v>
      </c>
      <c r="N324" s="1"/>
      <c r="R324" s="0">
        <f t="shared" si="48"/>
        <v>2.88</v>
      </c>
      <c r="S324" s="1">
        <f t="shared" si="53"/>
        <v>0.0072665</v>
      </c>
      <c r="T324" s="1">
        <f t="shared" si="49"/>
        <v>370.0798060727224</v>
      </c>
      <c r="U324" s="0">
        <f t="shared" si="54" ca="1"/>
        <v>45.60230233885287</v>
      </c>
      <c r="V324" s="1">
        <f t="shared" si="55" ca="1"/>
        <v>367.57805252772073</v>
      </c>
    </row>
    <row r="325">
      <c r="A325" s="0">
        <v>2.87</v>
      </c>
      <c r="B325" s="1">
        <v>0.0071992</v>
      </c>
      <c r="C325" s="1"/>
      <c r="D325" s="0">
        <v>-2.87</v>
      </c>
      <c r="E325" s="1">
        <v>3.8E-14</v>
      </c>
      <c r="G325" s="1">
        <f t="shared" si="50"/>
        <v>366.6522452182954</v>
      </c>
      <c r="H325" s="1">
        <f t="shared" si="47"/>
        <v>1.9353241079974476E-09</v>
      </c>
      <c r="I325" s="0">
        <v>-2.97</v>
      </c>
      <c r="J325" s="1">
        <v>1.4E-11</v>
      </c>
      <c r="K325" s="1">
        <f t="shared" si="46"/>
        <v>5.904413838122029</v>
      </c>
      <c r="L325" s="0">
        <f t="shared" si="51" ca="1"/>
        <v>45.265508730623544</v>
      </c>
      <c r="M325" s="1">
        <f t="shared" si="52" ca="1"/>
        <v>367.6611930039081</v>
      </c>
      <c r="N325" s="1"/>
      <c r="O325" s="1"/>
      <c r="R325" s="0">
        <f t="shared" si="48"/>
        <v>2.87</v>
      </c>
      <c r="S325" s="1">
        <f t="shared" si="53"/>
        <v>0.0071992</v>
      </c>
      <c r="T325" s="1">
        <f t="shared" si="49"/>
        <v>366.6522452182954</v>
      </c>
      <c r="U325" s="0">
        <f t="shared" si="54" ca="1"/>
        <v>45.22284720097405</v>
      </c>
      <c r="V325" s="1">
        <f t="shared" si="55" ca="1"/>
        <v>364.0868969876311</v>
      </c>
    </row>
    <row r="326">
      <c r="A326" s="0">
        <v>2.86</v>
      </c>
      <c r="B326" s="1">
        <v>0.0071302</v>
      </c>
      <c r="C326" s="1"/>
      <c r="D326" s="0">
        <v>-2.86</v>
      </c>
      <c r="E326" s="1">
        <v>1.8E-14</v>
      </c>
      <c r="G326" s="1">
        <f t="shared" si="50"/>
        <v>363.1381040748263</v>
      </c>
      <c r="H326" s="1">
        <f t="shared" si="47"/>
        <v>9.167324722093172E-10</v>
      </c>
      <c r="I326" s="0">
        <v>-2.97</v>
      </c>
      <c r="J326" s="1">
        <v>1.4E-11</v>
      </c>
      <c r="K326" s="1">
        <f t="shared" si="46"/>
        <v>5.8947832139081076</v>
      </c>
      <c r="L326" s="0">
        <f t="shared" si="51" ca="1"/>
        <v>44.888617098857644</v>
      </c>
      <c r="M326" s="1">
        <f t="shared" si="52" ca="1"/>
        <v>364.16105646879066</v>
      </c>
      <c r="N326" s="1"/>
      <c r="R326" s="0">
        <f t="shared" si="48"/>
        <v>2.86</v>
      </c>
      <c r="S326" s="1">
        <f t="shared" si="53"/>
        <v>0.0071302</v>
      </c>
      <c r="T326" s="1">
        <f t="shared" si="49"/>
        <v>363.1381040748263</v>
      </c>
      <c r="U326" s="0">
        <f t="shared" si="54" ca="1"/>
        <v>44.8433920630952</v>
      </c>
      <c r="V326" s="1">
        <f t="shared" si="55" ca="1"/>
        <v>360.5957414475414</v>
      </c>
    </row>
    <row r="327">
      <c r="A327" s="0">
        <v>2.85</v>
      </c>
      <c r="B327" s="1">
        <v>0.0070623</v>
      </c>
      <c r="C327" s="1"/>
      <c r="D327" s="0">
        <v>-2.85</v>
      </c>
      <c r="E327" s="1">
        <v>1.1E-13</v>
      </c>
      <c r="G327" s="1">
        <f t="shared" si="50"/>
        <v>359.67998547132555</v>
      </c>
      <c r="H327" s="1">
        <f t="shared" si="47"/>
        <v>5.602253996834716E-09</v>
      </c>
      <c r="I327" s="0">
        <v>-2.97</v>
      </c>
      <c r="J327" s="1">
        <v>1.4E-11</v>
      </c>
      <c r="K327" s="1">
        <f t="shared" si="46"/>
        <v>5.8852147068719365</v>
      </c>
      <c r="L327" s="0">
        <f t="shared" si="51" ca="1"/>
        <v>44.51172546709176</v>
      </c>
      <c r="M327" s="1">
        <f t="shared" si="52" ca="1"/>
        <v>360.6609199336732</v>
      </c>
      <c r="N327" s="1"/>
      <c r="O327" s="1"/>
      <c r="R327" s="0">
        <f t="shared" si="48"/>
        <v>2.85</v>
      </c>
      <c r="S327" s="1">
        <f t="shared" si="53"/>
        <v>0.0070623</v>
      </c>
      <c r="T327" s="1">
        <f t="shared" si="49"/>
        <v>359.67998547132555</v>
      </c>
      <c r="U327" s="0">
        <f t="shared" si="54" ca="1"/>
        <v>44.46393692521638</v>
      </c>
      <c r="V327" s="1">
        <f t="shared" si="55" ca="1"/>
        <v>357.1045859074518</v>
      </c>
    </row>
    <row r="328">
      <c r="A328" s="0">
        <v>2.84</v>
      </c>
      <c r="B328" s="1">
        <v>0.0069934</v>
      </c>
      <c r="C328" s="1"/>
      <c r="D328" s="0">
        <v>-2.84</v>
      </c>
      <c r="E328" s="1">
        <v>6.6E-14</v>
      </c>
      <c r="G328" s="1">
        <f t="shared" si="50"/>
        <v>356.1709372860355</v>
      </c>
      <c r="H328" s="1">
        <f t="shared" si="47"/>
        <v>3.3613523981008294E-09</v>
      </c>
      <c r="I328" s="0">
        <v>-2.97</v>
      </c>
      <c r="J328" s="1">
        <v>1.4E-11</v>
      </c>
      <c r="K328" s="1">
        <f t="shared" si="46"/>
        <v>5.875410776527496</v>
      </c>
      <c r="L328" s="0">
        <f t="shared" si="51" ca="1"/>
        <v>44.13483383532586</v>
      </c>
      <c r="M328" s="1">
        <f t="shared" si="52" ca="1"/>
        <v>357.16078339855574</v>
      </c>
      <c r="N328" s="1"/>
      <c r="R328" s="0">
        <f t="shared" si="48"/>
        <v>2.84</v>
      </c>
      <c r="S328" s="1">
        <f t="shared" si="53"/>
        <v>0.0069934</v>
      </c>
      <c r="T328" s="1">
        <f t="shared" si="49"/>
        <v>356.1709372860355</v>
      </c>
      <c r="U328" s="0">
        <f t="shared" si="54" ca="1"/>
        <v>44.08448178733753</v>
      </c>
      <c r="V328" s="1">
        <f t="shared" si="55" ca="1"/>
        <v>353.61343036736196</v>
      </c>
    </row>
    <row r="329">
      <c r="A329" s="0">
        <v>2.83</v>
      </c>
      <c r="B329" s="1">
        <v>0.0069254</v>
      </c>
      <c r="C329" s="1"/>
      <c r="D329" s="0">
        <v>-2.83</v>
      </c>
      <c r="E329" s="1">
        <v>5.8E-14</v>
      </c>
      <c r="G329" s="1">
        <f t="shared" si="50"/>
        <v>352.70772572435584</v>
      </c>
      <c r="H329" s="1">
        <f t="shared" si="47"/>
        <v>2.9539157437855777E-09</v>
      </c>
      <c r="I329" s="0">
        <v>-2.97</v>
      </c>
      <c r="J329" s="1">
        <v>1.4E-11</v>
      </c>
      <c r="K329" s="1">
        <f t="shared" si="46"/>
        <v>5.8656397415225365</v>
      </c>
      <c r="L329" s="0">
        <f t="shared" si="51" ca="1"/>
        <v>43.75794220355997</v>
      </c>
      <c r="M329" s="1">
        <f t="shared" si="52" ca="1"/>
        <v>353.6606468634383</v>
      </c>
      <c r="N329" s="1"/>
      <c r="O329" s="1"/>
      <c r="R329" s="0">
        <f t="shared" si="48"/>
        <v>2.83</v>
      </c>
      <c r="S329" s="1">
        <f t="shared" si="53"/>
        <v>0.0069254</v>
      </c>
      <c r="T329" s="1">
        <f t="shared" si="49"/>
        <v>352.70772572435584</v>
      </c>
      <c r="U329" s="0">
        <f t="shared" si="54" ca="1"/>
        <v>43.70502664945871</v>
      </c>
      <c r="V329" s="1">
        <f t="shared" si="55" ca="1"/>
        <v>350.12227482727235</v>
      </c>
    </row>
    <row r="330">
      <c r="A330" s="0">
        <v>2.82</v>
      </c>
      <c r="B330" s="1">
        <v>0.0068563</v>
      </c>
      <c r="C330" s="1"/>
      <c r="D330" s="0">
        <v>-2.82</v>
      </c>
      <c r="E330" s="1">
        <v>1.26E-13</v>
      </c>
      <c r="G330" s="1">
        <f t="shared" si="50"/>
        <v>349.18849162270783</v>
      </c>
      <c r="H330" s="1">
        <f t="shared" si="47"/>
        <v>6.41712730546522E-09</v>
      </c>
      <c r="I330" s="0">
        <v>-2.97</v>
      </c>
      <c r="J330" s="1">
        <v>1.4E-11</v>
      </c>
      <c r="K330" s="1">
        <f t="shared" si="46"/>
        <v>5.855611867015465</v>
      </c>
      <c r="L330" s="0">
        <f t="shared" si="51" ca="1"/>
        <v>43.38105057179407</v>
      </c>
      <c r="M330" s="1">
        <f t="shared" si="52" ca="1"/>
        <v>350.1605103283208</v>
      </c>
      <c r="N330" s="1"/>
      <c r="R330" s="0">
        <f t="shared" si="48"/>
        <v>2.82</v>
      </c>
      <c r="S330" s="1">
        <f t="shared" si="53"/>
        <v>0.0068563</v>
      </c>
      <c r="T330" s="1">
        <f t="shared" si="49"/>
        <v>349.18849162270783</v>
      </c>
      <c r="U330" s="0">
        <f t="shared" si="54" ca="1"/>
        <v>43.32557151157986</v>
      </c>
      <c r="V330" s="1">
        <f t="shared" si="55" ca="1"/>
        <v>346.6311192871826</v>
      </c>
    </row>
    <row r="331">
      <c r="A331" s="0">
        <v>2.81</v>
      </c>
      <c r="B331" s="1">
        <v>0.0067885</v>
      </c>
      <c r="C331" s="1"/>
      <c r="D331" s="0">
        <v>-2.81</v>
      </c>
      <c r="E331" s="1">
        <v>9.2E-14</v>
      </c>
      <c r="G331" s="1">
        <f t="shared" si="50"/>
        <v>345.7354659773861</v>
      </c>
      <c r="H331" s="1">
        <f t="shared" si="47"/>
        <v>4.685521524625399E-09</v>
      </c>
      <c r="I331" s="0">
        <v>-2.97</v>
      </c>
      <c r="J331" s="1">
        <v>1.4E-11</v>
      </c>
      <c r="K331" s="1">
        <f ref="K331:K394" t="shared" si="56">LN($G331)</f>
        <v>5.845673933442626</v>
      </c>
      <c r="L331" s="0">
        <f t="shared" si="51" ca="1"/>
        <v>43.004158940028184</v>
      </c>
      <c r="M331" s="1">
        <f t="shared" si="52" ca="1"/>
        <v>346.66037379320335</v>
      </c>
      <c r="N331" s="1"/>
      <c r="O331" s="1"/>
      <c r="R331" s="0">
        <f t="shared" si="48"/>
        <v>2.81</v>
      </c>
      <c r="S331" s="1">
        <f t="shared" si="53"/>
        <v>0.0067885</v>
      </c>
      <c r="T331" s="1">
        <f t="shared" si="49"/>
        <v>345.7354659773861</v>
      </c>
      <c r="U331" s="0">
        <f t="shared" si="54" ca="1"/>
        <v>42.94611637370104</v>
      </c>
      <c r="V331" s="1">
        <f t="shared" si="55" ca="1"/>
        <v>343.139963747093</v>
      </c>
    </row>
    <row r="332">
      <c r="A332" s="0">
        <v>2.8</v>
      </c>
      <c r="B332" s="1">
        <v>0.0067193</v>
      </c>
      <c r="C332" s="1"/>
      <c r="D332" s="0">
        <v>-2.8</v>
      </c>
      <c r="E332" s="1">
        <v>1.34E-13</v>
      </c>
      <c r="G332" s="1">
        <f t="shared" si="50"/>
        <v>342.21113891755914</v>
      </c>
      <c r="H332" s="1">
        <f ref="H332:H395" t="shared" si="57">E332/$K$3</f>
        <v>6.824563959780473E-09</v>
      </c>
      <c r="I332" s="0">
        <v>-2.97</v>
      </c>
      <c r="J332" s="1">
        <v>1.4E-11</v>
      </c>
      <c r="K332" s="1">
        <f t="shared" si="56"/>
        <v>5.835427911827094</v>
      </c>
      <c r="L332" s="0">
        <f t="shared" si="51" ca="1"/>
        <v>42.62726730826228</v>
      </c>
      <c r="M332" s="1">
        <f t="shared" si="52" ca="1"/>
        <v>343.1602372580859</v>
      </c>
      <c r="N332" s="1"/>
      <c r="R332" s="0">
        <f ref="R332:R395" t="shared" si="58">A332</f>
        <v>2.8</v>
      </c>
      <c r="S332" s="1">
        <f t="shared" si="53"/>
        <v>0.0067193</v>
      </c>
      <c r="T332" s="1">
        <f ref="T332:T395" t="shared" si="59">G332</f>
        <v>342.21113891755914</v>
      </c>
      <c r="U332" s="0">
        <f t="shared" si="54" ca="1"/>
        <v>42.5666612358222</v>
      </c>
      <c r="V332" s="1">
        <f t="shared" si="55" ca="1"/>
        <v>339.6488082070032</v>
      </c>
    </row>
    <row r="333">
      <c r="A333" s="0">
        <v>2.79</v>
      </c>
      <c r="B333" s="1">
        <v>0.0066511</v>
      </c>
      <c r="C333" s="1"/>
      <c r="D333" s="0">
        <v>-2.79</v>
      </c>
      <c r="E333" s="1">
        <v>2.2E-14</v>
      </c>
      <c r="G333" s="1">
        <f t="shared" si="50"/>
        <v>338.73774143952164</v>
      </c>
      <c r="H333" s="1">
        <f t="shared" si="57"/>
        <v>1.1204507993669432E-09</v>
      </c>
      <c r="I333" s="0">
        <v>-2.97</v>
      </c>
      <c r="J333" s="1">
        <v>1.4E-11</v>
      </c>
      <c r="K333" s="1">
        <f t="shared" si="56"/>
        <v>5.825226183906714</v>
      </c>
      <c r="L333" s="0">
        <f t="shared" si="51" ca="1"/>
        <v>42.2503756764964</v>
      </c>
      <c r="M333" s="1">
        <f t="shared" si="52" ca="1"/>
        <v>339.6601007229684</v>
      </c>
      <c r="N333" s="1"/>
      <c r="O333" s="1"/>
      <c r="R333" s="0">
        <f t="shared" si="58"/>
        <v>2.79</v>
      </c>
      <c r="S333" s="1">
        <f t="shared" si="53"/>
        <v>0.0066511</v>
      </c>
      <c r="T333" s="1">
        <f t="shared" si="59"/>
        <v>338.73774143952164</v>
      </c>
      <c r="U333" s="0">
        <f t="shared" si="54" ca="1"/>
        <v>42.18720609794337</v>
      </c>
      <c r="V333" s="1">
        <f t="shared" si="55" ca="1"/>
        <v>336.1576526669136</v>
      </c>
    </row>
    <row r="334">
      <c r="A334" s="0">
        <v>2.78</v>
      </c>
      <c r="B334" s="1">
        <v>0.0065829</v>
      </c>
      <c r="C334" s="1"/>
      <c r="D334" s="0">
        <v>-2.78</v>
      </c>
      <c r="E334" s="1">
        <v>8.8E-14</v>
      </c>
      <c r="G334" s="1">
        <f t="shared" si="50"/>
        <v>335.2643439614841</v>
      </c>
      <c r="H334" s="1">
        <f t="shared" si="57"/>
        <v>4.481803197467773E-09</v>
      </c>
      <c r="I334" s="0">
        <v>-2.97</v>
      </c>
      <c r="J334" s="1">
        <v>1.4E-11</v>
      </c>
      <c r="K334" s="1">
        <f t="shared" si="56"/>
        <v>5.814919307112223</v>
      </c>
      <c r="L334" s="0">
        <f t="shared" si="51" ca="1"/>
        <v>41.873484044730496</v>
      </c>
      <c r="M334" s="1">
        <f t="shared" si="52" ca="1"/>
        <v>336.15996418785096</v>
      </c>
      <c r="N334" s="1"/>
      <c r="R334" s="0">
        <f t="shared" si="58"/>
        <v>2.78</v>
      </c>
      <c r="S334" s="1">
        <f t="shared" si="53"/>
        <v>0.0065829</v>
      </c>
      <c r="T334" s="1">
        <f t="shared" si="59"/>
        <v>335.2643439614841</v>
      </c>
      <c r="U334" s="0">
        <f t="shared" si="54" ca="1"/>
        <v>41.80775096006453</v>
      </c>
      <c r="V334" s="1">
        <f t="shared" si="55" ca="1"/>
        <v>332.66649712682386</v>
      </c>
    </row>
    <row r="335">
      <c r="A335" s="0">
        <v>2.77</v>
      </c>
      <c r="B335" s="1">
        <v>0.0065136</v>
      </c>
      <c r="C335" s="1"/>
      <c r="D335" s="0">
        <v>-2.77</v>
      </c>
      <c r="E335" s="1">
        <v>2.6E-13</v>
      </c>
      <c r="G335" s="1">
        <f t="shared" si="50"/>
        <v>331.73492394347824</v>
      </c>
      <c r="H335" s="1">
        <f t="shared" si="57"/>
        <v>1.3241691265245693E-08</v>
      </c>
      <c r="I335" s="0">
        <v>-2.97</v>
      </c>
      <c r="J335" s="1">
        <v>1.4E-11</v>
      </c>
      <c r="K335" s="1">
        <f t="shared" si="56"/>
        <v>5.804336228151004</v>
      </c>
      <c r="L335" s="0">
        <f t="shared" si="51" ca="1"/>
        <v>41.496592412964624</v>
      </c>
      <c r="M335" s="1">
        <f t="shared" si="52" ca="1"/>
        <v>332.6598276527335</v>
      </c>
      <c r="N335" s="1"/>
      <c r="O335" s="1"/>
      <c r="R335" s="0">
        <f t="shared" si="58"/>
        <v>2.77</v>
      </c>
      <c r="S335" s="1">
        <f t="shared" si="53"/>
        <v>0.0065136</v>
      </c>
      <c r="T335" s="1">
        <f t="shared" si="59"/>
        <v>331.73492394347824</v>
      </c>
      <c r="U335" s="0">
        <f t="shared" si="54" ca="1"/>
        <v>41.428295822185696</v>
      </c>
      <c r="V335" s="1">
        <f t="shared" si="55" ca="1"/>
        <v>329.17534158673425</v>
      </c>
    </row>
    <row r="336">
      <c r="A336" s="0">
        <v>2.76</v>
      </c>
      <c r="B336" s="1">
        <v>0.0064452</v>
      </c>
      <c r="C336" s="1"/>
      <c r="D336" s="0">
        <v>-2.76</v>
      </c>
      <c r="E336" s="1">
        <v>1.72E-13</v>
      </c>
      <c r="G336" s="1">
        <f t="shared" si="50"/>
        <v>328.25134054908284</v>
      </c>
      <c r="H336" s="1">
        <f t="shared" si="57"/>
        <v>8.75988806777792E-09</v>
      </c>
      <c r="I336" s="0">
        <v>-2.97</v>
      </c>
      <c r="J336" s="1">
        <v>1.4E-11</v>
      </c>
      <c r="K336" s="1">
        <f t="shared" si="56"/>
        <v>5.793779597101704</v>
      </c>
      <c r="L336" s="0">
        <f t="shared" si="51" ca="1"/>
        <v>41.11970078119871</v>
      </c>
      <c r="M336" s="1">
        <f t="shared" si="52" ca="1"/>
        <v>329.15969111761603</v>
      </c>
      <c r="N336" s="1"/>
      <c r="R336" s="0">
        <f t="shared" si="58"/>
        <v>2.76</v>
      </c>
      <c r="S336" s="1">
        <f t="shared" si="53"/>
        <v>0.0064452</v>
      </c>
      <c r="T336" s="1">
        <f t="shared" si="59"/>
        <v>328.25134054908284</v>
      </c>
      <c r="U336" s="0">
        <f t="shared" si="54" ca="1"/>
        <v>41.04884068430686</v>
      </c>
      <c r="V336" s="1">
        <f t="shared" si="55" ca="1"/>
        <v>325.6841860466445</v>
      </c>
    </row>
    <row r="337">
      <c r="A337" s="0">
        <v>2.75</v>
      </c>
      <c r="B337" s="1">
        <v>0.0063756</v>
      </c>
      <c r="C337" s="1"/>
      <c r="D337" s="0">
        <v>-2.75</v>
      </c>
      <c r="E337" s="1">
        <v>3.4E-14</v>
      </c>
      <c r="G337" s="1">
        <f t="shared" si="50"/>
        <v>324.70664165654017</v>
      </c>
      <c r="H337" s="1">
        <f t="shared" si="57"/>
        <v>1.7316057808398214E-09</v>
      </c>
      <c r="I337" s="0">
        <v>-2.97</v>
      </c>
      <c r="J337" s="1">
        <v>1.4E-11</v>
      </c>
      <c r="K337" s="1">
        <f t="shared" si="56"/>
        <v>5.782922133647188</v>
      </c>
      <c r="L337" s="0">
        <f t="shared" si="51" ca="1"/>
        <v>40.74280914943284</v>
      </c>
      <c r="M337" s="1">
        <f t="shared" si="52" ca="1"/>
        <v>325.6595545824986</v>
      </c>
      <c r="N337" s="1"/>
      <c r="O337" s="1"/>
      <c r="R337" s="0">
        <f t="shared" si="58"/>
        <v>2.75</v>
      </c>
      <c r="S337" s="1">
        <f t="shared" si="53"/>
        <v>0.0063756</v>
      </c>
      <c r="T337" s="1">
        <f t="shared" si="59"/>
        <v>324.70664165654017</v>
      </c>
      <c r="U337" s="0">
        <f t="shared" si="54" ca="1"/>
        <v>40.669385546428025</v>
      </c>
      <c r="V337" s="1">
        <f t="shared" si="55" ca="1"/>
        <v>322.1930305065549</v>
      </c>
    </row>
    <row r="338">
      <c r="A338" s="0">
        <v>2.74</v>
      </c>
      <c r="B338" s="1">
        <v>0.0063073</v>
      </c>
      <c r="C338" s="1"/>
      <c r="D338" s="0">
        <v>-2.74</v>
      </c>
      <c r="E338" s="1">
        <v>3E-14</v>
      </c>
      <c r="G338" s="1">
        <f t="shared" si="50"/>
        <v>321.2281512203237</v>
      </c>
      <c r="H338" s="1">
        <f t="shared" si="57"/>
        <v>1.5278874536821951E-09</v>
      </c>
      <c r="I338" s="0">
        <v>-2.97</v>
      </c>
      <c r="J338" s="1">
        <v>1.4E-11</v>
      </c>
      <c r="K338" s="1">
        <f t="shared" si="56"/>
        <v>5.772151622130996</v>
      </c>
      <c r="L338" s="0">
        <f t="shared" si="51" ca="1"/>
        <v>40.36591751766695</v>
      </c>
      <c r="M338" s="1">
        <f t="shared" si="52" ca="1"/>
        <v>322.1594180473812</v>
      </c>
      <c r="N338" s="1"/>
      <c r="R338" s="0">
        <f t="shared" si="58"/>
        <v>2.74</v>
      </c>
      <c r="S338" s="1">
        <f t="shared" si="53"/>
        <v>0.0063073</v>
      </c>
      <c r="T338" s="1">
        <f t="shared" si="59"/>
        <v>321.2281512203237</v>
      </c>
      <c r="U338" s="0">
        <f t="shared" si="54" ca="1"/>
        <v>40.2899304085492</v>
      </c>
      <c r="V338" s="1">
        <f t="shared" si="55" ca="1"/>
        <v>318.7018749664653</v>
      </c>
    </row>
    <row r="339">
      <c r="A339" s="0">
        <v>2.73</v>
      </c>
      <c r="B339" s="1">
        <v>0.0062373</v>
      </c>
      <c r="C339" s="1"/>
      <c r="D339" s="0">
        <v>-2.73</v>
      </c>
      <c r="E339" s="1">
        <v>1.08E-13</v>
      </c>
      <c r="G339" s="1">
        <f t="shared" si="50"/>
        <v>317.66308049506523</v>
      </c>
      <c r="H339" s="1">
        <f t="shared" si="57"/>
        <v>5.500394833255903E-09</v>
      </c>
      <c r="I339" s="0">
        <v>-2.97</v>
      </c>
      <c r="J339" s="1">
        <v>1.4E-11</v>
      </c>
      <c r="K339" s="1">
        <f t="shared" si="56"/>
        <v>5.7609913258197425</v>
      </c>
      <c r="L339" s="0">
        <f t="shared" si="51" ca="1"/>
        <v>39.98902588590105</v>
      </c>
      <c r="M339" s="1">
        <f t="shared" si="52" ca="1"/>
        <v>318.65928151226365</v>
      </c>
      <c r="N339" s="1"/>
      <c r="O339" s="1"/>
      <c r="R339" s="0">
        <f t="shared" si="58"/>
        <v>2.73</v>
      </c>
      <c r="S339" s="1">
        <f t="shared" si="53"/>
        <v>0.0062373</v>
      </c>
      <c r="T339" s="1">
        <f t="shared" si="59"/>
        <v>317.66308049506523</v>
      </c>
      <c r="U339" s="0">
        <f t="shared" si="54" ca="1"/>
        <v>39.91047527067037</v>
      </c>
      <c r="V339" s="1">
        <f t="shared" si="55" ca="1"/>
        <v>315.2107194263755</v>
      </c>
    </row>
    <row r="340">
      <c r="A340" s="0">
        <v>2.72</v>
      </c>
      <c r="B340" s="1">
        <v>0.0061696</v>
      </c>
      <c r="C340" s="1"/>
      <c r="D340" s="0">
        <v>-2.72</v>
      </c>
      <c r="E340" s="1">
        <v>2E-15</v>
      </c>
      <c r="G340" s="1">
        <f t="shared" si="50"/>
        <v>314.2151478079224</v>
      </c>
      <c r="H340" s="1">
        <f t="shared" si="57"/>
        <v>1.0185916357881303E-10</v>
      </c>
      <c r="I340" s="0">
        <v>-2.97</v>
      </c>
      <c r="J340" s="1">
        <v>1.4E-11</v>
      </c>
      <c r="K340" s="1">
        <f t="shared" si="56"/>
        <v>5.750077935378462</v>
      </c>
      <c r="L340" s="0">
        <f t="shared" si="51" ca="1"/>
        <v>39.612134254135164</v>
      </c>
      <c r="M340" s="1">
        <f t="shared" si="52" ca="1"/>
        <v>315.1591449771463</v>
      </c>
      <c r="N340" s="1"/>
      <c r="R340" s="0">
        <f t="shared" si="58"/>
        <v>2.72</v>
      </c>
      <c r="S340" s="1">
        <f t="shared" si="53"/>
        <v>0.0061696</v>
      </c>
      <c r="T340" s="1">
        <f t="shared" si="59"/>
        <v>314.2151478079224</v>
      </c>
      <c r="U340" s="0">
        <f t="shared" si="54" ca="1"/>
        <v>39.53102013279153</v>
      </c>
      <c r="V340" s="1">
        <f t="shared" si="55" ca="1"/>
        <v>311.71956388628587</v>
      </c>
    </row>
    <row r="341">
      <c r="A341" s="0">
        <v>2.71</v>
      </c>
      <c r="B341" s="1">
        <v>0.0060994</v>
      </c>
      <c r="C341" s="1"/>
      <c r="D341" s="0">
        <v>-2.71</v>
      </c>
      <c r="E341" s="1">
        <v>1.04E-13</v>
      </c>
      <c r="G341" s="1">
        <f t="shared" si="50"/>
        <v>310.63989116630603</v>
      </c>
      <c r="H341" s="1">
        <f t="shared" si="57"/>
        <v>5.296676506098277E-09</v>
      </c>
      <c r="I341" s="0">
        <v>-2.97</v>
      </c>
      <c r="J341" s="1">
        <v>1.4E-11</v>
      </c>
      <c r="K341" s="1">
        <f t="shared" si="56"/>
        <v>5.738634335070228</v>
      </c>
      <c r="L341" s="0">
        <f t="shared" si="51" ca="1"/>
        <v>39.23524262236926</v>
      </c>
      <c r="M341" s="1">
        <f t="shared" si="52" ca="1"/>
        <v>311.6590084420287</v>
      </c>
      <c r="N341" s="1"/>
      <c r="O341" s="1"/>
      <c r="R341" s="0">
        <f t="shared" si="58"/>
        <v>2.71</v>
      </c>
      <c r="S341" s="1">
        <f t="shared" si="53"/>
        <v>0.0060994</v>
      </c>
      <c r="T341" s="1">
        <f t="shared" si="59"/>
        <v>310.63989116630603</v>
      </c>
      <c r="U341" s="0">
        <f t="shared" si="54" ca="1"/>
        <v>39.1515649949127</v>
      </c>
      <c r="V341" s="1">
        <f t="shared" si="55" ca="1"/>
        <v>308.22840834619615</v>
      </c>
    </row>
    <row r="342">
      <c r="A342" s="0">
        <v>2.7</v>
      </c>
      <c r="B342" s="1">
        <v>0.0060309</v>
      </c>
      <c r="C342" s="1"/>
      <c r="D342" s="0">
        <v>-2.7</v>
      </c>
      <c r="E342" s="1">
        <v>5.8E-14</v>
      </c>
      <c r="G342" s="1">
        <f t="shared" si="50"/>
        <v>307.1512148137317</v>
      </c>
      <c r="H342" s="1">
        <f t="shared" si="57"/>
        <v>2.9539157437855777E-09</v>
      </c>
      <c r="I342" s="0">
        <v>-2.97</v>
      </c>
      <c r="J342" s="1">
        <v>1.4E-11</v>
      </c>
      <c r="K342" s="1">
        <f t="shared" si="56"/>
        <v>5.727340182717634</v>
      </c>
      <c r="L342" s="0">
        <f t="shared" si="51" ca="1"/>
        <v>38.85835099060338</v>
      </c>
      <c r="M342" s="1">
        <f t="shared" si="52" ca="1"/>
        <v>308.1588719069114</v>
      </c>
      <c r="N342" s="1"/>
      <c r="R342" s="0">
        <f t="shared" si="58"/>
        <v>2.7</v>
      </c>
      <c r="S342" s="1">
        <f t="shared" si="53"/>
        <v>0.0060309</v>
      </c>
      <c r="T342" s="1">
        <f t="shared" si="59"/>
        <v>307.1512148137317</v>
      </c>
      <c r="U342" s="0">
        <f t="shared" si="54" ca="1"/>
        <v>38.77210985703386</v>
      </c>
      <c r="V342" s="1">
        <f t="shared" si="55" ca="1"/>
        <v>304.73725280610654</v>
      </c>
    </row>
    <row r="343">
      <c r="A343" s="0">
        <v>2.69</v>
      </c>
      <c r="B343" s="1">
        <v>0.0059607</v>
      </c>
      <c r="C343" s="1"/>
      <c r="D343" s="0">
        <v>-2.69</v>
      </c>
      <c r="E343" s="1">
        <v>7.4E-14</v>
      </c>
      <c r="G343" s="1">
        <f t="shared" si="50"/>
        <v>303.5759581721154</v>
      </c>
      <c r="H343" s="1">
        <f t="shared" si="57"/>
        <v>3.7687890524160815E-09</v>
      </c>
      <c r="I343" s="0">
        <v>-2.97</v>
      </c>
      <c r="J343" s="1">
        <v>1.4E-11</v>
      </c>
      <c r="K343" s="1">
        <f t="shared" si="56"/>
        <v>5.715631853229443</v>
      </c>
      <c r="L343" s="0">
        <f t="shared" si="51" ca="1"/>
        <v>38.481459358837476</v>
      </c>
      <c r="M343" s="1">
        <f t="shared" si="52" ca="1"/>
        <v>304.6587353717938</v>
      </c>
      <c r="N343" s="1"/>
      <c r="O343" s="1"/>
      <c r="R343" s="0">
        <f t="shared" si="58"/>
        <v>2.69</v>
      </c>
      <c r="S343" s="1">
        <f t="shared" si="53"/>
        <v>0.0059607</v>
      </c>
      <c r="T343" s="1">
        <f t="shared" si="59"/>
        <v>303.5759581721154</v>
      </c>
      <c r="U343" s="0">
        <f t="shared" si="54" ca="1"/>
        <v>38.392654719155026</v>
      </c>
      <c r="V343" s="1">
        <f t="shared" si="55" ca="1"/>
        <v>301.2460972660167</v>
      </c>
    </row>
    <row r="344">
      <c r="A344" s="0">
        <v>2.68</v>
      </c>
      <c r="B344" s="1">
        <v>0.005892</v>
      </c>
      <c r="C344" s="1"/>
      <c r="D344" s="0">
        <v>-2.68</v>
      </c>
      <c r="E344" s="1">
        <v>1.64E-13</v>
      </c>
      <c r="G344" s="1">
        <f t="shared" si="50"/>
        <v>300.07709590318314</v>
      </c>
      <c r="H344" s="1">
        <f t="shared" si="57"/>
        <v>8.352451413462668E-09</v>
      </c>
      <c r="I344" s="0">
        <v>-2.97</v>
      </c>
      <c r="J344" s="1">
        <v>1.4E-11</v>
      </c>
      <c r="K344" s="1">
        <f t="shared" si="56"/>
        <v>5.704039427984811</v>
      </c>
      <c r="L344" s="0">
        <f t="shared" si="51" ca="1"/>
        <v>38.10456772707159</v>
      </c>
      <c r="M344" s="1">
        <f t="shared" si="52" ca="1"/>
        <v>301.15859883667645</v>
      </c>
      <c r="N344" s="1"/>
      <c r="R344" s="0">
        <f t="shared" si="58"/>
        <v>2.68</v>
      </c>
      <c r="S344" s="1">
        <f t="shared" si="53"/>
        <v>0.005892</v>
      </c>
      <c r="T344" s="1">
        <f t="shared" si="59"/>
        <v>300.07709590318314</v>
      </c>
      <c r="U344" s="0">
        <f t="shared" si="54" ca="1"/>
        <v>38.013199581276204</v>
      </c>
      <c r="V344" s="1">
        <f t="shared" si="55" ca="1"/>
        <v>297.7549417259271</v>
      </c>
    </row>
    <row r="345">
      <c r="A345" s="0">
        <v>2.67</v>
      </c>
      <c r="B345" s="1">
        <v>0.0058223</v>
      </c>
      <c r="C345" s="1"/>
      <c r="D345" s="0">
        <v>-2.67</v>
      </c>
      <c r="E345" s="1">
        <v>1.84E-13</v>
      </c>
      <c r="G345" s="1">
        <f t="shared" si="50"/>
        <v>296.5273040524615</v>
      </c>
      <c r="H345" s="1">
        <f t="shared" si="57"/>
        <v>9.371043049250797E-09</v>
      </c>
      <c r="I345" s="0">
        <v>-2.97</v>
      </c>
      <c r="J345" s="1">
        <v>1.4E-11</v>
      </c>
      <c r="K345" s="1">
        <f t="shared" si="56"/>
        <v>5.692139302064602</v>
      </c>
      <c r="L345" s="0">
        <f t="shared" si="51" ca="1"/>
        <v>37.72767609530569</v>
      </c>
      <c r="M345" s="1">
        <f t="shared" si="52" ca="1"/>
        <v>297.65846230155887</v>
      </c>
      <c r="N345" s="1"/>
      <c r="O345" s="1"/>
      <c r="R345" s="0">
        <f t="shared" si="58"/>
        <v>2.67</v>
      </c>
      <c r="S345" s="1">
        <f t="shared" si="53"/>
        <v>0.0058223</v>
      </c>
      <c r="T345" s="1">
        <f t="shared" si="59"/>
        <v>296.5273040524615</v>
      </c>
      <c r="U345" s="0">
        <f t="shared" si="54" ca="1"/>
        <v>37.633744443397354</v>
      </c>
      <c r="V345" s="1">
        <f t="shared" si="55" ca="1"/>
        <v>294.2637861858374</v>
      </c>
    </row>
    <row r="346">
      <c r="A346" s="0">
        <v>2.66</v>
      </c>
      <c r="B346" s="1">
        <v>0.0057533</v>
      </c>
      <c r="C346" s="1"/>
      <c r="D346" s="0">
        <v>-2.66</v>
      </c>
      <c r="E346" s="1">
        <v>1.3E-13</v>
      </c>
      <c r="G346" s="1">
        <f t="shared" si="50"/>
        <v>293.0131629089925</v>
      </c>
      <c r="H346" s="1">
        <f t="shared" si="57"/>
        <v>6.620845632622847E-09</v>
      </c>
      <c r="I346" s="0">
        <v>-2.97</v>
      </c>
      <c r="J346" s="1">
        <v>1.4E-11</v>
      </c>
      <c r="K346" s="1">
        <f t="shared" si="56"/>
        <v>5.680217532612057</v>
      </c>
      <c r="L346" s="0">
        <f t="shared" si="51" ca="1"/>
        <v>37.3507844635398</v>
      </c>
      <c r="M346" s="1">
        <f t="shared" si="52" ca="1"/>
        <v>294.1583257664415</v>
      </c>
      <c r="N346" s="1"/>
      <c r="R346" s="0">
        <f t="shared" si="58"/>
        <v>2.66</v>
      </c>
      <c r="S346" s="1">
        <f t="shared" si="53"/>
        <v>0.0057533</v>
      </c>
      <c r="T346" s="1">
        <f t="shared" si="59"/>
        <v>293.0131629089925</v>
      </c>
      <c r="U346" s="0">
        <f t="shared" si="54" ca="1"/>
        <v>37.25428930551853</v>
      </c>
      <c r="V346" s="1">
        <f t="shared" si="55" ca="1"/>
        <v>290.77263064574777</v>
      </c>
    </row>
    <row r="347">
      <c r="A347" s="0">
        <v>2.65</v>
      </c>
      <c r="B347" s="1">
        <v>0.0056828</v>
      </c>
      <c r="C347" s="1"/>
      <c r="D347" s="0">
        <v>-2.65</v>
      </c>
      <c r="E347" s="1">
        <v>1.56E-13</v>
      </c>
      <c r="G347" s="1">
        <f t="shared" si="50"/>
        <v>289.42262739283933</v>
      </c>
      <c r="H347" s="1">
        <f t="shared" si="57"/>
        <v>7.945014759147415E-09</v>
      </c>
      <c r="I347" s="0">
        <v>-2.97</v>
      </c>
      <c r="J347" s="1">
        <v>1.4E-11</v>
      </c>
      <c r="K347" s="1">
        <f t="shared" si="56"/>
        <v>5.667887998400212</v>
      </c>
      <c r="L347" s="0">
        <f t="shared" si="51" ca="1"/>
        <v>36.9738928317739</v>
      </c>
      <c r="M347" s="1">
        <f t="shared" si="52" ca="1"/>
        <v>290.65818923132395</v>
      </c>
      <c r="N347" s="1"/>
      <c r="O347" s="1"/>
      <c r="R347" s="0">
        <f t="shared" si="58"/>
        <v>2.65</v>
      </c>
      <c r="S347" s="1">
        <f t="shared" si="53"/>
        <v>0.0056828</v>
      </c>
      <c r="T347" s="1">
        <f t="shared" si="59"/>
        <v>289.42262739283933</v>
      </c>
      <c r="U347" s="0">
        <f t="shared" si="54" ca="1"/>
        <v>36.87483416763968</v>
      </c>
      <c r="V347" s="1">
        <f t="shared" si="55" ca="1"/>
        <v>287.28147510565805</v>
      </c>
    </row>
    <row r="348">
      <c r="A348" s="0">
        <v>2.64</v>
      </c>
      <c r="B348" s="1">
        <v>0.005614</v>
      </c>
      <c r="C348" s="1"/>
      <c r="D348" s="0">
        <v>-2.64</v>
      </c>
      <c r="E348" s="1">
        <v>6.6E-14</v>
      </c>
      <c r="G348" s="1">
        <f t="shared" si="50"/>
        <v>285.91867216572814</v>
      </c>
      <c r="H348" s="1">
        <f t="shared" si="57"/>
        <v>3.3613523981008294E-09</v>
      </c>
      <c r="I348" s="0">
        <v>-2.97</v>
      </c>
      <c r="J348" s="1">
        <v>1.4E-11</v>
      </c>
      <c r="K348" s="1">
        <f t="shared" si="56"/>
        <v>5.655707407324117</v>
      </c>
      <c r="L348" s="0">
        <f t="shared" si="51" ca="1"/>
        <v>36.597001200008016</v>
      </c>
      <c r="M348" s="1">
        <f t="shared" si="52" ca="1"/>
        <v>287.1580526962066</v>
      </c>
      <c r="N348" s="1"/>
      <c r="R348" s="0">
        <f t="shared" si="58"/>
        <v>2.64</v>
      </c>
      <c r="S348" s="1">
        <f t="shared" si="53"/>
        <v>0.005614</v>
      </c>
      <c r="T348" s="1">
        <f t="shared" si="59"/>
        <v>285.91867216572814</v>
      </c>
      <c r="U348" s="0">
        <f t="shared" si="54" ca="1"/>
        <v>36.49537902976086</v>
      </c>
      <c r="V348" s="1">
        <f t="shared" si="55" ca="1"/>
        <v>283.79031956556844</v>
      </c>
    </row>
    <row r="349">
      <c r="A349" s="0">
        <v>2.63</v>
      </c>
      <c r="B349" s="1">
        <v>0.0055436</v>
      </c>
      <c r="C349" s="1"/>
      <c r="D349" s="0">
        <v>-2.63</v>
      </c>
      <c r="E349" s="1">
        <v>1.38E-13</v>
      </c>
      <c r="G349" s="1">
        <f t="shared" si="50"/>
        <v>282.33322960775394</v>
      </c>
      <c r="H349" s="1">
        <f t="shared" si="57"/>
        <v>7.028282286938098E-09</v>
      </c>
      <c r="I349" s="0">
        <v>-2.97</v>
      </c>
      <c r="J349" s="1">
        <v>1.4E-11</v>
      </c>
      <c r="K349" s="1">
        <f t="shared" si="56"/>
        <v>5.643088038596937</v>
      </c>
      <c r="L349" s="0">
        <f t="shared" si="51" ca="1"/>
        <v>36.220109568242115</v>
      </c>
      <c r="M349" s="1">
        <f t="shared" si="52" ca="1"/>
        <v>283.657916161089</v>
      </c>
      <c r="N349" s="1"/>
      <c r="O349" s="1"/>
      <c r="R349" s="0">
        <f t="shared" si="58"/>
        <v>2.63</v>
      </c>
      <c r="S349" s="1">
        <f t="shared" si="53"/>
        <v>0.0055436</v>
      </c>
      <c r="T349" s="1">
        <f t="shared" si="59"/>
        <v>282.33322960775394</v>
      </c>
      <c r="U349" s="0">
        <f t="shared" si="54" ca="1"/>
        <v>36.11592389188201</v>
      </c>
      <c r="V349" s="1">
        <f t="shared" si="55" ca="1"/>
        <v>280.2991640254786</v>
      </c>
    </row>
    <row r="350">
      <c r="A350" s="0">
        <v>2.62</v>
      </c>
      <c r="B350" s="1">
        <v>0.0054748</v>
      </c>
      <c r="C350" s="1"/>
      <c r="D350" s="0">
        <v>-2.62</v>
      </c>
      <c r="E350" s="1">
        <v>2.52E-13</v>
      </c>
      <c r="G350" s="1">
        <f t="shared" si="50"/>
        <v>278.82927438064274</v>
      </c>
      <c r="H350" s="1">
        <f t="shared" si="57"/>
        <v>1.283425461093044E-08</v>
      </c>
      <c r="I350" s="0">
        <v>-2.97</v>
      </c>
      <c r="J350" s="1">
        <v>1.4E-11</v>
      </c>
      <c r="K350" s="1">
        <f t="shared" si="56"/>
        <v>5.630599674739401</v>
      </c>
      <c r="L350" s="0">
        <f t="shared" si="51" ca="1"/>
        <v>35.84321793647623</v>
      </c>
      <c r="M350" s="1">
        <f t="shared" si="52" ca="1"/>
        <v>280.15777962597167</v>
      </c>
      <c r="N350" s="1"/>
      <c r="R350" s="0">
        <f t="shared" si="58"/>
        <v>2.62</v>
      </c>
      <c r="S350" s="1">
        <f t="shared" si="53"/>
        <v>0.0054748</v>
      </c>
      <c r="T350" s="1">
        <f t="shared" si="59"/>
        <v>278.82927438064274</v>
      </c>
      <c r="U350" s="0">
        <f t="shared" si="54" ca="1"/>
        <v>35.73646875400319</v>
      </c>
      <c r="V350" s="1">
        <f t="shared" si="55" ca="1"/>
        <v>276.808008485389</v>
      </c>
    </row>
    <row r="351">
      <c r="A351" s="0">
        <v>2.61</v>
      </c>
      <c r="B351" s="1">
        <v>0.0054042</v>
      </c>
      <c r="C351" s="1"/>
      <c r="D351" s="0">
        <v>-2.61</v>
      </c>
      <c r="E351" s="1">
        <v>1.9E-13</v>
      </c>
      <c r="G351" s="1">
        <f t="shared" si="50"/>
        <v>275.23364590631064</v>
      </c>
      <c r="H351" s="1">
        <f t="shared" si="57"/>
        <v>9.676620539987237E-09</v>
      </c>
      <c r="I351" s="0">
        <v>-2.97</v>
      </c>
      <c r="J351" s="1">
        <v>1.4E-11</v>
      </c>
      <c r="K351" s="1">
        <f t="shared" si="56"/>
        <v>5.617620358420042</v>
      </c>
      <c r="L351" s="0">
        <f t="shared" si="51" ca="1"/>
        <v>35.46632630471033</v>
      </c>
      <c r="M351" s="1">
        <f t="shared" si="52" ca="1"/>
        <v>276.6576430908541</v>
      </c>
      <c r="N351" s="1"/>
      <c r="O351" s="1"/>
      <c r="R351" s="0">
        <f t="shared" si="58"/>
        <v>2.61</v>
      </c>
      <c r="S351" s="1">
        <f t="shared" si="53"/>
        <v>0.0054042</v>
      </c>
      <c r="T351" s="1">
        <f t="shared" si="59"/>
        <v>275.23364590631064</v>
      </c>
      <c r="U351" s="0">
        <f t="shared" si="54" ca="1"/>
        <v>35.357013616124355</v>
      </c>
      <c r="V351" s="1">
        <f t="shared" si="55" ca="1"/>
        <v>273.3168529452993</v>
      </c>
    </row>
    <row r="352">
      <c r="A352" s="0">
        <v>2.6</v>
      </c>
      <c r="B352" s="1">
        <v>0.0053351</v>
      </c>
      <c r="C352" s="1"/>
      <c r="D352" s="0">
        <v>-2.6</v>
      </c>
      <c r="E352" s="1">
        <v>3.72E-13</v>
      </c>
      <c r="G352" s="1">
        <f t="shared" si="50"/>
        <v>271.71441180466263</v>
      </c>
      <c r="H352" s="1">
        <f t="shared" si="57"/>
        <v>1.8945804425659222E-08</v>
      </c>
      <c r="I352" s="0">
        <v>-2.97</v>
      </c>
      <c r="J352" s="1">
        <v>1.4E-11</v>
      </c>
      <c r="K352" s="1">
        <f t="shared" si="56"/>
        <v>5.60475155810493</v>
      </c>
      <c r="L352" s="0">
        <f t="shared" si="51" ca="1"/>
        <v>35.08943467294444</v>
      </c>
      <c r="M352" s="1">
        <f t="shared" si="52" ca="1"/>
        <v>273.15750655573675</v>
      </c>
      <c r="N352" s="1"/>
      <c r="R352" s="0">
        <f t="shared" si="58"/>
        <v>2.6</v>
      </c>
      <c r="S352" s="1">
        <f t="shared" si="53"/>
        <v>0.0053351</v>
      </c>
      <c r="T352" s="1">
        <f t="shared" si="59"/>
        <v>271.71441180466263</v>
      </c>
      <c r="U352" s="0">
        <f t="shared" si="54" ca="1"/>
        <v>34.97755847824552</v>
      </c>
      <c r="V352" s="1">
        <f t="shared" si="55" ca="1"/>
        <v>269.82569740520967</v>
      </c>
    </row>
    <row r="353">
      <c r="A353" s="0">
        <v>2.59</v>
      </c>
      <c r="B353" s="1">
        <v>0.0052643</v>
      </c>
      <c r="C353" s="1"/>
      <c r="D353" s="0">
        <v>-2.59</v>
      </c>
      <c r="E353" s="1">
        <v>1.84E-13</v>
      </c>
      <c r="G353" s="1">
        <f t="shared" si="50"/>
        <v>268.1085974139727</v>
      </c>
      <c r="H353" s="1">
        <f t="shared" si="57"/>
        <v>9.371043049250797E-09</v>
      </c>
      <c r="I353" s="0">
        <v>-2.97</v>
      </c>
      <c r="J353" s="1">
        <v>1.4E-11</v>
      </c>
      <c r="K353" s="1">
        <f t="shared" si="56"/>
        <v>5.591392112664983</v>
      </c>
      <c r="L353" s="0">
        <f t="shared" si="51" ca="1"/>
        <v>34.71254304117854</v>
      </c>
      <c r="M353" s="1">
        <f t="shared" si="52" ca="1"/>
        <v>269.65737002061917</v>
      </c>
      <c r="N353" s="1"/>
      <c r="O353" s="1"/>
      <c r="R353" s="0">
        <f t="shared" si="58"/>
        <v>2.59</v>
      </c>
      <c r="S353" s="1">
        <f t="shared" si="53"/>
        <v>0.0052643</v>
      </c>
      <c r="T353" s="1">
        <f t="shared" si="59"/>
        <v>268.1085974139727</v>
      </c>
      <c r="U353" s="0">
        <f t="shared" si="54" ca="1"/>
        <v>34.598103340366684</v>
      </c>
      <c r="V353" s="1">
        <f t="shared" si="55" ca="1"/>
        <v>266.33454186511983</v>
      </c>
    </row>
    <row r="354">
      <c r="A354" s="0">
        <v>2.58</v>
      </c>
      <c r="B354" s="1">
        <v>0.0051954</v>
      </c>
      <c r="C354" s="1"/>
      <c r="D354" s="0">
        <v>-2.58</v>
      </c>
      <c r="E354" s="1">
        <v>1.36E-13</v>
      </c>
      <c r="G354" s="1">
        <f t="shared" si="50"/>
        <v>264.5995492286826</v>
      </c>
      <c r="H354" s="1">
        <f t="shared" si="57"/>
        <v>6.9264231233592855E-09</v>
      </c>
      <c r="I354" s="0">
        <v>-2.97</v>
      </c>
      <c r="J354" s="1">
        <v>1.4E-11</v>
      </c>
      <c r="K354" s="1">
        <f t="shared" si="56"/>
        <v>5.5782175480841</v>
      </c>
      <c r="L354" s="0">
        <f t="shared" si="51" ca="1"/>
        <v>34.335651409412655</v>
      </c>
      <c r="M354" s="1">
        <f t="shared" si="52" ca="1"/>
        <v>266.1572334855018</v>
      </c>
      <c r="N354" s="1"/>
      <c r="R354" s="0">
        <f t="shared" si="58"/>
        <v>2.58</v>
      </c>
      <c r="S354" s="1">
        <f t="shared" si="53"/>
        <v>0.0051954</v>
      </c>
      <c r="T354" s="1">
        <f t="shared" si="59"/>
        <v>264.5995492286826</v>
      </c>
      <c r="U354" s="0">
        <f t="shared" si="54" ca="1"/>
        <v>34.21864820248785</v>
      </c>
      <c r="V354" s="1">
        <f t="shared" si="55" ca="1"/>
        <v>262.8433863250302</v>
      </c>
    </row>
    <row r="355">
      <c r="A355" s="0">
        <v>2.57</v>
      </c>
      <c r="B355" s="1">
        <v>0.0051247</v>
      </c>
      <c r="C355" s="1"/>
      <c r="D355" s="0">
        <v>-2.57</v>
      </c>
      <c r="E355" s="1">
        <v>4.8E-14</v>
      </c>
      <c r="G355" s="1">
        <f t="shared" si="50"/>
        <v>260.99882779617155</v>
      </c>
      <c r="H355" s="1">
        <f t="shared" si="57"/>
        <v>2.4446199258915123E-09</v>
      </c>
      <c r="I355" s="0">
        <v>-2.97</v>
      </c>
      <c r="J355" s="1">
        <v>1.4E-11</v>
      </c>
      <c r="K355" s="1">
        <f t="shared" si="56"/>
        <v>5.5645159161102</v>
      </c>
      <c r="L355" s="0">
        <f t="shared" si="51" ca="1"/>
        <v>33.958759777646755</v>
      </c>
      <c r="M355" s="1">
        <f t="shared" si="52" ca="1"/>
        <v>262.65709695038436</v>
      </c>
      <c r="N355" s="1"/>
      <c r="O355" s="1"/>
      <c r="R355" s="0">
        <f t="shared" si="58"/>
        <v>2.57</v>
      </c>
      <c r="S355" s="1">
        <f t="shared" si="53"/>
        <v>0.0051247</v>
      </c>
      <c r="T355" s="1">
        <f t="shared" si="59"/>
        <v>260.99882779617155</v>
      </c>
      <c r="U355" s="0">
        <f t="shared" si="54" ca="1"/>
        <v>33.83919306460901</v>
      </c>
      <c r="V355" s="1">
        <f t="shared" si="55" ca="1"/>
        <v>259.3522307849405</v>
      </c>
    </row>
    <row r="356">
      <c r="A356" s="0">
        <v>2.56</v>
      </c>
      <c r="B356" s="1">
        <v>0.0050554</v>
      </c>
      <c r="C356" s="1"/>
      <c r="D356" s="0">
        <v>-2.56</v>
      </c>
      <c r="E356" s="1">
        <v>8.8E-14</v>
      </c>
      <c r="G356" s="1">
        <f t="shared" si="50"/>
        <v>257.46940777816565</v>
      </c>
      <c r="H356" s="1">
        <f t="shared" si="57"/>
        <v>4.481803197467773E-09</v>
      </c>
      <c r="I356" s="0">
        <v>-2.97</v>
      </c>
      <c r="J356" s="1">
        <v>1.4E-11</v>
      </c>
      <c r="K356" s="1">
        <f t="shared" si="56"/>
        <v>5.55090090830096</v>
      </c>
      <c r="L356" s="0">
        <f t="shared" si="51" ca="1"/>
        <v>33.58186814588088</v>
      </c>
      <c r="M356" s="1">
        <f t="shared" si="52" ca="1"/>
        <v>259.1569604152669</v>
      </c>
      <c r="N356" s="1"/>
      <c r="R356" s="0">
        <f t="shared" si="58"/>
        <v>2.56</v>
      </c>
      <c r="S356" s="1">
        <f t="shared" si="53"/>
        <v>0.0050554</v>
      </c>
      <c r="T356" s="1">
        <f t="shared" si="59"/>
        <v>257.46940777816565</v>
      </c>
      <c r="U356" s="0">
        <f t="shared" si="54" ca="1"/>
        <v>33.45973792673019</v>
      </c>
      <c r="V356" s="1">
        <f t="shared" si="55" ca="1"/>
        <v>255.8610752448509</v>
      </c>
    </row>
    <row r="357">
      <c r="A357" s="0">
        <v>2.55</v>
      </c>
      <c r="B357" s="1">
        <v>0.004985</v>
      </c>
      <c r="C357" s="1"/>
      <c r="D357" s="0">
        <v>-2.55</v>
      </c>
      <c r="E357" s="1">
        <v>3E-14</v>
      </c>
      <c r="G357" s="1">
        <f t="shared" si="50"/>
        <v>253.88396522019144</v>
      </c>
      <c r="H357" s="1">
        <f t="shared" si="57"/>
        <v>1.5278874536821951E-09</v>
      </c>
      <c r="I357" s="0">
        <v>-2.97</v>
      </c>
      <c r="J357" s="1">
        <v>1.4E-11</v>
      </c>
      <c r="K357" s="1">
        <f t="shared" si="56"/>
        <v>5.536877332798229</v>
      </c>
      <c r="L357" s="0">
        <f t="shared" si="51" ca="1"/>
        <v>33.20497651411497</v>
      </c>
      <c r="M357" s="1">
        <f t="shared" si="52" ca="1"/>
        <v>255.65682388014943</v>
      </c>
      <c r="N357" s="1"/>
      <c r="O357" s="1"/>
      <c r="R357" s="0">
        <f t="shared" si="58"/>
        <v>2.55</v>
      </c>
      <c r="S357" s="1">
        <f t="shared" si="53"/>
        <v>0.004985</v>
      </c>
      <c r="T357" s="1">
        <f t="shared" si="59"/>
        <v>253.88396522019144</v>
      </c>
      <c r="U357" s="0">
        <f t="shared" si="54" ca="1"/>
        <v>33.08028278885134</v>
      </c>
      <c r="V357" s="1">
        <f t="shared" si="55" ca="1"/>
        <v>252.36991970476117</v>
      </c>
    </row>
    <row r="358">
      <c r="A358" s="0">
        <v>2.54</v>
      </c>
      <c r="B358" s="1">
        <v>0.0049153</v>
      </c>
      <c r="C358" s="1"/>
      <c r="D358" s="0">
        <v>-2.54</v>
      </c>
      <c r="E358" s="1">
        <v>6E-14</v>
      </c>
      <c r="G358" s="1">
        <f t="shared" si="50"/>
        <v>250.33417336946982</v>
      </c>
      <c r="H358" s="1">
        <f t="shared" si="57"/>
        <v>3.0557749073643902E-09</v>
      </c>
      <c r="I358" s="0">
        <v>-2.97</v>
      </c>
      <c r="J358" s="1">
        <v>1.4E-11</v>
      </c>
      <c r="K358" s="1">
        <f t="shared" si="56"/>
        <v>5.522796718760714</v>
      </c>
      <c r="L358" s="0">
        <f t="shared" si="51" ca="1"/>
        <v>32.828084882349096</v>
      </c>
      <c r="M358" s="1">
        <f t="shared" si="52" ca="1"/>
        <v>252.15668734503197</v>
      </c>
      <c r="N358" s="1"/>
      <c r="R358" s="0">
        <f t="shared" si="58"/>
        <v>2.54</v>
      </c>
      <c r="S358" s="1">
        <f t="shared" si="53"/>
        <v>0.0049153</v>
      </c>
      <c r="T358" s="1">
        <f t="shared" si="59"/>
        <v>250.33417336946982</v>
      </c>
      <c r="U358" s="0">
        <f t="shared" si="54" ca="1"/>
        <v>32.70082765097252</v>
      </c>
      <c r="V358" s="1">
        <f t="shared" si="55" ca="1"/>
        <v>248.87876416467157</v>
      </c>
    </row>
    <row r="359">
      <c r="A359" s="0">
        <v>2.53</v>
      </c>
      <c r="B359" s="1">
        <v>0.0048449</v>
      </c>
      <c r="C359" s="1"/>
      <c r="D359" s="0">
        <v>-2.53</v>
      </c>
      <c r="E359" s="1">
        <v>2.8E-14</v>
      </c>
      <c r="G359" s="1">
        <f t="shared" si="50"/>
        <v>246.7487308114956</v>
      </c>
      <c r="H359" s="1">
        <f t="shared" si="57"/>
        <v>1.4260282901033824E-09</v>
      </c>
      <c r="I359" s="0">
        <v>-2.97</v>
      </c>
      <c r="J359" s="1">
        <v>1.4E-11</v>
      </c>
      <c r="K359" s="1">
        <f t="shared" si="56"/>
        <v>5.508370534679271</v>
      </c>
      <c r="L359" s="0">
        <f t="shared" si="51" ca="1"/>
        <v>32.451193250583195</v>
      </c>
      <c r="M359" s="1">
        <f t="shared" si="52" ca="1"/>
        <v>248.6565508099145</v>
      </c>
      <c r="N359" s="1"/>
      <c r="O359" s="1"/>
      <c r="R359" s="0">
        <f t="shared" si="58"/>
        <v>2.53</v>
      </c>
      <c r="S359" s="1">
        <f t="shared" si="53"/>
        <v>0.0048449</v>
      </c>
      <c r="T359" s="1">
        <f t="shared" si="59"/>
        <v>246.7487308114956</v>
      </c>
      <c r="U359" s="0">
        <f t="shared" si="54" ca="1"/>
        <v>32.32137251309367</v>
      </c>
      <c r="V359" s="1">
        <f t="shared" si="55" ca="1"/>
        <v>245.38760862458173</v>
      </c>
    </row>
    <row r="360">
      <c r="A360" s="0">
        <v>2.52</v>
      </c>
      <c r="B360" s="1">
        <v>0.0047754</v>
      </c>
      <c r="C360" s="1"/>
      <c r="D360" s="0">
        <v>-2.52</v>
      </c>
      <c r="E360" s="1">
        <v>1.2E-13</v>
      </c>
      <c r="G360" s="1">
        <f t="shared" si="50"/>
        <v>243.20912487713184</v>
      </c>
      <c r="H360" s="1">
        <f t="shared" si="57"/>
        <v>6.1115498147287805E-09</v>
      </c>
      <c r="I360" s="0">
        <v>-2.97</v>
      </c>
      <c r="J360" s="1">
        <v>1.4E-11</v>
      </c>
      <c r="K360" s="1">
        <f t="shared" si="56"/>
        <v>5.493921669442148</v>
      </c>
      <c r="L360" s="0">
        <f t="shared" si="51" ca="1"/>
        <v>32.07430161881731</v>
      </c>
      <c r="M360" s="1">
        <f t="shared" si="52" ca="1"/>
        <v>245.15641427479704</v>
      </c>
      <c r="N360" s="1"/>
      <c r="R360" s="0">
        <f t="shared" si="58"/>
        <v>2.52</v>
      </c>
      <c r="S360" s="1">
        <f t="shared" si="53"/>
        <v>0.0047754</v>
      </c>
      <c r="T360" s="1">
        <f t="shared" si="59"/>
        <v>243.20912487713184</v>
      </c>
      <c r="U360" s="0">
        <f t="shared" si="54" ca="1"/>
        <v>31.94191737521485</v>
      </c>
      <c r="V360" s="1">
        <f t="shared" si="55" ca="1"/>
        <v>241.89645308449212</v>
      </c>
    </row>
    <row r="361">
      <c r="A361" s="0">
        <v>2.51</v>
      </c>
      <c r="B361" s="1">
        <v>0.0047046</v>
      </c>
      <c r="C361" s="1"/>
      <c r="D361" s="0">
        <v>-2.51</v>
      </c>
      <c r="E361" s="1">
        <v>8E-14</v>
      </c>
      <c r="G361" s="1">
        <f t="shared" si="50"/>
        <v>239.60331048644184</v>
      </c>
      <c r="H361" s="1">
        <f t="shared" si="57"/>
        <v>4.074366543152521E-09</v>
      </c>
      <c r="I361" s="0">
        <v>-2.97</v>
      </c>
      <c r="J361" s="1">
        <v>1.4E-11</v>
      </c>
      <c r="K361" s="1">
        <f t="shared" si="56"/>
        <v>5.478984682867221</v>
      </c>
      <c r="L361" s="0">
        <f t="shared" si="51" ca="1"/>
        <v>31.697409987051408</v>
      </c>
      <c r="M361" s="1">
        <f t="shared" si="52" ca="1"/>
        <v>241.65627773967958</v>
      </c>
      <c r="N361" s="1"/>
      <c r="O361" s="1"/>
      <c r="R361" s="0">
        <f t="shared" si="58"/>
        <v>2.51</v>
      </c>
      <c r="S361" s="1">
        <f t="shared" si="53"/>
        <v>0.0047046</v>
      </c>
      <c r="T361" s="1">
        <f t="shared" si="59"/>
        <v>239.60331048644184</v>
      </c>
      <c r="U361" s="0">
        <f t="shared" si="54" ca="1"/>
        <v>31.562462237336</v>
      </c>
      <c r="V361" s="1">
        <f t="shared" si="55" ca="1"/>
        <v>238.4052975444024</v>
      </c>
    </row>
    <row r="362">
      <c r="A362" s="0">
        <v>2.5</v>
      </c>
      <c r="B362" s="1">
        <v>0.0046348</v>
      </c>
      <c r="C362" s="1"/>
      <c r="D362" s="0">
        <v>-2.5</v>
      </c>
      <c r="E362" s="1">
        <v>1.3E-13</v>
      </c>
      <c r="G362" s="1">
        <f t="shared" si="50"/>
        <v>236.04842567754127</v>
      </c>
      <c r="H362" s="1">
        <f t="shared" si="57"/>
        <v>6.620845632622847E-09</v>
      </c>
      <c r="I362" s="0">
        <v>-2.97</v>
      </c>
      <c r="J362" s="1">
        <v>1.4E-11</v>
      </c>
      <c r="K362" s="1">
        <f t="shared" si="56"/>
        <v>5.464036977525197</v>
      </c>
      <c r="L362" s="0">
        <f t="shared" si="51" ca="1"/>
        <v>31.32051835528552</v>
      </c>
      <c r="M362" s="1">
        <f t="shared" si="52" ca="1"/>
        <v>238.15614120456212</v>
      </c>
      <c r="N362" s="1"/>
      <c r="R362" s="0">
        <f t="shared" si="58"/>
        <v>2.5</v>
      </c>
      <c r="S362" s="1">
        <f t="shared" si="53"/>
        <v>0.0046348</v>
      </c>
      <c r="T362" s="1">
        <f t="shared" si="59"/>
        <v>236.04842567754127</v>
      </c>
      <c r="U362" s="0">
        <f t="shared" si="54" ca="1"/>
        <v>31.18300709945718</v>
      </c>
      <c r="V362" s="1">
        <f t="shared" si="55" ca="1"/>
        <v>234.9141420043128</v>
      </c>
    </row>
    <row r="363">
      <c r="A363" s="0">
        <v>2.49</v>
      </c>
      <c r="B363" s="1">
        <v>0.0045642</v>
      </c>
      <c r="C363" s="1"/>
      <c r="D363" s="0">
        <v>-2.49</v>
      </c>
      <c r="E363" s="1">
        <v>1.74E-13</v>
      </c>
      <c r="G363" s="1">
        <f t="shared" si="50"/>
        <v>232.4527972032092</v>
      </c>
      <c r="H363" s="1">
        <f t="shared" si="57"/>
        <v>8.861747231356732E-09</v>
      </c>
      <c r="I363" s="0">
        <v>-2.97</v>
      </c>
      <c r="J363" s="1">
        <v>1.4E-11</v>
      </c>
      <c r="K363" s="1">
        <f t="shared" si="56"/>
        <v>5.4486871816336</v>
      </c>
      <c r="L363" s="0">
        <f t="shared" si="51" ca="1"/>
        <v>30.943626723519635</v>
      </c>
      <c r="M363" s="1">
        <f t="shared" si="52" ca="1"/>
        <v>234.65600466944477</v>
      </c>
      <c r="N363" s="1"/>
      <c r="O363" s="1"/>
      <c r="R363" s="0">
        <f t="shared" si="58"/>
        <v>2.49</v>
      </c>
      <c r="S363" s="1">
        <f t="shared" si="53"/>
        <v>0.0045642</v>
      </c>
      <c r="T363" s="1">
        <f t="shared" si="59"/>
        <v>232.4527972032092</v>
      </c>
      <c r="U363" s="0">
        <f t="shared" si="54" ca="1"/>
        <v>30.803551961578357</v>
      </c>
      <c r="V363" s="1">
        <f t="shared" si="55" ca="1"/>
        <v>231.4229864642232</v>
      </c>
    </row>
    <row r="364">
      <c r="A364" s="0">
        <v>2.48</v>
      </c>
      <c r="B364" s="1">
        <v>0.0044951</v>
      </c>
      <c r="C364" s="1"/>
      <c r="D364" s="0">
        <v>-2.48</v>
      </c>
      <c r="E364" s="1">
        <v>2.54E-13</v>
      </c>
      <c r="G364" s="1">
        <f t="shared" si="50"/>
        <v>228.93356310156122</v>
      </c>
      <c r="H364" s="1">
        <f t="shared" si="57"/>
        <v>1.2936113774509252E-08</v>
      </c>
      <c r="I364" s="0">
        <v>-2.97</v>
      </c>
      <c r="J364" s="1">
        <v>1.4E-11</v>
      </c>
      <c r="K364" s="1">
        <f t="shared" si="56"/>
        <v>5.433431844001596</v>
      </c>
      <c r="L364" s="0">
        <f t="shared" si="51" ca="1"/>
        <v>30.566735091753735</v>
      </c>
      <c r="M364" s="1">
        <f t="shared" si="52" ca="1"/>
        <v>231.1558681343272</v>
      </c>
      <c r="N364" s="1"/>
      <c r="R364" s="0">
        <f t="shared" si="58"/>
        <v>2.48</v>
      </c>
      <c r="S364" s="1">
        <f t="shared" si="53"/>
        <v>0.0044951</v>
      </c>
      <c r="T364" s="1">
        <f t="shared" si="59"/>
        <v>228.93356310156122</v>
      </c>
      <c r="U364" s="0">
        <f t="shared" si="54" ca="1"/>
        <v>30.424096823699507</v>
      </c>
      <c r="V364" s="1">
        <f t="shared" si="55" ca="1"/>
        <v>227.93183092413335</v>
      </c>
    </row>
    <row r="365">
      <c r="A365" s="0">
        <v>2.47</v>
      </c>
      <c r="B365" s="1">
        <v>0.0044241</v>
      </c>
      <c r="C365" s="1"/>
      <c r="D365" s="0">
        <v>-2.47</v>
      </c>
      <c r="E365" s="1">
        <v>1.46E-13</v>
      </c>
      <c r="G365" s="1">
        <f t="shared" si="50"/>
        <v>225.31756279451335</v>
      </c>
      <c r="H365" s="1">
        <f t="shared" si="57"/>
        <v>7.435718941253351E-09</v>
      </c>
      <c r="I365" s="0">
        <v>-2.97</v>
      </c>
      <c r="J365" s="1">
        <v>1.4E-11</v>
      </c>
      <c r="K365" s="1">
        <f t="shared" si="56"/>
        <v>5.417510797327295</v>
      </c>
      <c r="L365" s="0">
        <f t="shared" si="51" ca="1"/>
        <v>30.18984345998785</v>
      </c>
      <c r="M365" s="1">
        <f t="shared" si="52" ca="1"/>
        <v>227.65573159920984</v>
      </c>
      <c r="N365" s="1"/>
      <c r="O365" s="1"/>
      <c r="R365" s="0">
        <f t="shared" si="58"/>
        <v>2.47</v>
      </c>
      <c r="S365" s="1">
        <f t="shared" si="53"/>
        <v>0.0044241</v>
      </c>
      <c r="T365" s="1">
        <f t="shared" si="59"/>
        <v>225.31756279451335</v>
      </c>
      <c r="U365" s="0">
        <f t="shared" si="54" ca="1"/>
        <v>30.044641685820686</v>
      </c>
      <c r="V365" s="1">
        <f t="shared" si="55" ca="1"/>
        <v>224.44067538404374</v>
      </c>
    </row>
    <row r="366">
      <c r="A366" s="0">
        <v>2.46</v>
      </c>
      <c r="B366" s="1">
        <v>0.0043545</v>
      </c>
      <c r="C366" s="1"/>
      <c r="D366" s="0">
        <v>-2.46</v>
      </c>
      <c r="E366" s="1">
        <v>1.92E-13</v>
      </c>
      <c r="G366" s="1">
        <f t="shared" si="50"/>
        <v>221.77286390197065</v>
      </c>
      <c r="H366" s="1">
        <f t="shared" si="57"/>
        <v>9.778479703566049E-09</v>
      </c>
      <c r="I366" s="0">
        <v>-2.97</v>
      </c>
      <c r="J366" s="1">
        <v>1.4E-11</v>
      </c>
      <c r="K366" s="1">
        <f t="shared" si="56"/>
        <v>5.401653722535084</v>
      </c>
      <c r="L366" s="0">
        <f t="shared" si="51" ca="1"/>
        <v>29.812951828221948</v>
      </c>
      <c r="M366" s="1">
        <f t="shared" si="52" ca="1"/>
        <v>224.15559506409227</v>
      </c>
      <c r="N366" s="1"/>
      <c r="R366" s="0">
        <f t="shared" si="58"/>
        <v>2.46</v>
      </c>
      <c r="S366" s="1">
        <f t="shared" si="53"/>
        <v>0.0043545</v>
      </c>
      <c r="T366" s="1">
        <f t="shared" si="59"/>
        <v>221.77286390197065</v>
      </c>
      <c r="U366" s="0">
        <f t="shared" si="54" ca="1"/>
        <v>29.665186547941836</v>
      </c>
      <c r="V366" s="1">
        <f t="shared" si="55" ca="1"/>
        <v>220.94951984395402</v>
      </c>
    </row>
    <row r="367">
      <c r="A367" s="0">
        <v>2.45</v>
      </c>
      <c r="B367" s="1">
        <v>0.0042836</v>
      </c>
      <c r="C367" s="1"/>
      <c r="D367" s="0">
        <v>-2.45</v>
      </c>
      <c r="E367" s="1">
        <v>3.4E-13</v>
      </c>
      <c r="G367" s="1">
        <f t="shared" si="50"/>
        <v>218.16195655310173</v>
      </c>
      <c r="H367" s="1">
        <f t="shared" si="57"/>
        <v>1.7316057808398215E-08</v>
      </c>
      <c r="I367" s="0">
        <v>-2.97</v>
      </c>
      <c r="J367" s="1">
        <v>1.4E-11</v>
      </c>
      <c r="K367" s="1">
        <f t="shared" si="56"/>
        <v>5.38523770692901</v>
      </c>
      <c r="L367" s="0">
        <f t="shared" si="51" ca="1"/>
        <v>29.43606019645606</v>
      </c>
      <c r="M367" s="1">
        <f t="shared" si="52" ca="1"/>
        <v>220.65545852897492</v>
      </c>
      <c r="N367" s="1"/>
      <c r="O367" s="1"/>
      <c r="R367" s="0">
        <f t="shared" si="58"/>
        <v>2.45</v>
      </c>
      <c r="S367" s="1">
        <f t="shared" si="53"/>
        <v>0.0042836</v>
      </c>
      <c r="T367" s="1">
        <f t="shared" si="59"/>
        <v>218.16195655310173</v>
      </c>
      <c r="U367" s="0">
        <f t="shared" si="54" ca="1"/>
        <v>29.285731410063015</v>
      </c>
      <c r="V367" s="1">
        <f t="shared" si="55" ca="1"/>
        <v>217.4583643038644</v>
      </c>
    </row>
    <row r="368">
      <c r="A368" s="0">
        <v>2.44</v>
      </c>
      <c r="B368" s="1">
        <v>0.004214</v>
      </c>
      <c r="C368" s="1"/>
      <c r="D368" s="0">
        <v>-2.44</v>
      </c>
      <c r="E368" s="1">
        <v>6.8E-14</v>
      </c>
      <c r="G368" s="1">
        <f t="shared" si="50"/>
        <v>214.61725766055903</v>
      </c>
      <c r="H368" s="1">
        <f t="shared" si="57"/>
        <v>3.4632115616796428E-09</v>
      </c>
      <c r="I368" s="0">
        <v>-2.97</v>
      </c>
      <c r="J368" s="1">
        <v>1.4E-11</v>
      </c>
      <c r="K368" s="1">
        <f t="shared" si="56"/>
        <v>5.368856244766424</v>
      </c>
      <c r="L368" s="0">
        <f t="shared" si="51" ca="1"/>
        <v>29.05916856469016</v>
      </c>
      <c r="M368" s="1">
        <f t="shared" si="52" ca="1"/>
        <v>217.15532199385734</v>
      </c>
      <c r="N368" s="1"/>
      <c r="R368" s="0">
        <f t="shared" si="58"/>
        <v>2.44</v>
      </c>
      <c r="S368" s="1">
        <f t="shared" si="53"/>
        <v>0.004214</v>
      </c>
      <c r="T368" s="1">
        <f t="shared" si="59"/>
        <v>214.61725766055903</v>
      </c>
      <c r="U368" s="0">
        <f t="shared" si="54" ca="1"/>
        <v>28.906276272184165</v>
      </c>
      <c r="V368" s="1">
        <f t="shared" si="55" ca="1"/>
        <v>213.9672087637747</v>
      </c>
    </row>
    <row r="369">
      <c r="A369" s="0">
        <v>2.43</v>
      </c>
      <c r="B369" s="1">
        <v>0.0041432</v>
      </c>
      <c r="C369" s="1"/>
      <c r="D369" s="0">
        <v>-2.43</v>
      </c>
      <c r="E369" s="1">
        <v>2.8E-14</v>
      </c>
      <c r="G369" s="1">
        <f t="shared" si="50"/>
        <v>211.01144326986903</v>
      </c>
      <c r="H369" s="1">
        <f t="shared" si="57"/>
        <v>1.4260282901033824E-09</v>
      </c>
      <c r="I369" s="0">
        <v>-2.97</v>
      </c>
      <c r="J369" s="1">
        <v>1.4E-11</v>
      </c>
      <c r="K369" s="1">
        <f t="shared" si="56"/>
        <v>5.351912365511971</v>
      </c>
      <c r="L369" s="0">
        <f t="shared" si="51" ca="1"/>
        <v>28.682276932924275</v>
      </c>
      <c r="M369" s="1">
        <f t="shared" si="52" ca="1"/>
        <v>213.65518545874</v>
      </c>
      <c r="N369" s="1"/>
      <c r="O369" s="1"/>
      <c r="R369" s="0">
        <f t="shared" si="58"/>
        <v>2.43</v>
      </c>
      <c r="S369" s="1">
        <f t="shared" si="53"/>
        <v>0.0041432</v>
      </c>
      <c r="T369" s="1">
        <f t="shared" si="59"/>
        <v>211.01144326986903</v>
      </c>
      <c r="U369" s="0">
        <f t="shared" si="54" ca="1"/>
        <v>28.526821134305344</v>
      </c>
      <c r="V369" s="1">
        <f t="shared" si="55" ca="1"/>
        <v>210.47605322368508</v>
      </c>
    </row>
    <row r="370">
      <c r="A370" s="0">
        <v>2.42</v>
      </c>
      <c r="B370" s="1">
        <v>0.0040738</v>
      </c>
      <c r="C370" s="1"/>
      <c r="D370" s="0">
        <v>-2.42</v>
      </c>
      <c r="E370" s="1">
        <v>3.4E-14</v>
      </c>
      <c r="G370" s="1">
        <f t="shared" si="50"/>
        <v>207.47693029368423</v>
      </c>
      <c r="H370" s="1">
        <f t="shared" si="57"/>
        <v>1.7316057808398214E-09</v>
      </c>
      <c r="I370" s="0">
        <v>-2.97</v>
      </c>
      <c r="J370" s="1">
        <v>1.4E-11</v>
      </c>
      <c r="K370" s="1">
        <f t="shared" si="56"/>
        <v>5.33502015418233</v>
      </c>
      <c r="L370" s="0">
        <f t="shared" si="51" ca="1"/>
        <v>28.305385301158374</v>
      </c>
      <c r="M370" s="1">
        <f t="shared" si="52" ca="1"/>
        <v>210.15504892362242</v>
      </c>
      <c r="N370" s="1"/>
      <c r="R370" s="0">
        <f t="shared" si="58"/>
        <v>2.42</v>
      </c>
      <c r="S370" s="1">
        <f t="shared" si="53"/>
        <v>0.0040738</v>
      </c>
      <c r="T370" s="1">
        <f t="shared" si="59"/>
        <v>207.47693029368423</v>
      </c>
      <c r="U370" s="0">
        <f t="shared" si="54" ca="1"/>
        <v>28.147365996426508</v>
      </c>
      <c r="V370" s="1">
        <f t="shared" si="55" ca="1"/>
        <v>206.98489768359525</v>
      </c>
    </row>
    <row r="371">
      <c r="A371" s="0">
        <v>2.41</v>
      </c>
      <c r="B371" s="1">
        <v>0.0040027</v>
      </c>
      <c r="C371" s="1"/>
      <c r="D371" s="0">
        <v>-2.41</v>
      </c>
      <c r="E371" s="1">
        <v>3.86E-13</v>
      </c>
      <c r="G371" s="1">
        <f ref="G371:G434" t="shared" si="60">B371/$K$3</f>
        <v>203.85583702845742</v>
      </c>
      <c r="H371" s="1">
        <f t="shared" si="57"/>
        <v>1.9658818570710914E-08</v>
      </c>
      <c r="I371" s="0">
        <v>-2.97</v>
      </c>
      <c r="J371" s="1">
        <v>1.4E-11</v>
      </c>
      <c r="K371" s="1">
        <f t="shared" si="56"/>
        <v>5.317413062794281</v>
      </c>
      <c r="L371" s="0">
        <f ref="L371:L434" t="shared" si="61" ca="1">$A371*M$4+M$1</f>
        <v>27.928493669392488</v>
      </c>
      <c r="M371" s="1">
        <f ref="M371:M434" t="shared" si="62" ca="1">$A371*P$1+P$2</f>
        <v>206.65491238850507</v>
      </c>
      <c r="N371" s="1"/>
      <c r="O371" s="1"/>
      <c r="R371" s="0">
        <f t="shared" si="58"/>
        <v>2.41</v>
      </c>
      <c r="S371" s="1">
        <f ref="S371:S434" t="shared" si="63">B371</f>
        <v>0.0040027</v>
      </c>
      <c r="T371" s="1">
        <f t="shared" si="59"/>
        <v>203.85583702845742</v>
      </c>
      <c r="U371" s="0">
        <f ref="U371:U434" t="shared" si="64" ca="1">$A371*V$4+V$1</f>
        <v>27.767910858547673</v>
      </c>
      <c r="V371" s="1">
        <f ref="V371:V434" t="shared" si="65" ca="1">$A371*Y$1+Y$2</f>
        <v>203.49374214350564</v>
      </c>
    </row>
    <row r="372">
      <c r="A372" s="0">
        <v>2.4</v>
      </c>
      <c r="B372" s="1">
        <v>0.0039331</v>
      </c>
      <c r="C372" s="1"/>
      <c r="D372" s="0">
        <v>-2.4</v>
      </c>
      <c r="E372" s="1">
        <v>2.44E-13</v>
      </c>
      <c r="G372" s="1">
        <f t="shared" si="60"/>
        <v>200.31113813591475</v>
      </c>
      <c r="H372" s="1">
        <f t="shared" si="57"/>
        <v>1.242681795661519E-08</v>
      </c>
      <c r="I372" s="0">
        <v>-2.97</v>
      </c>
      <c r="J372" s="1">
        <v>1.4E-11</v>
      </c>
      <c r="K372" s="1">
        <f t="shared" si="56"/>
        <v>5.2998718483944165</v>
      </c>
      <c r="L372" s="0">
        <f t="shared" si="61" ca="1"/>
        <v>27.551602037626587</v>
      </c>
      <c r="M372" s="1">
        <f t="shared" si="62" ca="1"/>
        <v>203.1547758533875</v>
      </c>
      <c r="N372" s="1"/>
      <c r="R372" s="0">
        <f t="shared" si="58"/>
        <v>2.4</v>
      </c>
      <c r="S372" s="1">
        <f t="shared" si="63"/>
        <v>0.0039331</v>
      </c>
      <c r="T372" s="1">
        <f t="shared" si="59"/>
        <v>200.31113813591475</v>
      </c>
      <c r="U372" s="0">
        <f t="shared" si="64" ca="1"/>
        <v>27.388455720668837</v>
      </c>
      <c r="V372" s="1">
        <f t="shared" si="65" ca="1"/>
        <v>200.00258660341592</v>
      </c>
    </row>
    <row r="373">
      <c r="A373" s="0">
        <v>2.39</v>
      </c>
      <c r="B373" s="1">
        <v>0.0038624</v>
      </c>
      <c r="C373" s="1"/>
      <c r="D373" s="0">
        <v>-2.39</v>
      </c>
      <c r="E373" s="1">
        <v>2.4E-14</v>
      </c>
      <c r="G373" s="1">
        <f t="shared" si="60"/>
        <v>196.71041670340372</v>
      </c>
      <c r="H373" s="1">
        <f t="shared" si="57"/>
        <v>1.2223099629457561E-09</v>
      </c>
      <c r="I373" s="0">
        <v>-2.97</v>
      </c>
      <c r="J373" s="1">
        <v>1.4E-11</v>
      </c>
      <c r="K373" s="1">
        <f t="shared" si="56"/>
        <v>5.2817326813055026</v>
      </c>
      <c r="L373" s="0">
        <f t="shared" si="61" ca="1"/>
        <v>27.1747104058607</v>
      </c>
      <c r="M373" s="1">
        <f t="shared" si="62" ca="1"/>
        <v>199.65463931827014</v>
      </c>
      <c r="N373" s="1"/>
      <c r="O373" s="1"/>
      <c r="R373" s="0">
        <f t="shared" si="58"/>
        <v>2.39</v>
      </c>
      <c r="S373" s="1">
        <f t="shared" si="63"/>
        <v>0.0038624</v>
      </c>
      <c r="T373" s="1">
        <f t="shared" si="59"/>
        <v>196.71041670340372</v>
      </c>
      <c r="U373" s="0">
        <f t="shared" si="64" ca="1"/>
        <v>27.00900058279</v>
      </c>
      <c r="V373" s="1">
        <f t="shared" si="65" ca="1"/>
        <v>196.5114310633263</v>
      </c>
    </row>
    <row r="374">
      <c r="A374" s="0">
        <v>2.38</v>
      </c>
      <c r="B374" s="1">
        <v>0.003793</v>
      </c>
      <c r="C374" s="1"/>
      <c r="D374" s="0">
        <v>-2.38</v>
      </c>
      <c r="E374" s="1">
        <v>1.46E-13</v>
      </c>
      <c r="G374" s="1">
        <f t="shared" si="60"/>
        <v>193.1759037272189</v>
      </c>
      <c r="H374" s="1">
        <f t="shared" si="57"/>
        <v>7.435718941253351E-09</v>
      </c>
      <c r="I374" s="0">
        <v>-2.97</v>
      </c>
      <c r="J374" s="1">
        <v>1.4E-11</v>
      </c>
      <c r="K374" s="1">
        <f t="shared" si="56"/>
        <v>5.263601192091189</v>
      </c>
      <c r="L374" s="0">
        <f t="shared" si="61" ca="1"/>
        <v>26.7978187740948</v>
      </c>
      <c r="M374" s="1">
        <f t="shared" si="62" ca="1"/>
        <v>196.15450278315257</v>
      </c>
      <c r="N374" s="1"/>
      <c r="R374" s="0">
        <f t="shared" si="58"/>
        <v>2.38</v>
      </c>
      <c r="S374" s="1">
        <f t="shared" si="63"/>
        <v>0.003793</v>
      </c>
      <c r="T374" s="1">
        <f t="shared" si="59"/>
        <v>193.1759037272189</v>
      </c>
      <c r="U374" s="0">
        <f t="shared" si="64" ca="1"/>
        <v>26.629545444911166</v>
      </c>
      <c r="V374" s="1">
        <f t="shared" si="65" ca="1"/>
        <v>193.02027552323648</v>
      </c>
    </row>
    <row r="375">
      <c r="A375" s="0">
        <v>2.37</v>
      </c>
      <c r="B375" s="1">
        <v>0.0037222</v>
      </c>
      <c r="C375" s="1"/>
      <c r="D375" s="0">
        <v>-2.37</v>
      </c>
      <c r="E375" s="1">
        <v>4.6E-14</v>
      </c>
      <c r="G375" s="1">
        <f t="shared" si="60"/>
        <v>189.57008933652892</v>
      </c>
      <c r="H375" s="1">
        <f t="shared" si="57"/>
        <v>2.3427607623126993E-09</v>
      </c>
      <c r="I375" s="0">
        <v>-2.97</v>
      </c>
      <c r="J375" s="1">
        <v>1.4E-11</v>
      </c>
      <c r="K375" s="1">
        <f t="shared" si="56"/>
        <v>5.244758820712153</v>
      </c>
      <c r="L375" s="0">
        <f t="shared" si="61" ca="1"/>
        <v>26.420927142328914</v>
      </c>
      <c r="M375" s="1">
        <f t="shared" si="62" ca="1"/>
        <v>192.65436624803522</v>
      </c>
      <c r="N375" s="1"/>
      <c r="O375" s="1"/>
      <c r="R375" s="0">
        <f t="shared" si="58"/>
        <v>2.37</v>
      </c>
      <c r="S375" s="1">
        <f t="shared" si="63"/>
        <v>0.0037222</v>
      </c>
      <c r="T375" s="1">
        <f t="shared" si="59"/>
        <v>189.57008933652892</v>
      </c>
      <c r="U375" s="0">
        <f t="shared" si="64" ca="1"/>
        <v>26.250090307032345</v>
      </c>
      <c r="V375" s="1">
        <f t="shared" si="65" ca="1"/>
        <v>189.52911998314687</v>
      </c>
    </row>
    <row r="376">
      <c r="A376" s="0">
        <v>2.36</v>
      </c>
      <c r="B376" s="1">
        <v>0.0036526</v>
      </c>
      <c r="C376" s="1"/>
      <c r="D376" s="0">
        <v>-2.36</v>
      </c>
      <c r="E376" s="1">
        <v>6.4E-14</v>
      </c>
      <c r="G376" s="1">
        <f t="shared" si="60"/>
        <v>186.02539044398623</v>
      </c>
      <c r="H376" s="1">
        <f t="shared" si="57"/>
        <v>3.259493234522017E-09</v>
      </c>
      <c r="I376" s="0">
        <v>-2.97</v>
      </c>
      <c r="J376" s="1">
        <v>1.4E-11</v>
      </c>
      <c r="K376" s="1">
        <f t="shared" si="56"/>
        <v>5.2258831721602315</v>
      </c>
      <c r="L376" s="0">
        <f t="shared" si="61" ca="1"/>
        <v>26.044035510563013</v>
      </c>
      <c r="M376" s="1">
        <f t="shared" si="62" ca="1"/>
        <v>189.15422971291764</v>
      </c>
      <c r="N376" s="1"/>
      <c r="R376" s="0">
        <f t="shared" si="58"/>
        <v>2.36</v>
      </c>
      <c r="S376" s="1">
        <f t="shared" si="63"/>
        <v>0.0036526</v>
      </c>
      <c r="T376" s="1">
        <f t="shared" si="59"/>
        <v>186.02539044398623</v>
      </c>
      <c r="U376" s="0">
        <f t="shared" si="64" ca="1"/>
        <v>25.870635169153495</v>
      </c>
      <c r="V376" s="1">
        <f t="shared" si="65" ca="1"/>
        <v>186.03796444305715</v>
      </c>
    </row>
    <row r="377">
      <c r="A377" s="0">
        <v>2.35</v>
      </c>
      <c r="B377" s="1">
        <v>0.0035819</v>
      </c>
      <c r="C377" s="1"/>
      <c r="D377" s="0">
        <v>-2.35</v>
      </c>
      <c r="E377" s="1">
        <v>6.2E-14</v>
      </c>
      <c r="G377" s="1">
        <f t="shared" si="60"/>
        <v>182.42466901147517</v>
      </c>
      <c r="H377" s="1">
        <f t="shared" si="57"/>
        <v>3.1576340709432036E-09</v>
      </c>
      <c r="I377" s="0">
        <v>-2.97</v>
      </c>
      <c r="J377" s="1">
        <v>1.4E-11</v>
      </c>
      <c r="K377" s="1">
        <f t="shared" si="56"/>
        <v>5.206337315268649</v>
      </c>
      <c r="L377" s="0">
        <f t="shared" si="61" ca="1"/>
        <v>25.667143878797127</v>
      </c>
      <c r="M377" s="1">
        <f t="shared" si="62" ca="1"/>
        <v>185.6540931778003</v>
      </c>
      <c r="N377" s="1"/>
      <c r="O377" s="1"/>
      <c r="R377" s="0">
        <f t="shared" si="58"/>
        <v>2.35</v>
      </c>
      <c r="S377" s="1">
        <f t="shared" si="63"/>
        <v>0.0035819</v>
      </c>
      <c r="T377" s="1">
        <f t="shared" si="59"/>
        <v>182.42466901147517</v>
      </c>
      <c r="U377" s="0">
        <f t="shared" si="64" ca="1"/>
        <v>25.491180031274673</v>
      </c>
      <c r="V377" s="1">
        <f t="shared" si="65" ca="1"/>
        <v>182.54680890296754</v>
      </c>
    </row>
    <row r="378">
      <c r="A378" s="0">
        <v>2.34</v>
      </c>
      <c r="B378" s="1">
        <v>0.0035125</v>
      </c>
      <c r="C378" s="1"/>
      <c r="D378" s="0">
        <v>-2.34</v>
      </c>
      <c r="E378" s="1">
        <v>2.04E-13</v>
      </c>
      <c r="G378" s="1">
        <f t="shared" si="60"/>
        <v>178.89015603529037</v>
      </c>
      <c r="H378" s="1">
        <f t="shared" si="57"/>
        <v>1.0389634685038928E-08</v>
      </c>
      <c r="I378" s="0">
        <v>-2.97</v>
      </c>
      <c r="J378" s="1">
        <v>1.4E-11</v>
      </c>
      <c r="K378" s="1">
        <f t="shared" si="56"/>
        <v>5.186771964044291</v>
      </c>
      <c r="L378" s="0">
        <f t="shared" si="61" ca="1"/>
        <v>25.290252247031226</v>
      </c>
      <c r="M378" s="1">
        <f t="shared" si="62" ca="1"/>
        <v>182.15395664268272</v>
      </c>
      <c r="N378" s="1"/>
      <c r="R378" s="0">
        <f t="shared" si="58"/>
        <v>2.34</v>
      </c>
      <c r="S378" s="1">
        <f t="shared" si="63"/>
        <v>0.0035125</v>
      </c>
      <c r="T378" s="1">
        <f t="shared" si="59"/>
        <v>178.89015603529037</v>
      </c>
      <c r="U378" s="0">
        <f t="shared" si="64" ca="1"/>
        <v>25.111724893395824</v>
      </c>
      <c r="V378" s="1">
        <f t="shared" si="65" ca="1"/>
        <v>179.05565336287782</v>
      </c>
    </row>
    <row r="379">
      <c r="A379" s="0">
        <v>2.33</v>
      </c>
      <c r="B379" s="1">
        <v>0.0034422</v>
      </c>
      <c r="C379" s="1"/>
      <c r="D379" s="0">
        <v>-2.33</v>
      </c>
      <c r="E379" s="1">
        <v>7.8E-14</v>
      </c>
      <c r="G379" s="1">
        <f t="shared" si="60"/>
        <v>175.3098064354951</v>
      </c>
      <c r="H379" s="1">
        <f t="shared" si="57"/>
        <v>3.972507379573707E-09</v>
      </c>
      <c r="I379" s="0">
        <v>-2.97</v>
      </c>
      <c r="J379" s="1">
        <v>1.4E-11</v>
      </c>
      <c r="K379" s="1">
        <f t="shared" si="56"/>
        <v>5.16655473123817</v>
      </c>
      <c r="L379" s="0">
        <f t="shared" si="61" ca="1"/>
        <v>24.913360615265354</v>
      </c>
      <c r="M379" s="1">
        <f t="shared" si="62" ca="1"/>
        <v>178.65382010756537</v>
      </c>
      <c r="N379" s="1"/>
      <c r="O379" s="1"/>
      <c r="R379" s="0">
        <f t="shared" si="58"/>
        <v>2.33</v>
      </c>
      <c r="S379" s="1">
        <f t="shared" si="63"/>
        <v>0.0034422</v>
      </c>
      <c r="T379" s="1">
        <f t="shared" si="59"/>
        <v>175.3098064354951</v>
      </c>
      <c r="U379" s="0">
        <f t="shared" si="64" ca="1"/>
        <v>24.732269755517002</v>
      </c>
      <c r="V379" s="1">
        <f t="shared" si="65" ca="1"/>
        <v>175.5644978227881</v>
      </c>
    </row>
    <row r="380">
      <c r="A380" s="0">
        <v>2.32</v>
      </c>
      <c r="B380" s="1">
        <v>0.0033729</v>
      </c>
      <c r="C380" s="1"/>
      <c r="D380" s="0">
        <v>-2.32</v>
      </c>
      <c r="E380" s="1">
        <v>2.68E-13</v>
      </c>
      <c r="G380" s="1">
        <f t="shared" si="60"/>
        <v>171.7803864174892</v>
      </c>
      <c r="H380" s="1">
        <f t="shared" si="57"/>
        <v>1.3649127919560945E-08</v>
      </c>
      <c r="I380" s="0">
        <v>-2.97</v>
      </c>
      <c r="J380" s="1">
        <v>1.4E-11</v>
      </c>
      <c r="K380" s="1">
        <f t="shared" si="56"/>
        <v>5.146216837826113</v>
      </c>
      <c r="L380" s="0">
        <f t="shared" si="61" ca="1"/>
        <v>24.53646898349944</v>
      </c>
      <c r="M380" s="1">
        <f t="shared" si="62" ca="1"/>
        <v>175.1536835724478</v>
      </c>
      <c r="N380" s="1"/>
      <c r="R380" s="0">
        <f t="shared" si="58"/>
        <v>2.32</v>
      </c>
      <c r="S380" s="1">
        <f t="shared" si="63"/>
        <v>0.0033729</v>
      </c>
      <c r="T380" s="1">
        <f t="shared" si="59"/>
        <v>171.7803864174892</v>
      </c>
      <c r="U380" s="0">
        <f t="shared" si="64" ca="1"/>
        <v>24.352814617638153</v>
      </c>
      <c r="V380" s="1">
        <f t="shared" si="65" ca="1"/>
        <v>172.07334228269838</v>
      </c>
    </row>
    <row r="381">
      <c r="A381" s="0">
        <v>2.31</v>
      </c>
      <c r="B381" s="1">
        <v>0.0033024</v>
      </c>
      <c r="C381" s="1"/>
      <c r="D381" s="0">
        <v>-2.31</v>
      </c>
      <c r="E381" s="1">
        <v>3.6E-14</v>
      </c>
      <c r="G381" s="1">
        <f t="shared" si="60"/>
        <v>168.18985090133606</v>
      </c>
      <c r="H381" s="1">
        <f t="shared" si="57"/>
        <v>1.8334649444186343E-09</v>
      </c>
      <c r="I381" s="0">
        <v>-2.97</v>
      </c>
      <c r="J381" s="1">
        <v>1.4E-11</v>
      </c>
      <c r="K381" s="1">
        <f t="shared" si="56"/>
        <v>5.125093406249479</v>
      </c>
      <c r="L381" s="0">
        <f t="shared" si="61" ca="1"/>
        <v>24.159577351733567</v>
      </c>
      <c r="M381" s="1">
        <f t="shared" si="62" ca="1"/>
        <v>171.65354703733044</v>
      </c>
      <c r="N381" s="1"/>
      <c r="O381" s="1"/>
      <c r="R381" s="0">
        <f t="shared" si="58"/>
        <v>2.31</v>
      </c>
      <c r="S381" s="1">
        <f t="shared" si="63"/>
        <v>0.0033024</v>
      </c>
      <c r="T381" s="1">
        <f t="shared" si="59"/>
        <v>168.18985090133606</v>
      </c>
      <c r="U381" s="0">
        <f t="shared" si="64" ca="1"/>
        <v>23.97335947975933</v>
      </c>
      <c r="V381" s="1">
        <f t="shared" si="65" ca="1"/>
        <v>168.58218674260877</v>
      </c>
    </row>
    <row r="382">
      <c r="A382" s="0">
        <v>2.3</v>
      </c>
      <c r="B382" s="1">
        <v>0.0032331</v>
      </c>
      <c r="C382" s="1"/>
      <c r="D382" s="0">
        <v>-2.3</v>
      </c>
      <c r="E382" s="1">
        <v>1.54E-13</v>
      </c>
      <c r="G382" s="1">
        <f t="shared" si="60"/>
        <v>164.66043088333018</v>
      </c>
      <c r="H382" s="1">
        <f t="shared" si="57"/>
        <v>7.843155595568603E-09</v>
      </c>
      <c r="I382" s="0">
        <v>-2.97</v>
      </c>
      <c r="J382" s="1">
        <v>1.4E-11</v>
      </c>
      <c r="K382" s="1">
        <f t="shared" si="56"/>
        <v>5.103885358673185</v>
      </c>
      <c r="L382" s="0">
        <f t="shared" si="61" ca="1"/>
        <v>23.782685719967667</v>
      </c>
      <c r="M382" s="1">
        <f t="shared" si="62" ca="1"/>
        <v>168.15341050221286</v>
      </c>
      <c r="N382" s="1"/>
      <c r="R382" s="0">
        <f t="shared" si="58"/>
        <v>2.3</v>
      </c>
      <c r="S382" s="1">
        <f t="shared" si="63"/>
        <v>0.0032331</v>
      </c>
      <c r="T382" s="1">
        <f t="shared" si="59"/>
        <v>164.66043088333018</v>
      </c>
      <c r="U382" s="0">
        <f t="shared" si="64" ca="1"/>
        <v>23.593904341880496</v>
      </c>
      <c r="V382" s="1">
        <f t="shared" si="65" ca="1"/>
        <v>165.09103120251905</v>
      </c>
    </row>
    <row r="383">
      <c r="A383" s="0">
        <v>2.29</v>
      </c>
      <c r="B383" s="1">
        <v>0.0031628</v>
      </c>
      <c r="C383" s="1"/>
      <c r="D383" s="0">
        <v>-2.29</v>
      </c>
      <c r="E383" s="1">
        <v>9E-14</v>
      </c>
      <c r="G383" s="1">
        <f t="shared" si="60"/>
        <v>161.0800812835349</v>
      </c>
      <c r="H383" s="1">
        <f t="shared" si="57"/>
        <v>4.583662361046586E-09</v>
      </c>
      <c r="I383" s="0">
        <v>-2.97</v>
      </c>
      <c r="J383" s="1">
        <v>1.4E-11</v>
      </c>
      <c r="K383" s="1">
        <f t="shared" si="56"/>
        <v>5.081901640599062</v>
      </c>
      <c r="L383" s="0">
        <f t="shared" si="61" ca="1"/>
        <v>23.40579408820178</v>
      </c>
      <c r="M383" s="1">
        <f t="shared" si="62" ca="1"/>
        <v>164.65327396709552</v>
      </c>
      <c r="N383" s="1"/>
      <c r="O383" s="1"/>
      <c r="R383" s="0">
        <f t="shared" si="58"/>
        <v>2.29</v>
      </c>
      <c r="S383" s="1">
        <f t="shared" si="63"/>
        <v>0.0031628</v>
      </c>
      <c r="T383" s="1">
        <f t="shared" si="59"/>
        <v>161.0800812835349</v>
      </c>
      <c r="U383" s="0">
        <f t="shared" si="64" ca="1"/>
        <v>23.21444920400166</v>
      </c>
      <c r="V383" s="1">
        <f t="shared" si="65" ca="1"/>
        <v>161.59987566242944</v>
      </c>
    </row>
    <row r="384">
      <c r="A384" s="0">
        <v>2.28</v>
      </c>
      <c r="B384" s="1">
        <v>0.0030939</v>
      </c>
      <c r="C384" s="1"/>
      <c r="D384" s="0">
        <v>-2.28</v>
      </c>
      <c r="E384" s="1">
        <v>2.5E-13</v>
      </c>
      <c r="G384" s="1">
        <f t="shared" si="60"/>
        <v>157.5710330982448</v>
      </c>
      <c r="H384" s="1">
        <f t="shared" si="57"/>
        <v>1.2732395447351628E-08</v>
      </c>
      <c r="I384" s="0">
        <v>-2.97</v>
      </c>
      <c r="J384" s="1">
        <v>1.4E-11</v>
      </c>
      <c r="K384" s="1">
        <f t="shared" si="56"/>
        <v>5.059876360392423</v>
      </c>
      <c r="L384" s="0">
        <f t="shared" si="61" ca="1"/>
        <v>23.02890245643588</v>
      </c>
      <c r="M384" s="1">
        <f t="shared" si="62" ca="1"/>
        <v>161.15313743197794</v>
      </c>
      <c r="N384" s="1"/>
      <c r="R384" s="0">
        <f t="shared" si="58"/>
        <v>2.28</v>
      </c>
      <c r="S384" s="1">
        <f t="shared" si="63"/>
        <v>0.0030939</v>
      </c>
      <c r="T384" s="1">
        <f t="shared" si="59"/>
        <v>157.5710330982448</v>
      </c>
      <c r="U384" s="0">
        <f t="shared" si="64" ca="1"/>
        <v>22.834994066122825</v>
      </c>
      <c r="V384" s="1">
        <f t="shared" si="65" ca="1"/>
        <v>158.1087201223396</v>
      </c>
    </row>
    <row r="385">
      <c r="A385" s="0">
        <v>2.27</v>
      </c>
      <c r="B385" s="1">
        <v>0.0030238</v>
      </c>
      <c r="C385" s="1"/>
      <c r="D385" s="0">
        <v>-2.27</v>
      </c>
      <c r="E385" s="1">
        <v>2.62E-13</v>
      </c>
      <c r="G385" s="1">
        <f t="shared" si="60"/>
        <v>154.0008694148074</v>
      </c>
      <c r="H385" s="1">
        <f t="shared" si="57"/>
        <v>1.3343550428824506E-08</v>
      </c>
      <c r="I385" s="0">
        <v>-2.97</v>
      </c>
      <c r="J385" s="1">
        <v>1.4E-11</v>
      </c>
      <c r="K385" s="1">
        <f t="shared" si="56"/>
        <v>5.03695824794839</v>
      </c>
      <c r="L385" s="0">
        <f t="shared" si="61" ca="1"/>
        <v>22.652010824669993</v>
      </c>
      <c r="M385" s="1">
        <f t="shared" si="62" ca="1"/>
        <v>157.6530008968606</v>
      </c>
      <c r="N385" s="1"/>
      <c r="O385" s="1"/>
      <c r="R385" s="0">
        <f t="shared" si="58"/>
        <v>2.27</v>
      </c>
      <c r="S385" s="1">
        <f t="shared" si="63"/>
        <v>0.0030238</v>
      </c>
      <c r="T385" s="1">
        <f t="shared" si="59"/>
        <v>154.0008694148074</v>
      </c>
      <c r="U385" s="0">
        <f t="shared" si="64" ca="1"/>
        <v>22.45553892824399</v>
      </c>
      <c r="V385" s="1">
        <f t="shared" si="65" ca="1"/>
        <v>154.61756458225</v>
      </c>
    </row>
    <row r="386">
      <c r="A386" s="0">
        <v>2.26</v>
      </c>
      <c r="B386" s="1">
        <v>0.0029536</v>
      </c>
      <c r="C386" s="1"/>
      <c r="D386" s="0">
        <v>-2.26</v>
      </c>
      <c r="E386" s="1">
        <v>1.38E-13</v>
      </c>
      <c r="G386" s="1">
        <f t="shared" si="60"/>
        <v>150.42561277319106</v>
      </c>
      <c r="H386" s="1">
        <f t="shared" si="57"/>
        <v>7.028282286938098E-09</v>
      </c>
      <c r="I386" s="0">
        <v>-2.97</v>
      </c>
      <c r="J386" s="1">
        <v>1.4E-11</v>
      </c>
      <c r="K386" s="1">
        <f t="shared" si="56"/>
        <v>5.013468694710823</v>
      </c>
      <c r="L386" s="0">
        <f t="shared" si="61" ca="1"/>
        <v>22.275119192904093</v>
      </c>
      <c r="M386" s="1">
        <f t="shared" si="62" ca="1"/>
        <v>154.152864361743</v>
      </c>
      <c r="N386" s="1"/>
      <c r="R386" s="0">
        <f t="shared" si="58"/>
        <v>2.26</v>
      </c>
      <c r="S386" s="1">
        <f t="shared" si="63"/>
        <v>0.0029536</v>
      </c>
      <c r="T386" s="1">
        <f t="shared" si="59"/>
        <v>150.42561277319106</v>
      </c>
      <c r="U386" s="0">
        <f t="shared" si="64" ca="1"/>
        <v>22.076083790365153</v>
      </c>
      <c r="V386" s="1">
        <f t="shared" si="65" ca="1"/>
        <v>151.12640904216028</v>
      </c>
    </row>
    <row r="387">
      <c r="A387" s="0">
        <v>2.25</v>
      </c>
      <c r="B387" s="1">
        <v>0.0028849</v>
      </c>
      <c r="C387" s="1"/>
      <c r="D387" s="0">
        <v>-2.25</v>
      </c>
      <c r="E387" s="1">
        <v>4.6E-14</v>
      </c>
      <c r="G387" s="1">
        <f t="shared" si="60"/>
        <v>146.92675050425885</v>
      </c>
      <c r="H387" s="1">
        <f t="shared" si="57"/>
        <v>2.3427607623126993E-09</v>
      </c>
      <c r="I387" s="0">
        <v>-2.97</v>
      </c>
      <c r="J387" s="1">
        <v>1.4E-11</v>
      </c>
      <c r="K387" s="1">
        <f t="shared" si="56"/>
        <v>4.989934166698687</v>
      </c>
      <c r="L387" s="0">
        <f t="shared" si="61" ca="1"/>
        <v>21.898227561138206</v>
      </c>
      <c r="M387" s="1">
        <f t="shared" si="62" ca="1"/>
        <v>150.65272782662566</v>
      </c>
      <c r="N387" s="1"/>
      <c r="O387" s="1"/>
      <c r="R387" s="0">
        <f t="shared" si="58"/>
        <v>2.25</v>
      </c>
      <c r="S387" s="1">
        <f t="shared" si="63"/>
        <v>0.0028849</v>
      </c>
      <c r="T387" s="1">
        <f t="shared" si="59"/>
        <v>146.92675050425885</v>
      </c>
      <c r="U387" s="0">
        <f t="shared" si="64" ca="1"/>
        <v>21.696628652486332</v>
      </c>
      <c r="V387" s="1">
        <f t="shared" si="65" ca="1"/>
        <v>147.63525350207067</v>
      </c>
    </row>
    <row r="388">
      <c r="A388" s="0">
        <v>2.24</v>
      </c>
      <c r="B388" s="1">
        <v>0.0028149</v>
      </c>
      <c r="C388" s="1"/>
      <c r="D388" s="0">
        <v>-2.24</v>
      </c>
      <c r="E388" s="1">
        <v>1.3E-13</v>
      </c>
      <c r="G388" s="1">
        <f t="shared" si="60"/>
        <v>143.36167977900038</v>
      </c>
      <c r="H388" s="1">
        <f t="shared" si="57"/>
        <v>6.620845632622847E-09</v>
      </c>
      <c r="I388" s="0">
        <v>-2.97</v>
      </c>
      <c r="J388" s="1">
        <v>1.4E-11</v>
      </c>
      <c r="K388" s="1">
        <f t="shared" si="56"/>
        <v>4.965370666366403</v>
      </c>
      <c r="L388" s="0">
        <f t="shared" si="61" ca="1"/>
        <v>21.52133592937232</v>
      </c>
      <c r="M388" s="1">
        <f t="shared" si="62" ca="1"/>
        <v>147.15259129150832</v>
      </c>
      <c r="N388" s="1"/>
      <c r="R388" s="0">
        <f t="shared" si="58"/>
        <v>2.24</v>
      </c>
      <c r="S388" s="1">
        <f t="shared" si="63"/>
        <v>0.0028149</v>
      </c>
      <c r="T388" s="1">
        <f t="shared" si="59"/>
        <v>143.36167977900038</v>
      </c>
      <c r="U388" s="0">
        <f t="shared" si="64" ca="1"/>
        <v>21.317173514607497</v>
      </c>
      <c r="V388" s="1">
        <f t="shared" si="65" ca="1"/>
        <v>144.14409796198106</v>
      </c>
    </row>
    <row r="389">
      <c r="A389" s="0">
        <v>2.23</v>
      </c>
      <c r="B389" s="1">
        <v>0.0027466</v>
      </c>
      <c r="C389" s="1"/>
      <c r="D389" s="0">
        <v>-2.23</v>
      </c>
      <c r="E389" s="1">
        <v>2.14E-13</v>
      </c>
      <c r="G389" s="1">
        <f t="shared" si="60"/>
        <v>139.88318934278394</v>
      </c>
      <c r="H389" s="1">
        <f t="shared" si="57"/>
        <v>1.0898930502932994E-08</v>
      </c>
      <c r="I389" s="0">
        <v>-2.97</v>
      </c>
      <c r="J389" s="1">
        <v>1.4E-11</v>
      </c>
      <c r="K389" s="1">
        <f t="shared" si="56"/>
        <v>4.940807712498471</v>
      </c>
      <c r="L389" s="0">
        <f t="shared" si="61" ca="1"/>
        <v>21.14444429760642</v>
      </c>
      <c r="M389" s="1">
        <f t="shared" si="62" ca="1"/>
        <v>143.65245475639074</v>
      </c>
      <c r="N389" s="1"/>
      <c r="O389" s="1"/>
      <c r="R389" s="0">
        <f t="shared" si="58"/>
        <v>2.23</v>
      </c>
      <c r="S389" s="1">
        <f t="shared" si="63"/>
        <v>0.0027466</v>
      </c>
      <c r="T389" s="1">
        <f t="shared" si="59"/>
        <v>139.88318934278394</v>
      </c>
      <c r="U389" s="0">
        <f t="shared" si="64" ca="1"/>
        <v>20.93771837672866</v>
      </c>
      <c r="V389" s="1">
        <f t="shared" si="65" ca="1"/>
        <v>140.65294242189123</v>
      </c>
    </row>
    <row r="390">
      <c r="A390" s="0">
        <v>2.22</v>
      </c>
      <c r="B390" s="1">
        <v>0.0026767</v>
      </c>
      <c r="C390" s="1"/>
      <c r="D390" s="0">
        <v>-2.22</v>
      </c>
      <c r="E390" s="1">
        <v>7.8E-14</v>
      </c>
      <c r="G390" s="1">
        <f t="shared" si="60"/>
        <v>136.32321157570442</v>
      </c>
      <c r="H390" s="1">
        <f t="shared" si="57"/>
        <v>3.972507379573707E-09</v>
      </c>
      <c r="I390" s="0">
        <v>-2.97</v>
      </c>
      <c r="J390" s="1">
        <v>1.4E-11</v>
      </c>
      <c r="K390" s="1">
        <f t="shared" si="56"/>
        <v>4.91502862189757</v>
      </c>
      <c r="L390" s="0">
        <f t="shared" si="61" ca="1"/>
        <v>20.767552665840533</v>
      </c>
      <c r="M390" s="1">
        <f t="shared" si="62" ca="1"/>
        <v>140.1523182212734</v>
      </c>
      <c r="N390" s="1"/>
      <c r="R390" s="0">
        <f t="shared" si="58"/>
        <v>2.22</v>
      </c>
      <c r="S390" s="1">
        <f t="shared" si="63"/>
        <v>0.0026767</v>
      </c>
      <c r="T390" s="1">
        <f t="shared" si="59"/>
        <v>136.32321157570442</v>
      </c>
      <c r="U390" s="0">
        <f t="shared" si="64" ca="1"/>
        <v>20.558263238849825</v>
      </c>
      <c r="V390" s="1">
        <f t="shared" si="65" ca="1"/>
        <v>137.16178688180162</v>
      </c>
    </row>
    <row r="391">
      <c r="A391" s="0">
        <v>2.21</v>
      </c>
      <c r="B391" s="1">
        <v>0.0026083</v>
      </c>
      <c r="C391" s="1"/>
      <c r="D391" s="0">
        <v>-2.21</v>
      </c>
      <c r="E391" s="1">
        <v>1.24E-13</v>
      </c>
      <c r="G391" s="1">
        <f t="shared" si="60"/>
        <v>132.839628181309</v>
      </c>
      <c r="H391" s="1">
        <f t="shared" si="57"/>
        <v>6.315268141886407E-09</v>
      </c>
      <c r="I391" s="0">
        <v>-2.97</v>
      </c>
      <c r="J391" s="1">
        <v>1.4E-11</v>
      </c>
      <c r="K391" s="1">
        <f t="shared" si="56"/>
        <v>4.889142597508159</v>
      </c>
      <c r="L391" s="0">
        <f t="shared" si="61" ca="1"/>
        <v>20.390661034074633</v>
      </c>
      <c r="M391" s="1">
        <f t="shared" si="62" ca="1"/>
        <v>136.6521816861558</v>
      </c>
      <c r="N391" s="1"/>
      <c r="O391" s="1"/>
      <c r="R391" s="0">
        <f t="shared" si="58"/>
        <v>2.21</v>
      </c>
      <c r="S391" s="1">
        <f t="shared" si="63"/>
        <v>0.0026083</v>
      </c>
      <c r="T391" s="1">
        <f t="shared" si="59"/>
        <v>132.839628181309</v>
      </c>
      <c r="U391" s="0">
        <f t="shared" si="64" ca="1"/>
        <v>20.17880810097099</v>
      </c>
      <c r="V391" s="1">
        <f t="shared" si="65" ca="1"/>
        <v>133.6706313417119</v>
      </c>
    </row>
    <row r="392">
      <c r="A392" s="0">
        <v>2.2</v>
      </c>
      <c r="B392" s="1">
        <v>0.002539</v>
      </c>
      <c r="C392" s="1"/>
      <c r="D392" s="0">
        <v>-2.2</v>
      </c>
      <c r="E392" s="1">
        <v>9.6E-14</v>
      </c>
      <c r="G392" s="1">
        <f t="shared" si="60"/>
        <v>129.31020816330312</v>
      </c>
      <c r="H392" s="1">
        <f t="shared" si="57"/>
        <v>4.8892398517830245E-09</v>
      </c>
      <c r="I392" s="0">
        <v>-2.97</v>
      </c>
      <c r="J392" s="1">
        <v>1.4E-11</v>
      </c>
      <c r="K392" s="1">
        <f t="shared" si="56"/>
        <v>4.862214232106968</v>
      </c>
      <c r="L392" s="0">
        <f t="shared" si="61" ca="1"/>
        <v>20.013769402308746</v>
      </c>
      <c r="M392" s="1">
        <f t="shared" si="62" ca="1"/>
        <v>133.15204515103846</v>
      </c>
      <c r="N392" s="1"/>
      <c r="R392" s="0">
        <f t="shared" si="58"/>
        <v>2.2</v>
      </c>
      <c r="S392" s="1">
        <f t="shared" si="63"/>
        <v>0.002539</v>
      </c>
      <c r="T392" s="1">
        <f t="shared" si="59"/>
        <v>129.31020816330312</v>
      </c>
      <c r="U392" s="0">
        <f t="shared" si="64" ca="1"/>
        <v>19.799352963092154</v>
      </c>
      <c r="V392" s="1">
        <f t="shared" si="65" ca="1"/>
        <v>130.1794758016223</v>
      </c>
    </row>
    <row r="393">
      <c r="A393" s="0">
        <v>2.19</v>
      </c>
      <c r="B393" s="1">
        <v>0.0024711</v>
      </c>
      <c r="C393" s="1"/>
      <c r="D393" s="0">
        <v>-2.19</v>
      </c>
      <c r="E393" s="1">
        <v>2.4E-14</v>
      </c>
      <c r="G393" s="1">
        <f t="shared" si="60"/>
        <v>125.85208955980242</v>
      </c>
      <c r="H393" s="1">
        <f t="shared" si="57"/>
        <v>1.2223099629457561E-09</v>
      </c>
      <c r="I393" s="0">
        <v>-2.97</v>
      </c>
      <c r="J393" s="1">
        <v>1.4E-11</v>
      </c>
      <c r="K393" s="1">
        <f t="shared" si="56"/>
        <v>4.835107325017603</v>
      </c>
      <c r="L393" s="0">
        <f t="shared" si="61" ca="1"/>
        <v>19.636877770542846</v>
      </c>
      <c r="M393" s="1">
        <f t="shared" si="62" ca="1"/>
        <v>129.6519086159209</v>
      </c>
      <c r="N393" s="1"/>
      <c r="O393" s="1"/>
      <c r="R393" s="0">
        <f t="shared" si="58"/>
        <v>2.19</v>
      </c>
      <c r="S393" s="1">
        <f t="shared" si="63"/>
        <v>0.0024711</v>
      </c>
      <c r="T393" s="1">
        <f t="shared" si="59"/>
        <v>125.85208955980242</v>
      </c>
      <c r="U393" s="0">
        <f t="shared" si="64" ca="1"/>
        <v>19.41989782521332</v>
      </c>
      <c r="V393" s="1">
        <f t="shared" si="65" ca="1"/>
        <v>126.68832026153257</v>
      </c>
    </row>
    <row r="394">
      <c r="A394" s="0">
        <v>2.18</v>
      </c>
      <c r="B394" s="1">
        <v>0.0024022</v>
      </c>
      <c r="C394" s="1"/>
      <c r="D394" s="0">
        <v>-2.18</v>
      </c>
      <c r="E394" s="1">
        <v>2E-14</v>
      </c>
      <c r="G394" s="1">
        <f t="shared" si="60"/>
        <v>122.34304137451232</v>
      </c>
      <c r="H394" s="1">
        <f t="shared" si="57"/>
        <v>1.0185916357881303E-09</v>
      </c>
      <c r="I394" s="0">
        <v>-2.97</v>
      </c>
      <c r="J394" s="1">
        <v>1.4E-11</v>
      </c>
      <c r="K394" s="1">
        <f t="shared" si="56"/>
        <v>4.80682891352268</v>
      </c>
      <c r="L394" s="0">
        <f t="shared" si="61" ca="1"/>
        <v>19.25998613877696</v>
      </c>
      <c r="M394" s="1">
        <f t="shared" si="62" ca="1"/>
        <v>126.15177208080354</v>
      </c>
      <c r="N394" s="1"/>
      <c r="R394" s="0">
        <f t="shared" si="58"/>
        <v>2.18</v>
      </c>
      <c r="S394" s="1">
        <f t="shared" si="63"/>
        <v>0.0024022</v>
      </c>
      <c r="T394" s="1">
        <f t="shared" si="59"/>
        <v>122.34304137451232</v>
      </c>
      <c r="U394" s="0">
        <f t="shared" si="64" ca="1"/>
        <v>19.040442687334497</v>
      </c>
      <c r="V394" s="1">
        <f t="shared" si="65" ca="1"/>
        <v>123.19716472144296</v>
      </c>
    </row>
    <row r="395">
      <c r="A395" s="0">
        <v>2.17</v>
      </c>
      <c r="B395" s="1">
        <v>0.0023344</v>
      </c>
      <c r="C395" s="1"/>
      <c r="D395" s="0">
        <v>-2.17</v>
      </c>
      <c r="E395" s="1">
        <v>2.14E-13</v>
      </c>
      <c r="G395" s="1">
        <f t="shared" si="60"/>
        <v>118.89001572919055</v>
      </c>
      <c r="H395" s="1">
        <f t="shared" si="57"/>
        <v>1.0898930502932994E-08</v>
      </c>
      <c r="I395" s="0">
        <v>-2.97</v>
      </c>
      <c r="J395" s="1">
        <v>1.4E-11</v>
      </c>
      <c r="K395" s="1">
        <f ref="K395:K458" t="shared" si="66">LN($G395)</f>
        <v>4.778198828170811</v>
      </c>
      <c r="L395" s="0">
        <f t="shared" si="61" ca="1"/>
        <v>18.88309450701106</v>
      </c>
      <c r="M395" s="1">
        <f t="shared" si="62" ca="1"/>
        <v>122.65163554568596</v>
      </c>
      <c r="N395" s="1"/>
      <c r="O395" s="1"/>
      <c r="R395" s="0">
        <f t="shared" si="58"/>
        <v>2.17</v>
      </c>
      <c r="S395" s="1">
        <f t="shared" si="63"/>
        <v>0.0023344</v>
      </c>
      <c r="T395" s="1">
        <f t="shared" si="59"/>
        <v>118.89001572919055</v>
      </c>
      <c r="U395" s="0">
        <f t="shared" si="64" ca="1"/>
        <v>18.660987549455648</v>
      </c>
      <c r="V395" s="1">
        <f t="shared" si="65" ca="1"/>
        <v>119.70600918135312</v>
      </c>
    </row>
    <row r="396">
      <c r="A396" s="0">
        <v>2.16</v>
      </c>
      <c r="B396" s="1">
        <v>0.0022657</v>
      </c>
      <c r="C396" s="1"/>
      <c r="D396" s="0">
        <v>-2.16</v>
      </c>
      <c r="E396" s="1">
        <v>8.4E-14</v>
      </c>
      <c r="G396" s="1">
        <f t="shared" si="60"/>
        <v>115.39115346025832</v>
      </c>
      <c r="H396" s="1">
        <f ref="H396:H459" t="shared" si="67">E396/$K$3</f>
        <v>4.278084870310147E-09</v>
      </c>
      <c r="I396" s="0">
        <v>-2.97</v>
      </c>
      <c r="J396" s="1">
        <v>1.4E-11</v>
      </c>
      <c r="K396" s="1">
        <f t="shared" si="66"/>
        <v>4.748327691345698</v>
      </c>
      <c r="L396" s="0">
        <f t="shared" si="61" ca="1"/>
        <v>18.506202875245172</v>
      </c>
      <c r="M396" s="1">
        <f t="shared" si="62" ca="1"/>
        <v>119.15149901056861</v>
      </c>
      <c r="N396" s="1"/>
      <c r="R396" s="0">
        <f ref="R396:R459" t="shared" si="68">A396</f>
        <v>2.16</v>
      </c>
      <c r="S396" s="1">
        <f t="shared" si="63"/>
        <v>0.0022657</v>
      </c>
      <c r="T396" s="1">
        <f ref="T396:T459" t="shared" si="69">G396</f>
        <v>115.39115346025832</v>
      </c>
      <c r="U396" s="0">
        <f t="shared" si="64" ca="1"/>
        <v>18.281532411576826</v>
      </c>
      <c r="V396" s="1">
        <f t="shared" si="65" ca="1"/>
        <v>116.21485364126352</v>
      </c>
    </row>
    <row r="397">
      <c r="A397" s="0">
        <v>2.15</v>
      </c>
      <c r="B397" s="1">
        <v>0.0021986</v>
      </c>
      <c r="C397" s="1"/>
      <c r="D397" s="0">
        <v>-2.15</v>
      </c>
      <c r="E397" s="1">
        <v>3.6E-14</v>
      </c>
      <c r="G397" s="1">
        <f t="shared" si="60"/>
        <v>111.97377852218916</v>
      </c>
      <c r="H397" s="1">
        <f t="shared" si="67"/>
        <v>1.8334649444186343E-09</v>
      </c>
      <c r="I397" s="0">
        <v>-2.97</v>
      </c>
      <c r="J397" s="1">
        <v>1.4E-11</v>
      </c>
      <c r="K397" s="1">
        <f t="shared" si="66"/>
        <v>4.718264723547053</v>
      </c>
      <c r="L397" s="0">
        <f t="shared" si="61" ca="1"/>
        <v>18.129311243479272</v>
      </c>
      <c r="M397" s="1">
        <f t="shared" si="62" ca="1"/>
        <v>115.65136247545104</v>
      </c>
      <c r="N397" s="1"/>
      <c r="O397" s="1"/>
      <c r="R397" s="0">
        <f t="shared" si="68"/>
        <v>2.15</v>
      </c>
      <c r="S397" s="1">
        <f t="shared" si="63"/>
        <v>0.0021986</v>
      </c>
      <c r="T397" s="1">
        <f t="shared" si="69"/>
        <v>111.97377852218916</v>
      </c>
      <c r="U397" s="0">
        <f t="shared" si="64" ca="1"/>
        <v>17.902077273697977</v>
      </c>
      <c r="V397" s="1">
        <f t="shared" si="65" ca="1"/>
        <v>112.7236981011738</v>
      </c>
    </row>
    <row r="398">
      <c r="A398" s="0">
        <v>2.14</v>
      </c>
      <c r="B398" s="1">
        <v>0.0021304</v>
      </c>
      <c r="C398" s="1"/>
      <c r="D398" s="0">
        <v>-2.14</v>
      </c>
      <c r="E398" s="1">
        <v>4.6E-14</v>
      </c>
      <c r="G398" s="1">
        <f t="shared" si="60"/>
        <v>108.50038104415164</v>
      </c>
      <c r="H398" s="1">
        <f t="shared" si="67"/>
        <v>2.3427607623126993E-09</v>
      </c>
      <c r="I398" s="0">
        <v>-2.97</v>
      </c>
      <c r="J398" s="1">
        <v>1.4E-11</v>
      </c>
      <c r="K398" s="1">
        <f t="shared" si="66"/>
        <v>4.686753684902012</v>
      </c>
      <c r="L398" s="0">
        <f t="shared" si="61" ca="1"/>
        <v>17.752419611713385</v>
      </c>
      <c r="M398" s="1">
        <f t="shared" si="62" ca="1"/>
        <v>112.15122594033369</v>
      </c>
      <c r="N398" s="1"/>
      <c r="R398" s="0">
        <f t="shared" si="68"/>
        <v>2.14</v>
      </c>
      <c r="S398" s="1">
        <f t="shared" si="63"/>
        <v>0.0021304</v>
      </c>
      <c r="T398" s="1">
        <f t="shared" si="69"/>
        <v>108.50038104415164</v>
      </c>
      <c r="U398" s="0">
        <f t="shared" si="64" ca="1"/>
        <v>17.522622135819155</v>
      </c>
      <c r="V398" s="1">
        <f t="shared" si="65" ca="1"/>
        <v>109.23254256108419</v>
      </c>
    </row>
    <row r="399">
      <c r="A399" s="0">
        <v>2.13</v>
      </c>
      <c r="B399" s="1">
        <v>0.0020638</v>
      </c>
      <c r="C399" s="1"/>
      <c r="D399" s="0">
        <v>-2.13</v>
      </c>
      <c r="E399" s="1">
        <v>1.7E-13</v>
      </c>
      <c r="G399" s="1">
        <f t="shared" si="60"/>
        <v>105.10847089697717</v>
      </c>
      <c r="H399" s="1">
        <f t="shared" si="67"/>
        <v>8.658028904199108E-09</v>
      </c>
      <c r="I399" s="0">
        <v>-2.97</v>
      </c>
      <c r="J399" s="1">
        <v>1.4E-11</v>
      </c>
      <c r="K399" s="1">
        <f t="shared" si="66"/>
        <v>4.654992873083904</v>
      </c>
      <c r="L399" s="0">
        <f t="shared" si="61" ca="1"/>
        <v>17.375527979947485</v>
      </c>
      <c r="M399" s="1">
        <f t="shared" si="62" ca="1"/>
        <v>108.65108940521611</v>
      </c>
      <c r="N399" s="1"/>
      <c r="O399" s="1"/>
      <c r="R399" s="0">
        <f t="shared" si="68"/>
        <v>2.13</v>
      </c>
      <c r="S399" s="1">
        <f t="shared" si="63"/>
        <v>0.0020638</v>
      </c>
      <c r="T399" s="1">
        <f t="shared" si="69"/>
        <v>105.10847089697717</v>
      </c>
      <c r="U399" s="0">
        <f t="shared" si="64" ca="1"/>
        <v>17.143166997940305</v>
      </c>
      <c r="V399" s="1">
        <f t="shared" si="65" ca="1"/>
        <v>105.74138702099435</v>
      </c>
    </row>
    <row r="400">
      <c r="A400" s="0">
        <v>2.12</v>
      </c>
      <c r="B400" s="1">
        <v>0.0019962</v>
      </c>
      <c r="C400" s="1"/>
      <c r="D400" s="0">
        <v>-2.12</v>
      </c>
      <c r="E400" s="1">
        <v>6.2E-14</v>
      </c>
      <c r="G400" s="1">
        <f t="shared" si="60"/>
        <v>101.66563116801328</v>
      </c>
      <c r="H400" s="1">
        <f t="shared" si="67"/>
        <v>3.1576340709432036E-09</v>
      </c>
      <c r="I400" s="0">
        <v>-2.97</v>
      </c>
      <c r="J400" s="1">
        <v>1.4E-11</v>
      </c>
      <c r="K400" s="1">
        <f t="shared" si="66"/>
        <v>4.621689302654776</v>
      </c>
      <c r="L400" s="0">
        <f t="shared" si="61" ca="1"/>
        <v>16.998636348181613</v>
      </c>
      <c r="M400" s="1">
        <f t="shared" si="62" ca="1"/>
        <v>105.15095287009876</v>
      </c>
      <c r="N400" s="1"/>
      <c r="R400" s="0">
        <f t="shared" si="68"/>
        <v>2.12</v>
      </c>
      <c r="S400" s="1">
        <f t="shared" si="63"/>
        <v>0.0019962</v>
      </c>
      <c r="T400" s="1">
        <f t="shared" si="69"/>
        <v>101.66563116801328</v>
      </c>
      <c r="U400" s="0">
        <f t="shared" si="64" ca="1"/>
        <v>16.763711860061484</v>
      </c>
      <c r="V400" s="1">
        <f t="shared" si="65" ca="1"/>
        <v>102.25023148090474</v>
      </c>
    </row>
    <row r="401">
      <c r="A401" s="0">
        <v>2.11</v>
      </c>
      <c r="B401" s="1">
        <v>0.0019285</v>
      </c>
      <c r="C401" s="1"/>
      <c r="D401" s="0">
        <v>-2.11</v>
      </c>
      <c r="E401" s="1">
        <v>2.4E-14</v>
      </c>
      <c r="G401" s="1">
        <f t="shared" si="60"/>
        <v>98.21769848087045</v>
      </c>
      <c r="H401" s="1">
        <f t="shared" si="67"/>
        <v>1.2223099629457561E-09</v>
      </c>
      <c r="I401" s="0">
        <v>-2.97</v>
      </c>
      <c r="J401" s="1">
        <v>1.4E-11</v>
      </c>
      <c r="K401" s="1">
        <f t="shared" si="66"/>
        <v>4.587186428050572</v>
      </c>
      <c r="L401" s="0">
        <f t="shared" si="61" ca="1"/>
        <v>16.621744716415698</v>
      </c>
      <c r="M401" s="1">
        <f t="shared" si="62" ca="1"/>
        <v>101.65081633498119</v>
      </c>
      <c r="N401" s="1"/>
      <c r="O401" s="1"/>
      <c r="R401" s="0">
        <f t="shared" si="68"/>
        <v>2.11</v>
      </c>
      <c r="S401" s="1">
        <f t="shared" si="63"/>
        <v>0.0019285</v>
      </c>
      <c r="T401" s="1">
        <f t="shared" si="69"/>
        <v>98.21769848087045</v>
      </c>
      <c r="U401" s="0">
        <f t="shared" si="64" ca="1"/>
        <v>16.38425672218265</v>
      </c>
      <c r="V401" s="1">
        <f t="shared" si="65" ca="1"/>
        <v>98.75907594081502</v>
      </c>
    </row>
    <row r="402">
      <c r="A402" s="0">
        <v>2.1</v>
      </c>
      <c r="B402" s="1">
        <v>0.0018627</v>
      </c>
      <c r="C402" s="1"/>
      <c r="D402" s="0">
        <v>-2.1</v>
      </c>
      <c r="E402" s="1">
        <v>8E-15</v>
      </c>
      <c r="G402" s="1">
        <f t="shared" si="60"/>
        <v>94.8665319991275</v>
      </c>
      <c r="H402" s="1">
        <f t="shared" si="67"/>
        <v>4.074366543152521E-10</v>
      </c>
      <c r="I402" s="0">
        <v>-2.97</v>
      </c>
      <c r="J402" s="1">
        <v>1.4E-11</v>
      </c>
      <c r="K402" s="1">
        <f t="shared" si="66"/>
        <v>4.552470977441247</v>
      </c>
      <c r="L402" s="0">
        <f t="shared" si="61" ca="1"/>
        <v>16.244853084649826</v>
      </c>
      <c r="M402" s="1">
        <f t="shared" si="62" ca="1"/>
        <v>98.15067979986384</v>
      </c>
      <c r="N402" s="1"/>
      <c r="R402" s="0">
        <f t="shared" si="68"/>
        <v>2.1</v>
      </c>
      <c r="S402" s="1">
        <f t="shared" si="63"/>
        <v>0.0018627</v>
      </c>
      <c r="T402" s="1">
        <f t="shared" si="69"/>
        <v>94.8665319991275</v>
      </c>
      <c r="U402" s="0">
        <f t="shared" si="64" ca="1"/>
        <v>16.004801584303813</v>
      </c>
      <c r="V402" s="1">
        <f t="shared" si="65" ca="1"/>
        <v>95.26792040072542</v>
      </c>
    </row>
    <row r="403">
      <c r="A403" s="0">
        <v>2.09</v>
      </c>
      <c r="B403" s="1">
        <v>0.0017961</v>
      </c>
      <c r="C403" s="1"/>
      <c r="D403" s="0">
        <v>-2.09</v>
      </c>
      <c r="E403" s="1">
        <v>2.16E-13</v>
      </c>
      <c r="G403" s="1">
        <f t="shared" si="60"/>
        <v>91.47462185195303</v>
      </c>
      <c r="H403" s="1">
        <f t="shared" si="67"/>
        <v>1.1000789666511806E-08</v>
      </c>
      <c r="I403" s="0">
        <v>-2.97</v>
      </c>
      <c r="J403" s="1">
        <v>1.4E-11</v>
      </c>
      <c r="K403" s="1">
        <f t="shared" si="66"/>
        <v>4.516061577001706</v>
      </c>
      <c r="L403" s="0">
        <f t="shared" si="61" ca="1"/>
        <v>15.867961452883925</v>
      </c>
      <c r="M403" s="1">
        <f t="shared" si="62" ca="1"/>
        <v>94.65054326474626</v>
      </c>
      <c r="N403" s="1"/>
      <c r="O403" s="1"/>
      <c r="R403" s="0">
        <f t="shared" si="68"/>
        <v>2.09</v>
      </c>
      <c r="S403" s="1">
        <f t="shared" si="63"/>
        <v>0.0017961</v>
      </c>
      <c r="T403" s="1">
        <f t="shared" si="69"/>
        <v>91.47462185195303</v>
      </c>
      <c r="U403" s="0">
        <f t="shared" si="64" ca="1"/>
        <v>15.625346446424977</v>
      </c>
      <c r="V403" s="1">
        <f t="shared" si="65" ca="1"/>
        <v>91.7767648606357</v>
      </c>
    </row>
    <row r="404">
      <c r="A404" s="0">
        <v>2.08</v>
      </c>
      <c r="B404" s="1">
        <v>0.0017311</v>
      </c>
      <c r="C404" s="1"/>
      <c r="D404" s="0">
        <v>-2.08</v>
      </c>
      <c r="E404" s="1">
        <v>1.66E-13</v>
      </c>
      <c r="G404" s="1">
        <f t="shared" si="60"/>
        <v>88.1641990356416</v>
      </c>
      <c r="H404" s="1">
        <f t="shared" si="67"/>
        <v>8.45431057704148E-09</v>
      </c>
      <c r="I404" s="0">
        <v>-2.97</v>
      </c>
      <c r="J404" s="1">
        <v>1.4E-11</v>
      </c>
      <c r="K404" s="1">
        <f t="shared" si="66"/>
        <v>4.479200973984973</v>
      </c>
      <c r="L404" s="0">
        <f t="shared" si="61" ca="1"/>
        <v>15.491069821118039</v>
      </c>
      <c r="M404" s="1">
        <f t="shared" si="62" ca="1"/>
        <v>91.15040672962891</v>
      </c>
      <c r="N404" s="1"/>
      <c r="R404" s="0">
        <f t="shared" si="68"/>
        <v>2.08</v>
      </c>
      <c r="S404" s="1">
        <f t="shared" si="63"/>
        <v>0.0017311</v>
      </c>
      <c r="T404" s="1">
        <f t="shared" si="69"/>
        <v>88.1641990356416</v>
      </c>
      <c r="U404" s="0">
        <f t="shared" si="64" ca="1"/>
        <v>15.245891308546142</v>
      </c>
      <c r="V404" s="1">
        <f t="shared" si="65" ca="1"/>
        <v>88.28560932054609</v>
      </c>
    </row>
    <row r="405">
      <c r="A405" s="0">
        <v>2.07</v>
      </c>
      <c r="B405" s="1">
        <v>0.0016652</v>
      </c>
      <c r="C405" s="1"/>
      <c r="D405" s="0">
        <v>-2.07</v>
      </c>
      <c r="E405" s="1">
        <v>2.92E-13</v>
      </c>
      <c r="G405" s="1">
        <f t="shared" si="60"/>
        <v>84.80793959571972</v>
      </c>
      <c r="H405" s="1">
        <f t="shared" si="67"/>
        <v>1.4871437882506702E-08</v>
      </c>
      <c r="I405" s="0">
        <v>-2.97</v>
      </c>
      <c r="J405" s="1">
        <v>1.4E-11</v>
      </c>
      <c r="K405" s="1">
        <f t="shared" si="66"/>
        <v>4.4403891657231105</v>
      </c>
      <c r="L405" s="0">
        <f t="shared" si="61" ca="1"/>
        <v>15.114178189352138</v>
      </c>
      <c r="M405" s="1">
        <f t="shared" si="62" ca="1"/>
        <v>87.65027019451134</v>
      </c>
      <c r="N405" s="1"/>
      <c r="O405" s="1"/>
      <c r="R405" s="0">
        <f t="shared" si="68"/>
        <v>2.07</v>
      </c>
      <c r="S405" s="1">
        <f t="shared" si="63"/>
        <v>0.0016652</v>
      </c>
      <c r="T405" s="1">
        <f t="shared" si="69"/>
        <v>84.80793959571972</v>
      </c>
      <c r="U405" s="0">
        <f t="shared" si="64" ca="1"/>
        <v>14.866436170667306</v>
      </c>
      <c r="V405" s="1">
        <f t="shared" si="65" ca="1"/>
        <v>84.79445378045625</v>
      </c>
    </row>
    <row r="406">
      <c r="A406" s="0">
        <v>2.06</v>
      </c>
      <c r="B406" s="1">
        <v>0.0016007</v>
      </c>
      <c r="C406" s="1"/>
      <c r="D406" s="0">
        <v>-2.06</v>
      </c>
      <c r="E406" s="1">
        <v>5.8E-14</v>
      </c>
      <c r="G406" s="1">
        <f t="shared" si="60"/>
        <v>81.522981570303</v>
      </c>
      <c r="H406" s="1">
        <f t="shared" si="67"/>
        <v>2.9539157437855777E-09</v>
      </c>
      <c r="I406" s="0">
        <v>-2.97</v>
      </c>
      <c r="J406" s="1">
        <v>1.4E-11</v>
      </c>
      <c r="K406" s="1">
        <f t="shared" si="66"/>
        <v>4.400884962954942</v>
      </c>
      <c r="L406" s="0">
        <f t="shared" si="61" ca="1"/>
        <v>14.737286557586252</v>
      </c>
      <c r="M406" s="1">
        <f t="shared" si="62" ca="1"/>
        <v>84.15013365939399</v>
      </c>
      <c r="N406" s="1"/>
      <c r="R406" s="0">
        <f t="shared" si="68"/>
        <v>2.06</v>
      </c>
      <c r="S406" s="1">
        <f t="shared" si="63"/>
        <v>0.0016007</v>
      </c>
      <c r="T406" s="1">
        <f t="shared" si="69"/>
        <v>81.522981570303</v>
      </c>
      <c r="U406" s="0">
        <f t="shared" si="64" ca="1"/>
        <v>14.486981032788485</v>
      </c>
      <c r="V406" s="1">
        <f t="shared" si="65" ca="1"/>
        <v>81.30329824036664</v>
      </c>
    </row>
    <row r="407">
      <c r="A407" s="0">
        <v>2.05</v>
      </c>
      <c r="B407" s="1">
        <v>0.0015357</v>
      </c>
      <c r="C407" s="1"/>
      <c r="D407" s="0">
        <v>-2.05</v>
      </c>
      <c r="E407" s="1">
        <v>2.4E-14</v>
      </c>
      <c r="G407" s="1">
        <f t="shared" si="60"/>
        <v>78.21255875399159</v>
      </c>
      <c r="H407" s="1">
        <f t="shared" si="67"/>
        <v>1.2223099629457561E-09</v>
      </c>
      <c r="I407" s="0">
        <v>-2.97</v>
      </c>
      <c r="J407" s="1">
        <v>1.4E-11</v>
      </c>
      <c r="K407" s="1">
        <f t="shared" si="66"/>
        <v>4.359430232533937</v>
      </c>
      <c r="L407" s="0">
        <f t="shared" si="61" ca="1"/>
        <v>14.360394925820351</v>
      </c>
      <c r="M407" s="1">
        <f t="shared" si="62" ca="1"/>
        <v>80.64999712427641</v>
      </c>
      <c r="N407" s="1"/>
      <c r="O407" s="1"/>
      <c r="R407" s="0">
        <f t="shared" si="68"/>
        <v>2.05</v>
      </c>
      <c r="S407" s="1">
        <f t="shared" si="63"/>
        <v>0.0015357</v>
      </c>
      <c r="T407" s="1">
        <f t="shared" si="69"/>
        <v>78.21255875399159</v>
      </c>
      <c r="U407" s="0">
        <f t="shared" si="64" ca="1"/>
        <v>14.107525894909635</v>
      </c>
      <c r="V407" s="1">
        <f t="shared" si="65" ca="1"/>
        <v>77.81214270027692</v>
      </c>
    </row>
    <row r="408">
      <c r="A408" s="0">
        <v>2.04</v>
      </c>
      <c r="B408" s="1">
        <v>0.0014723</v>
      </c>
      <c r="C408" s="1"/>
      <c r="D408" s="0">
        <v>-2.04</v>
      </c>
      <c r="E408" s="1">
        <v>1.08E-13</v>
      </c>
      <c r="G408" s="1">
        <f t="shared" si="60"/>
        <v>74.9836232685432</v>
      </c>
      <c r="H408" s="1">
        <f t="shared" si="67"/>
        <v>5.500394833255903E-09</v>
      </c>
      <c r="I408" s="0">
        <v>-2.97</v>
      </c>
      <c r="J408" s="1">
        <v>1.4E-11</v>
      </c>
      <c r="K408" s="1">
        <f t="shared" si="66"/>
        <v>4.317269733273653</v>
      </c>
      <c r="L408" s="0">
        <f t="shared" si="61" ca="1"/>
        <v>13.983503294054465</v>
      </c>
      <c r="M408" s="1">
        <f t="shared" si="62" ca="1"/>
        <v>77.14986058915906</v>
      </c>
      <c r="N408" s="1"/>
      <c r="R408" s="0">
        <f t="shared" si="68"/>
        <v>2.04</v>
      </c>
      <c r="S408" s="1">
        <f t="shared" si="63"/>
        <v>0.0014723</v>
      </c>
      <c r="T408" s="1">
        <f t="shared" si="69"/>
        <v>74.9836232685432</v>
      </c>
      <c r="U408" s="0">
        <f t="shared" si="64" ca="1"/>
        <v>13.728070757030814</v>
      </c>
      <c r="V408" s="1">
        <f t="shared" si="65" ca="1"/>
        <v>74.32098716018731</v>
      </c>
    </row>
    <row r="409">
      <c r="A409" s="0">
        <v>2.03</v>
      </c>
      <c r="B409" s="1">
        <v>0.0014084</v>
      </c>
      <c r="C409" s="1"/>
      <c r="D409" s="0">
        <v>-2.03</v>
      </c>
      <c r="E409" s="1">
        <v>3E-14</v>
      </c>
      <c r="G409" s="1">
        <f t="shared" si="60"/>
        <v>71.72922299220012</v>
      </c>
      <c r="H409" s="1">
        <f t="shared" si="67"/>
        <v>1.5278874536821951E-09</v>
      </c>
      <c r="I409" s="0">
        <v>-2.97</v>
      </c>
      <c r="J409" s="1">
        <v>1.4E-11</v>
      </c>
      <c r="K409" s="1">
        <f t="shared" si="66"/>
        <v>4.272898237683187</v>
      </c>
      <c r="L409" s="0">
        <f t="shared" si="61" ca="1"/>
        <v>13.606611662288564</v>
      </c>
      <c r="M409" s="1">
        <f t="shared" si="62" ca="1"/>
        <v>73.64972405404149</v>
      </c>
      <c r="N409" s="1"/>
      <c r="O409" s="1"/>
      <c r="R409" s="0">
        <f t="shared" si="68"/>
        <v>2.03</v>
      </c>
      <c r="S409" s="1">
        <f t="shared" si="63"/>
        <v>0.0014084</v>
      </c>
      <c r="T409" s="1">
        <f t="shared" si="69"/>
        <v>71.72922299220012</v>
      </c>
      <c r="U409" s="0">
        <f t="shared" si="64" ca="1"/>
        <v>13.348615619151964</v>
      </c>
      <c r="V409" s="1">
        <f t="shared" si="65" ca="1"/>
        <v>70.82983162009748</v>
      </c>
    </row>
    <row r="410">
      <c r="A410" s="0">
        <v>2.02</v>
      </c>
      <c r="B410" s="1">
        <v>0.001346</v>
      </c>
      <c r="C410" s="1"/>
      <c r="D410" s="0">
        <v>-2.02</v>
      </c>
      <c r="E410" s="1">
        <v>1.44E-13</v>
      </c>
      <c r="G410" s="1">
        <f t="shared" si="60"/>
        <v>68.55121708854116</v>
      </c>
      <c r="H410" s="1">
        <f t="shared" si="67"/>
        <v>7.333859777674537E-09</v>
      </c>
      <c r="I410" s="0">
        <v>-2.97</v>
      </c>
      <c r="J410" s="1">
        <v>1.4E-11</v>
      </c>
      <c r="K410" s="1">
        <f t="shared" si="66"/>
        <v>4.227581160606963</v>
      </c>
      <c r="L410" s="0">
        <f t="shared" si="61" ca="1"/>
        <v>13.229720030522678</v>
      </c>
      <c r="M410" s="1">
        <f t="shared" si="62" ca="1"/>
        <v>70.14958751892414</v>
      </c>
      <c r="N410" s="1"/>
      <c r="R410" s="0">
        <f t="shared" si="68"/>
        <v>2.02</v>
      </c>
      <c r="S410" s="1">
        <f t="shared" si="63"/>
        <v>0.001346</v>
      </c>
      <c r="T410" s="1">
        <f t="shared" si="69"/>
        <v>68.55121708854116</v>
      </c>
      <c r="U410" s="0">
        <f t="shared" si="64" ca="1"/>
        <v>12.969160481273143</v>
      </c>
      <c r="V410" s="1">
        <f t="shared" si="65" ca="1"/>
        <v>67.33867608000787</v>
      </c>
    </row>
    <row r="411">
      <c r="A411" s="0">
        <v>2.01</v>
      </c>
      <c r="B411" s="1">
        <v>0.0012833</v>
      </c>
      <c r="C411" s="1"/>
      <c r="D411" s="0">
        <v>-2.01</v>
      </c>
      <c r="E411" s="1">
        <v>1.2E-14</v>
      </c>
      <c r="G411" s="1">
        <f t="shared" si="60"/>
        <v>65.35793231034538</v>
      </c>
      <c r="H411" s="1">
        <f t="shared" si="67"/>
        <v>6.111549814728781E-10</v>
      </c>
      <c r="I411" s="0">
        <v>-2.97</v>
      </c>
      <c r="J411" s="1">
        <v>1.4E-11</v>
      </c>
      <c r="K411" s="1">
        <f t="shared" si="66"/>
        <v>4.179878814652705</v>
      </c>
      <c r="L411" s="0">
        <f t="shared" si="61" ca="1"/>
        <v>12.852828398756778</v>
      </c>
      <c r="M411" s="1">
        <f t="shared" si="62" ca="1"/>
        <v>66.64945098380656</v>
      </c>
      <c r="N411" s="1"/>
      <c r="O411" s="1"/>
      <c r="R411" s="0">
        <f t="shared" si="68"/>
        <v>2.01</v>
      </c>
      <c r="S411" s="1">
        <f t="shared" si="63"/>
        <v>0.0012833</v>
      </c>
      <c r="T411" s="1">
        <f t="shared" si="69"/>
        <v>65.35793231034538</v>
      </c>
      <c r="U411" s="0">
        <f t="shared" si="64" ca="1"/>
        <v>12.589705343394293</v>
      </c>
      <c r="V411" s="1">
        <f t="shared" si="65" ca="1"/>
        <v>63.84752053991815</v>
      </c>
    </row>
    <row r="412">
      <c r="A412" s="0">
        <v>2</v>
      </c>
      <c r="B412" s="1">
        <v>0.0012223</v>
      </c>
      <c r="C412" s="1"/>
      <c r="D412" s="0">
        <v>-2</v>
      </c>
      <c r="E412" s="1">
        <v>1.42E-13</v>
      </c>
      <c r="G412" s="1">
        <f t="shared" si="60"/>
        <v>62.25122782119158</v>
      </c>
      <c r="H412" s="1">
        <f t="shared" si="67"/>
        <v>7.232000614095724E-09</v>
      </c>
      <c r="I412" s="0">
        <v>-2.97</v>
      </c>
      <c r="J412" s="1">
        <v>1.4E-11</v>
      </c>
      <c r="K412" s="1">
        <f t="shared" si="66"/>
        <v>4.131178259185507</v>
      </c>
      <c r="L412" s="0">
        <f t="shared" si="61" ca="1"/>
        <v>12.475936766990891</v>
      </c>
      <c r="M412" s="1">
        <f t="shared" si="62" ca="1"/>
        <v>63.14931444868921</v>
      </c>
      <c r="N412" s="1"/>
      <c r="R412" s="0">
        <f t="shared" si="68"/>
        <v>2</v>
      </c>
      <c r="S412" s="1">
        <f t="shared" si="63"/>
        <v>0.0012223</v>
      </c>
      <c r="T412" s="1">
        <f t="shared" si="69"/>
        <v>62.25122782119158</v>
      </c>
      <c r="U412" s="0">
        <f t="shared" si="64" ca="1"/>
        <v>12.210250205515472</v>
      </c>
      <c r="V412" s="1">
        <f t="shared" si="65" ca="1"/>
        <v>60.35636499982854</v>
      </c>
    </row>
    <row r="413">
      <c r="A413" s="0">
        <v>1.99</v>
      </c>
      <c r="B413" s="1">
        <v>0.0011607</v>
      </c>
      <c r="C413" s="1"/>
      <c r="D413" s="0">
        <v>-1.99</v>
      </c>
      <c r="E413" s="1">
        <v>1.62E-13</v>
      </c>
      <c r="G413" s="1">
        <f t="shared" si="60"/>
        <v>59.113965582964134</v>
      </c>
      <c r="H413" s="1">
        <f t="shared" si="67"/>
        <v>8.250592249883854E-09</v>
      </c>
      <c r="I413" s="0">
        <v>-2.97</v>
      </c>
      <c r="J413" s="1">
        <v>1.4E-11</v>
      </c>
      <c r="K413" s="1">
        <f t="shared" si="66"/>
        <v>4.079467200776866</v>
      </c>
      <c r="L413" s="0">
        <f t="shared" si="61" ca="1"/>
        <v>12.099045135225005</v>
      </c>
      <c r="M413" s="1">
        <f t="shared" si="62" ca="1"/>
        <v>59.64917791357175</v>
      </c>
      <c r="N413" s="1"/>
      <c r="O413" s="1"/>
      <c r="R413" s="0">
        <f t="shared" si="68"/>
        <v>1.99</v>
      </c>
      <c r="S413" s="1">
        <f t="shared" si="63"/>
        <v>0.0011607</v>
      </c>
      <c r="T413" s="1">
        <f t="shared" si="69"/>
        <v>59.113965582964134</v>
      </c>
      <c r="U413" s="0">
        <f t="shared" si="64" ca="1"/>
        <v>11.830795067636636</v>
      </c>
      <c r="V413" s="1">
        <f t="shared" si="65" ca="1"/>
        <v>56.86520945973882</v>
      </c>
    </row>
    <row r="414">
      <c r="A414" s="0">
        <v>1.98</v>
      </c>
      <c r="B414" s="1">
        <v>0.0011005</v>
      </c>
      <c r="C414" s="1"/>
      <c r="D414" s="0">
        <v>-1.98</v>
      </c>
      <c r="E414" s="1">
        <v>1.4E-14</v>
      </c>
      <c r="G414" s="1">
        <f t="shared" si="60"/>
        <v>56.04800475924186</v>
      </c>
      <c r="H414" s="1">
        <f t="shared" si="67"/>
        <v>7.130141450516912E-10</v>
      </c>
      <c r="I414" s="0">
        <v>-2.97</v>
      </c>
      <c r="J414" s="1">
        <v>1.4E-11</v>
      </c>
      <c r="K414" s="1">
        <f t="shared" si="66"/>
        <v>4.026208551368806</v>
      </c>
      <c r="L414" s="0">
        <f t="shared" si="61" ca="1"/>
        <v>11.722153503459104</v>
      </c>
      <c r="M414" s="1">
        <f t="shared" si="62" ca="1"/>
        <v>56.149041378454285</v>
      </c>
      <c r="N414" s="1"/>
      <c r="R414" s="0">
        <f t="shared" si="68"/>
        <v>1.98</v>
      </c>
      <c r="S414" s="1">
        <f t="shared" si="63"/>
        <v>0.0011005</v>
      </c>
      <c r="T414" s="1">
        <f t="shared" si="69"/>
        <v>56.04800475924186</v>
      </c>
      <c r="U414" s="0">
        <f t="shared" si="64" ca="1"/>
        <v>11.4513399297578</v>
      </c>
      <c r="V414" s="1">
        <f t="shared" si="65" ca="1"/>
        <v>53.374053919649214</v>
      </c>
    </row>
    <row r="415">
      <c r="A415" s="0">
        <v>1.97</v>
      </c>
      <c r="B415" s="1">
        <v>0.0010414</v>
      </c>
      <c r="C415" s="1"/>
      <c r="D415" s="0">
        <v>-1.97</v>
      </c>
      <c r="E415" s="1">
        <v>1.2E-14</v>
      </c>
      <c r="G415" s="1">
        <f t="shared" si="60"/>
        <v>53.038066475487945</v>
      </c>
      <c r="H415" s="1">
        <f t="shared" si="67"/>
        <v>6.111549814728781E-10</v>
      </c>
      <c r="I415" s="0">
        <v>-2.97</v>
      </c>
      <c r="J415" s="1">
        <v>1.4E-11</v>
      </c>
      <c r="K415" s="1">
        <f t="shared" si="66"/>
        <v>3.9710098911310885</v>
      </c>
      <c r="L415" s="0">
        <f t="shared" si="61" ca="1"/>
        <v>11.345261871693218</v>
      </c>
      <c r="M415" s="1">
        <f t="shared" si="62" ca="1"/>
        <v>52.64890484333682</v>
      </c>
      <c r="N415" s="1"/>
      <c r="O415" s="1"/>
      <c r="R415" s="0">
        <f t="shared" si="68"/>
        <v>1.97</v>
      </c>
      <c r="S415" s="1">
        <f t="shared" si="63"/>
        <v>0.0010414</v>
      </c>
      <c r="T415" s="1">
        <f t="shared" si="69"/>
        <v>53.038066475487945</v>
      </c>
      <c r="U415" s="0">
        <f t="shared" si="64" ca="1"/>
        <v>11.071884791878965</v>
      </c>
      <c r="V415" s="1">
        <f t="shared" si="65" ca="1"/>
        <v>49.88289837955949</v>
      </c>
    </row>
    <row r="416">
      <c r="A416" s="0">
        <v>1.96</v>
      </c>
      <c r="B416" s="1">
        <v>0.00098316</v>
      </c>
      <c r="C416" s="1"/>
      <c r="D416" s="0">
        <v>-1.96</v>
      </c>
      <c r="E416" s="1">
        <v>6.4E-14</v>
      </c>
      <c r="G416" s="1">
        <f t="shared" si="60"/>
        <v>50.07192763207291</v>
      </c>
      <c r="H416" s="1">
        <f t="shared" si="67"/>
        <v>3.259493234522017E-09</v>
      </c>
      <c r="I416" s="0">
        <v>-2.97</v>
      </c>
      <c r="J416" s="1">
        <v>1.4E-11</v>
      </c>
      <c r="K416" s="1">
        <f t="shared" si="66"/>
        <v>3.9134605243440133</v>
      </c>
      <c r="L416" s="0">
        <f t="shared" si="61" ca="1"/>
        <v>10.968370239927317</v>
      </c>
      <c r="M416" s="1">
        <f t="shared" si="62" ca="1"/>
        <v>49.14876830821936</v>
      </c>
      <c r="N416" s="1"/>
      <c r="R416" s="0">
        <f t="shared" si="68"/>
        <v>1.96</v>
      </c>
      <c r="S416" s="1">
        <f t="shared" si="63"/>
        <v>0.00098316</v>
      </c>
      <c r="T416" s="1">
        <f t="shared" si="69"/>
        <v>50.07192763207291</v>
      </c>
      <c r="U416" s="0">
        <f t="shared" si="64" ca="1"/>
        <v>10.69242965400013</v>
      </c>
      <c r="V416" s="1">
        <f t="shared" si="65" ca="1"/>
        <v>46.39174283946977</v>
      </c>
    </row>
    <row r="417">
      <c r="A417" s="0">
        <v>1.95</v>
      </c>
      <c r="B417" s="1">
        <v>0.00092579</v>
      </c>
      <c r="C417" s="1"/>
      <c r="D417" s="0">
        <v>-1.95</v>
      </c>
      <c r="E417" s="1">
        <v>2.12E-13</v>
      </c>
      <c r="G417" s="1">
        <f t="shared" si="60"/>
        <v>47.150097524814655</v>
      </c>
      <c r="H417" s="1">
        <f t="shared" si="67"/>
        <v>1.079707133935418E-08</v>
      </c>
      <c r="I417" s="0">
        <v>-2.97</v>
      </c>
      <c r="J417" s="1">
        <v>1.4E-11</v>
      </c>
      <c r="K417" s="1">
        <f t="shared" si="66"/>
        <v>3.853336077472124</v>
      </c>
      <c r="L417" s="0">
        <f t="shared" si="61" ca="1"/>
        <v>10.591478608161431</v>
      </c>
      <c r="M417" s="1">
        <f t="shared" si="62" ca="1"/>
        <v>45.6486317731019</v>
      </c>
      <c r="N417" s="1"/>
      <c r="O417" s="1"/>
      <c r="R417" s="0">
        <f t="shared" si="68"/>
        <v>1.95</v>
      </c>
      <c r="S417" s="1">
        <f t="shared" si="63"/>
        <v>0.00092579</v>
      </c>
      <c r="T417" s="1">
        <f t="shared" si="69"/>
        <v>47.150097524814655</v>
      </c>
      <c r="U417" s="0">
        <f t="shared" si="64" ca="1"/>
        <v>10.312974516121294</v>
      </c>
      <c r="V417" s="1">
        <f t="shared" si="65" ca="1"/>
        <v>42.90058729938005</v>
      </c>
    </row>
    <row r="418">
      <c r="A418" s="0">
        <v>1.94</v>
      </c>
      <c r="B418" s="1">
        <v>0.00086952</v>
      </c>
      <c r="C418" s="1"/>
      <c r="D418" s="0">
        <v>-1.94</v>
      </c>
      <c r="E418" s="1">
        <v>2E-14</v>
      </c>
      <c r="G418" s="1">
        <f t="shared" si="60"/>
        <v>44.28428995752475</v>
      </c>
      <c r="H418" s="1">
        <f t="shared" si="67"/>
        <v>1.0185916357881303E-09</v>
      </c>
      <c r="I418" s="0">
        <v>-2.97</v>
      </c>
      <c r="J418" s="1">
        <v>1.4E-11</v>
      </c>
      <c r="K418" s="1">
        <f t="shared" si="66"/>
        <v>3.790629985657221</v>
      </c>
      <c r="L418" s="0">
        <f t="shared" si="61" ca="1"/>
        <v>10.21458697639553</v>
      </c>
      <c r="M418" s="1">
        <f t="shared" si="62" ca="1"/>
        <v>42.148495237984434</v>
      </c>
      <c r="N418" s="1"/>
      <c r="R418" s="0">
        <f t="shared" si="68"/>
        <v>1.94</v>
      </c>
      <c r="S418" s="1">
        <f t="shared" si="63"/>
        <v>0.00086952</v>
      </c>
      <c r="T418" s="1">
        <f t="shared" si="69"/>
        <v>44.28428995752475</v>
      </c>
      <c r="U418" s="0">
        <f t="shared" si="64" ca="1"/>
        <v>9.933519378242458</v>
      </c>
      <c r="V418" s="1">
        <f t="shared" si="65" ca="1"/>
        <v>39.40943175929044</v>
      </c>
    </row>
    <row r="419">
      <c r="A419" s="0">
        <v>1.93</v>
      </c>
      <c r="B419" s="1">
        <v>0.00081479</v>
      </c>
      <c r="C419" s="1"/>
      <c r="D419" s="0">
        <v>-1.93</v>
      </c>
      <c r="E419" s="1">
        <v>2.44E-13</v>
      </c>
      <c r="G419" s="1">
        <f t="shared" si="60"/>
        <v>41.49691394619053</v>
      </c>
      <c r="H419" s="1">
        <f t="shared" si="67"/>
        <v>1.242681795661519E-08</v>
      </c>
      <c r="I419" s="0">
        <v>-2.97</v>
      </c>
      <c r="J419" s="1">
        <v>1.4E-11</v>
      </c>
      <c r="K419" s="1">
        <f t="shared" si="66"/>
        <v>3.7256190617292098</v>
      </c>
      <c r="L419" s="0">
        <f t="shared" si="61" ca="1"/>
        <v>9.837695344629644</v>
      </c>
      <c r="M419" s="1">
        <f t="shared" si="62" ca="1"/>
        <v>38.64835870286697</v>
      </c>
      <c r="N419" s="1"/>
      <c r="O419" s="1"/>
      <c r="R419" s="0">
        <f t="shared" si="68"/>
        <v>1.93</v>
      </c>
      <c r="S419" s="1">
        <f t="shared" si="63"/>
        <v>0.00081479</v>
      </c>
      <c r="T419" s="1">
        <f t="shared" si="69"/>
        <v>41.49691394619053</v>
      </c>
      <c r="U419" s="0">
        <f t="shared" si="64" ca="1"/>
        <v>9.554064240363637</v>
      </c>
      <c r="V419" s="1">
        <f t="shared" si="65" ca="1"/>
        <v>35.91827621920072</v>
      </c>
    </row>
    <row r="420">
      <c r="A420" s="0">
        <v>1.92</v>
      </c>
      <c r="B420" s="1">
        <v>0.00076092</v>
      </c>
      <c r="C420" s="1"/>
      <c r="D420" s="0">
        <v>-1.92</v>
      </c>
      <c r="E420" s="1">
        <v>1.04E-13</v>
      </c>
      <c r="G420" s="1">
        <f t="shared" si="60"/>
        <v>38.7533373751952</v>
      </c>
      <c r="H420" s="1">
        <f t="shared" si="67"/>
        <v>5.296676506098277E-09</v>
      </c>
      <c r="I420" s="0">
        <v>-2.97</v>
      </c>
      <c r="J420" s="1">
        <v>1.4E-11</v>
      </c>
      <c r="K420" s="1">
        <f t="shared" si="66"/>
        <v>3.6572168779022305</v>
      </c>
      <c r="L420" s="0">
        <f t="shared" si="61" ca="1"/>
        <v>9.460803712863743</v>
      </c>
      <c r="M420" s="1">
        <f t="shared" si="62" ca="1"/>
        <v>35.14822216774951</v>
      </c>
      <c r="N420" s="1"/>
      <c r="R420" s="0">
        <f t="shared" si="68"/>
        <v>1.92</v>
      </c>
      <c r="S420" s="1">
        <f t="shared" si="63"/>
        <v>0.00076092</v>
      </c>
      <c r="T420" s="1">
        <f t="shared" si="69"/>
        <v>38.7533373751952</v>
      </c>
      <c r="U420" s="0">
        <f t="shared" si="64" ca="1"/>
        <v>9.174609102484801</v>
      </c>
      <c r="V420" s="1">
        <f t="shared" si="65" ca="1"/>
        <v>32.427120679111</v>
      </c>
    </row>
    <row r="421">
      <c r="A421" s="0">
        <v>1.91</v>
      </c>
      <c r="B421" s="1">
        <v>0.00070847</v>
      </c>
      <c r="C421" s="1"/>
      <c r="D421" s="0">
        <v>-1.91</v>
      </c>
      <c r="E421" s="1">
        <v>1.18E-13</v>
      </c>
      <c r="G421" s="1">
        <f t="shared" si="60"/>
        <v>36.08208081034083</v>
      </c>
      <c r="H421" s="1">
        <f t="shared" si="67"/>
        <v>6.009690651149968E-09</v>
      </c>
      <c r="I421" s="0">
        <v>-2.97</v>
      </c>
      <c r="J421" s="1">
        <v>1.4E-11</v>
      </c>
      <c r="K421" s="1">
        <f t="shared" si="66"/>
        <v>3.5857963656584126</v>
      </c>
      <c r="L421" s="0">
        <f t="shared" si="61" ca="1"/>
        <v>9.083912081097857</v>
      </c>
      <c r="M421" s="1">
        <f t="shared" si="62" ca="1"/>
        <v>31.648085632632046</v>
      </c>
      <c r="N421" s="1"/>
      <c r="O421" s="1"/>
      <c r="R421" s="0">
        <f t="shared" si="68"/>
        <v>1.91</v>
      </c>
      <c r="S421" s="1">
        <f t="shared" si="63"/>
        <v>0.00070847</v>
      </c>
      <c r="T421" s="1">
        <f t="shared" si="69"/>
        <v>36.08208081034083</v>
      </c>
      <c r="U421" s="0">
        <f t="shared" si="64" ca="1"/>
        <v>8.795153964605966</v>
      </c>
      <c r="V421" s="1">
        <f t="shared" si="65" ca="1"/>
        <v>28.93596513902139</v>
      </c>
    </row>
    <row r="422">
      <c r="A422" s="0">
        <v>1.9</v>
      </c>
      <c r="B422" s="1">
        <v>0.00065758</v>
      </c>
      <c r="C422" s="1"/>
      <c r="D422" s="0">
        <v>-1.9</v>
      </c>
      <c r="E422" s="1">
        <v>3E-14</v>
      </c>
      <c r="G422" s="1">
        <f t="shared" si="60"/>
        <v>33.49027439307793</v>
      </c>
      <c r="H422" s="1">
        <f t="shared" si="67"/>
        <v>1.5278874536821951E-09</v>
      </c>
      <c r="I422" s="0">
        <v>-2.97</v>
      </c>
      <c r="J422" s="1">
        <v>1.4E-11</v>
      </c>
      <c r="K422" s="1">
        <f t="shared" si="66"/>
        <v>3.511255080056452</v>
      </c>
      <c r="L422" s="0">
        <f t="shared" si="61" ca="1"/>
        <v>8.707020449331957</v>
      </c>
      <c r="M422" s="1">
        <f t="shared" si="62" ca="1"/>
        <v>28.147949097514584</v>
      </c>
      <c r="N422" s="1"/>
      <c r="R422" s="0">
        <f t="shared" si="68"/>
        <v>1.9</v>
      </c>
      <c r="S422" s="1">
        <f t="shared" si="63"/>
        <v>0.00065758</v>
      </c>
      <c r="T422" s="1">
        <f t="shared" si="69"/>
        <v>33.49027439307793</v>
      </c>
      <c r="U422" s="0">
        <f t="shared" si="64" ca="1"/>
        <v>8.41569882672713</v>
      </c>
      <c r="V422" s="1">
        <f t="shared" si="65" ca="1"/>
        <v>25.44480959893167</v>
      </c>
    </row>
    <row r="423">
      <c r="A423" s="0">
        <v>1.89</v>
      </c>
      <c r="B423" s="1">
        <v>0.00060797</v>
      </c>
      <c r="C423" s="1"/>
      <c r="D423" s="0">
        <v>-1.89</v>
      </c>
      <c r="E423" s="1">
        <v>1.26E-13</v>
      </c>
      <c r="G423" s="1">
        <f t="shared" si="60"/>
        <v>30.963657840505476</v>
      </c>
      <c r="H423" s="1">
        <f t="shared" si="67"/>
        <v>6.41712730546522E-09</v>
      </c>
      <c r="I423" s="0">
        <v>-2.97</v>
      </c>
      <c r="J423" s="1">
        <v>1.4E-11</v>
      </c>
      <c r="K423" s="1">
        <f t="shared" si="66"/>
        <v>3.432814189045832</v>
      </c>
      <c r="L423" s="0">
        <f t="shared" si="61" ca="1"/>
        <v>8.33012881756607</v>
      </c>
      <c r="M423" s="1">
        <f t="shared" si="62" ca="1"/>
        <v>24.64781256239712</v>
      </c>
      <c r="N423" s="1"/>
      <c r="O423" s="1"/>
      <c r="R423" s="0">
        <f t="shared" si="68"/>
        <v>1.89</v>
      </c>
      <c r="S423" s="1">
        <f t="shared" si="63"/>
        <v>0.00060797</v>
      </c>
      <c r="T423" s="1">
        <f t="shared" si="69"/>
        <v>30.963657840505476</v>
      </c>
      <c r="U423" s="0">
        <f t="shared" si="64" ca="1"/>
        <v>8.036243688848295</v>
      </c>
      <c r="V423" s="1">
        <f t="shared" si="65" ca="1"/>
        <v>21.95365405884195</v>
      </c>
    </row>
    <row r="424">
      <c r="A424" s="0">
        <v>1.88</v>
      </c>
      <c r="B424" s="1">
        <v>0.00056</v>
      </c>
      <c r="C424" s="1"/>
      <c r="D424" s="0">
        <v>-1.88</v>
      </c>
      <c r="E424" s="1">
        <v>1E-14</v>
      </c>
      <c r="G424" s="1">
        <f t="shared" si="60"/>
        <v>28.520565802067644</v>
      </c>
      <c r="H424" s="1">
        <f t="shared" si="67"/>
        <v>5.092958178940651E-10</v>
      </c>
      <c r="I424" s="0">
        <v>-2.97</v>
      </c>
      <c r="J424" s="1">
        <v>1.4E-11</v>
      </c>
      <c r="K424" s="1">
        <f t="shared" si="66"/>
        <v>3.3506254341314845</v>
      </c>
      <c r="L424" s="0">
        <f t="shared" si="61" ca="1"/>
        <v>7.95323718580017</v>
      </c>
      <c r="M424" s="1">
        <f t="shared" si="62" ca="1"/>
        <v>21.14767602727966</v>
      </c>
      <c r="N424" s="1"/>
      <c r="R424" s="0">
        <f t="shared" si="68"/>
        <v>1.88</v>
      </c>
      <c r="S424" s="1">
        <f t="shared" si="63"/>
        <v>0.00056</v>
      </c>
      <c r="T424" s="1">
        <f t="shared" si="69"/>
        <v>28.520565802067644</v>
      </c>
      <c r="U424" s="0">
        <f t="shared" si="64" ca="1"/>
        <v>7.656788550969459</v>
      </c>
      <c r="V424" s="1">
        <f t="shared" si="65" ca="1"/>
        <v>18.46249851875234</v>
      </c>
    </row>
    <row r="425">
      <c r="A425" s="0">
        <v>1.87</v>
      </c>
      <c r="B425" s="1">
        <v>0.00051388</v>
      </c>
      <c r="C425" s="1"/>
      <c r="D425" s="0">
        <v>-1.87</v>
      </c>
      <c r="E425" s="1">
        <v>1.42E-13</v>
      </c>
      <c r="G425" s="1">
        <f t="shared" si="60"/>
        <v>26.171693489940218</v>
      </c>
      <c r="H425" s="1">
        <f t="shared" si="67"/>
        <v>7.232000614095724E-09</v>
      </c>
      <c r="I425" s="0">
        <v>-2.97</v>
      </c>
      <c r="J425" s="1">
        <v>1.4E-11</v>
      </c>
      <c r="K425" s="1">
        <f t="shared" si="66"/>
        <v>3.2646784255656986</v>
      </c>
      <c r="L425" s="0">
        <f t="shared" si="61" ca="1"/>
        <v>7.576345554034297</v>
      </c>
      <c r="M425" s="1">
        <f t="shared" si="62" ca="1"/>
        <v>17.64753949216231</v>
      </c>
      <c r="N425" s="1"/>
      <c r="O425" s="1"/>
      <c r="R425" s="0">
        <f t="shared" si="68"/>
        <v>1.87</v>
      </c>
      <c r="S425" s="1">
        <f t="shared" si="63"/>
        <v>0.00051388</v>
      </c>
      <c r="T425" s="1">
        <f t="shared" si="69"/>
        <v>26.171693489940218</v>
      </c>
      <c r="U425" s="0">
        <f t="shared" si="64" ca="1"/>
        <v>7.277333413090638</v>
      </c>
      <c r="V425" s="1">
        <f t="shared" si="65" ca="1"/>
        <v>14.971342978662733</v>
      </c>
    </row>
    <row r="426">
      <c r="A426" s="0">
        <v>1.86</v>
      </c>
      <c r="B426" s="1">
        <v>0.00046907</v>
      </c>
      <c r="C426" s="1"/>
      <c r="D426" s="0">
        <v>-1.86</v>
      </c>
      <c r="E426" s="1">
        <v>7E-14</v>
      </c>
      <c r="G426" s="1">
        <f t="shared" si="60"/>
        <v>23.88953892995691</v>
      </c>
      <c r="H426" s="1">
        <f t="shared" si="67"/>
        <v>3.565070725258456E-09</v>
      </c>
      <c r="I426" s="0">
        <v>-2.97</v>
      </c>
      <c r="J426" s="1">
        <v>1.4E-11</v>
      </c>
      <c r="K426" s="1">
        <f t="shared" si="66"/>
        <v>3.173440661442682</v>
      </c>
      <c r="L426" s="0">
        <f t="shared" si="61" ca="1"/>
        <v>7.199453922268397</v>
      </c>
      <c r="M426" s="1">
        <f t="shared" si="62" ca="1"/>
        <v>14.147402957044847</v>
      </c>
      <c r="N426" s="1"/>
      <c r="R426" s="0">
        <f t="shared" si="68"/>
        <v>1.86</v>
      </c>
      <c r="S426" s="1">
        <f t="shared" si="63"/>
        <v>0.00046907</v>
      </c>
      <c r="T426" s="1">
        <f t="shared" si="69"/>
        <v>23.88953892995691</v>
      </c>
      <c r="U426" s="0">
        <f t="shared" si="64" ca="1"/>
        <v>6.897878275211802</v>
      </c>
      <c r="V426" s="1">
        <f t="shared" si="65" ca="1"/>
        <v>11.480187438573012</v>
      </c>
    </row>
    <row r="427">
      <c r="A427" s="0">
        <v>1.85</v>
      </c>
      <c r="B427" s="1">
        <v>0.00042617</v>
      </c>
      <c r="C427" s="1"/>
      <c r="D427" s="0">
        <v>-1.85</v>
      </c>
      <c r="E427" s="1">
        <v>1.9E-13</v>
      </c>
      <c r="G427" s="1">
        <f t="shared" si="60"/>
        <v>21.704659871191375</v>
      </c>
      <c r="H427" s="1">
        <f t="shared" si="67"/>
        <v>9.676620539987237E-09</v>
      </c>
      <c r="I427" s="0">
        <v>-2.97</v>
      </c>
      <c r="J427" s="1">
        <v>1.4E-11</v>
      </c>
      <c r="K427" s="1">
        <f t="shared" si="66"/>
        <v>3.077526978100847</v>
      </c>
      <c r="L427" s="0">
        <f t="shared" si="61" ca="1"/>
        <v>6.8225622905025105</v>
      </c>
      <c r="M427" s="1">
        <f t="shared" si="62" ca="1"/>
        <v>10.647266421927384</v>
      </c>
      <c r="N427" s="1"/>
      <c r="O427" s="1"/>
      <c r="R427" s="0">
        <f t="shared" si="68"/>
        <v>1.85</v>
      </c>
      <c r="S427" s="1">
        <f t="shared" si="63"/>
        <v>0.00042617</v>
      </c>
      <c r="T427" s="1">
        <f t="shared" si="69"/>
        <v>21.704659871191375</v>
      </c>
      <c r="U427" s="0">
        <f t="shared" si="64" ca="1"/>
        <v>6.518423137332967</v>
      </c>
      <c r="V427" s="1">
        <f t="shared" si="65" ca="1"/>
        <v>7.98903189848329</v>
      </c>
    </row>
    <row r="428">
      <c r="A428" s="0">
        <v>1.84</v>
      </c>
      <c r="B428" s="1">
        <v>0.00038513</v>
      </c>
      <c r="C428" s="1"/>
      <c r="D428" s="0">
        <v>-1.84</v>
      </c>
      <c r="E428" s="1">
        <v>1.9E-13</v>
      </c>
      <c r="G428" s="1">
        <f t="shared" si="60"/>
        <v>19.61450983455413</v>
      </c>
      <c r="H428" s="1">
        <f t="shared" si="67"/>
        <v>9.676620539987237E-09</v>
      </c>
      <c r="I428" s="0">
        <v>-2.97</v>
      </c>
      <c r="J428" s="1">
        <v>1.4E-11</v>
      </c>
      <c r="K428" s="1">
        <f t="shared" si="66"/>
        <v>2.976269590032639</v>
      </c>
      <c r="L428" s="0">
        <f t="shared" si="61" ca="1"/>
        <v>6.44567065873661</v>
      </c>
      <c r="M428" s="1">
        <f t="shared" si="62" ca="1"/>
        <v>7.147129886809921</v>
      </c>
      <c r="N428" s="1"/>
      <c r="R428" s="0">
        <f t="shared" si="68"/>
        <v>1.84</v>
      </c>
      <c r="S428" s="1">
        <f t="shared" si="63"/>
        <v>0.00038513</v>
      </c>
      <c r="T428" s="1">
        <f t="shared" si="69"/>
        <v>19.61450983455413</v>
      </c>
      <c r="U428" s="0">
        <f t="shared" si="64" ca="1"/>
        <v>6.138967999454131</v>
      </c>
      <c r="V428" s="1">
        <f t="shared" si="65" ca="1"/>
        <v>4.497876358393569</v>
      </c>
    </row>
    <row r="429">
      <c r="A429" s="0">
        <v>1.83</v>
      </c>
      <c r="B429" s="1">
        <v>0.00034555</v>
      </c>
      <c r="C429" s="1"/>
      <c r="D429" s="0">
        <v>-1.83</v>
      </c>
      <c r="E429" s="1">
        <v>1E-14</v>
      </c>
      <c r="G429" s="1">
        <f t="shared" si="60"/>
        <v>17.59871698732942</v>
      </c>
      <c r="H429" s="1">
        <f t="shared" si="67"/>
        <v>5.092958178940651E-10</v>
      </c>
      <c r="I429" s="0">
        <v>-2.97</v>
      </c>
      <c r="J429" s="1">
        <v>1.4E-11</v>
      </c>
      <c r="K429" s="1">
        <f t="shared" si="66"/>
        <v>2.867826000939693</v>
      </c>
      <c r="L429" s="0">
        <f t="shared" si="61" ca="1"/>
        <v>6.068779026970724</v>
      </c>
      <c r="M429" s="1">
        <f t="shared" si="62" ca="1"/>
        <v>3.6469933516924584</v>
      </c>
      <c r="N429" s="1"/>
      <c r="O429" s="1"/>
      <c r="R429" s="0">
        <f t="shared" si="68"/>
        <v>1.83</v>
      </c>
      <c r="S429" s="1">
        <f t="shared" si="63"/>
        <v>0.00034555</v>
      </c>
      <c r="T429" s="1">
        <f t="shared" si="69"/>
        <v>17.59871698732942</v>
      </c>
      <c r="U429" s="0">
        <f t="shared" si="64" ca="1"/>
        <v>5.7595128615752955</v>
      </c>
      <c r="V429" s="1">
        <f t="shared" si="65" ca="1"/>
        <v>1.006720818303961</v>
      </c>
    </row>
    <row r="430">
      <c r="A430" s="0">
        <v>1.82</v>
      </c>
      <c r="B430" s="1">
        <v>0.00030822</v>
      </c>
      <c r="C430" s="1"/>
      <c r="D430" s="0">
        <v>-1.82</v>
      </c>
      <c r="E430" s="1">
        <v>1.6E-14</v>
      </c>
      <c r="G430" s="1">
        <f t="shared" si="60"/>
        <v>15.697515699130875</v>
      </c>
      <c r="H430" s="1">
        <f t="shared" si="67"/>
        <v>8.148733086305042E-10</v>
      </c>
      <c r="I430" s="0">
        <v>-2.97</v>
      </c>
      <c r="J430" s="1">
        <v>1.4E-11</v>
      </c>
      <c r="K430" s="1">
        <f t="shared" si="66"/>
        <v>2.753502464109521</v>
      </c>
      <c r="L430" s="0">
        <f t="shared" si="61" ca="1"/>
        <v>5.691887395204823</v>
      </c>
      <c r="M430" s="1">
        <f t="shared" si="62" ca="1"/>
        <v>0.14685681657499572</v>
      </c>
      <c r="N430" s="1"/>
      <c r="R430" s="0">
        <f t="shared" si="68"/>
        <v>1.82</v>
      </c>
      <c r="S430" s="1">
        <f t="shared" si="63"/>
        <v>0.00030822</v>
      </c>
      <c r="T430" s="1">
        <f t="shared" si="69"/>
        <v>15.697515699130875</v>
      </c>
      <c r="U430" s="0">
        <f t="shared" si="64" ca="1"/>
        <v>5.38005772369646</v>
      </c>
      <c r="V430" s="1">
        <f t="shared" si="65" ca="1"/>
        <v>-2.4844347217857603</v>
      </c>
    </row>
    <row r="431">
      <c r="A431" s="0">
        <v>1.81</v>
      </c>
      <c r="B431" s="1">
        <v>0.00027241</v>
      </c>
      <c r="C431" s="1"/>
      <c r="D431" s="0">
        <v>-1.81</v>
      </c>
      <c r="E431" s="1">
        <v>1.74E-13</v>
      </c>
      <c r="G431" s="1">
        <f t="shared" si="60"/>
        <v>13.873727375252228</v>
      </c>
      <c r="H431" s="1">
        <f t="shared" si="67"/>
        <v>8.861747231356732E-09</v>
      </c>
      <c r="I431" s="0">
        <v>-2.97</v>
      </c>
      <c r="J431" s="1">
        <v>1.4E-11</v>
      </c>
      <c r="K431" s="1">
        <f t="shared" si="66"/>
        <v>2.6299969347233554</v>
      </c>
      <c r="L431" s="0">
        <f t="shared" si="61" ca="1"/>
        <v>5.314995763438937</v>
      </c>
      <c r="M431" s="1">
        <f t="shared" si="62" ca="1"/>
        <v>-3.353279718542467</v>
      </c>
      <c r="N431" s="1"/>
      <c r="O431" s="1"/>
      <c r="R431" s="0">
        <f t="shared" si="68"/>
        <v>1.81</v>
      </c>
      <c r="S431" s="1">
        <f t="shared" si="63"/>
        <v>0.00027241</v>
      </c>
      <c r="T431" s="1">
        <f t="shared" si="69"/>
        <v>13.873727375252228</v>
      </c>
      <c r="U431" s="0">
        <f t="shared" si="64" ca="1"/>
        <v>5.000602585817624</v>
      </c>
      <c r="V431" s="1">
        <f t="shared" si="65" ca="1"/>
        <v>-5.975590261875482</v>
      </c>
    </row>
    <row r="432">
      <c r="A432" s="0">
        <v>1.8</v>
      </c>
      <c r="B432" s="1">
        <v>0.00023876</v>
      </c>
      <c r="C432" s="1"/>
      <c r="D432" s="0">
        <v>-1.8</v>
      </c>
      <c r="E432" s="1">
        <v>4.6E-14</v>
      </c>
      <c r="G432" s="1">
        <f t="shared" si="60"/>
        <v>12.159946948038698</v>
      </c>
      <c r="H432" s="1">
        <f t="shared" si="67"/>
        <v>2.3427607623126993E-09</v>
      </c>
      <c r="I432" s="0">
        <v>-2.97</v>
      </c>
      <c r="J432" s="1">
        <v>1.4E-11</v>
      </c>
      <c r="K432" s="1">
        <f t="shared" si="66"/>
        <v>2.498147513702739</v>
      </c>
      <c r="L432" s="0">
        <f t="shared" si="61" ca="1"/>
        <v>4.938104131673036</v>
      </c>
      <c r="M432" s="1">
        <f t="shared" si="62" ca="1"/>
        <v>-6.85341625365993</v>
      </c>
      <c r="N432" s="1"/>
      <c r="R432" s="0">
        <f t="shared" si="68"/>
        <v>1.8</v>
      </c>
      <c r="S432" s="1">
        <f t="shared" si="63"/>
        <v>0.00023876</v>
      </c>
      <c r="T432" s="1">
        <f t="shared" si="69"/>
        <v>12.159946948038698</v>
      </c>
      <c r="U432" s="0">
        <f t="shared" si="64" ca="1"/>
        <v>4.621147447938789</v>
      </c>
      <c r="V432" s="1">
        <f t="shared" si="65" ca="1"/>
        <v>-9.46674580196509</v>
      </c>
    </row>
    <row r="433">
      <c r="A433" s="0">
        <v>1.79</v>
      </c>
      <c r="B433" s="1">
        <v>0.00020698</v>
      </c>
      <c r="C433" s="1"/>
      <c r="D433" s="0">
        <v>-1.79</v>
      </c>
      <c r="E433" s="1">
        <v>4.4E-14</v>
      </c>
      <c r="G433" s="1">
        <f t="shared" si="60"/>
        <v>10.54140483877136</v>
      </c>
      <c r="H433" s="1">
        <f t="shared" si="67"/>
        <v>2.2409015987338864E-09</v>
      </c>
      <c r="I433" s="0">
        <v>-2.97</v>
      </c>
      <c r="J433" s="1">
        <v>1.4E-11</v>
      </c>
      <c r="K433" s="1">
        <f t="shared" si="66"/>
        <v>2.3553108206423166</v>
      </c>
      <c r="L433" s="0">
        <f t="shared" si="61" ca="1"/>
        <v>4.56121249990715</v>
      </c>
      <c r="M433" s="1">
        <f t="shared" si="62" ca="1"/>
        <v>-10.353552788777392</v>
      </c>
      <c r="N433" s="1"/>
      <c r="O433" s="1"/>
      <c r="R433" s="0">
        <f t="shared" si="68"/>
        <v>1.79</v>
      </c>
      <c r="S433" s="1">
        <f t="shared" si="63"/>
        <v>0.00020698</v>
      </c>
      <c r="T433" s="1">
        <f t="shared" si="69"/>
        <v>10.54140483877136</v>
      </c>
      <c r="U433" s="0">
        <f t="shared" si="64" ca="1"/>
        <v>4.241692310059953</v>
      </c>
      <c r="V433" s="1">
        <f t="shared" si="65" ca="1"/>
        <v>-12.95790134205481</v>
      </c>
    </row>
    <row r="434">
      <c r="A434" s="0">
        <v>1.78</v>
      </c>
      <c r="B434" s="1">
        <v>0.00017754</v>
      </c>
      <c r="C434" s="1"/>
      <c r="D434" s="0">
        <v>-1.78</v>
      </c>
      <c r="E434" s="1">
        <v>1.4E-14</v>
      </c>
      <c r="G434" s="1">
        <f t="shared" si="60"/>
        <v>9.042037950891233</v>
      </c>
      <c r="H434" s="1">
        <f t="shared" si="67"/>
        <v>7.130141450516912E-10</v>
      </c>
      <c r="I434" s="0">
        <v>-2.97</v>
      </c>
      <c r="J434" s="1">
        <v>1.4E-11</v>
      </c>
      <c r="K434" s="1">
        <f t="shared" si="66"/>
        <v>2.201884586042463</v>
      </c>
      <c r="L434" s="0">
        <f t="shared" si="61" ca="1"/>
        <v>4.184320868141263</v>
      </c>
      <c r="M434" s="1">
        <f t="shared" si="62" ca="1"/>
        <v>-13.853689323894855</v>
      </c>
      <c r="N434" s="1"/>
      <c r="R434" s="0">
        <f t="shared" si="68"/>
        <v>1.78</v>
      </c>
      <c r="S434" s="1">
        <f t="shared" si="63"/>
        <v>0.00017754</v>
      </c>
      <c r="T434" s="1">
        <f t="shared" si="69"/>
        <v>9.042037950891233</v>
      </c>
      <c r="U434" s="0">
        <f t="shared" si="64" ca="1"/>
        <v>3.8622371721811177</v>
      </c>
      <c r="V434" s="1">
        <f t="shared" si="65" ca="1"/>
        <v>-16.449056882144532</v>
      </c>
    </row>
    <row r="435">
      <c r="A435" s="0">
        <v>1.77</v>
      </c>
      <c r="B435" s="1">
        <v>0.00015008</v>
      </c>
      <c r="C435" s="1"/>
      <c r="D435" s="0">
        <v>-1.77</v>
      </c>
      <c r="E435" s="1">
        <v>3.04E-13</v>
      </c>
      <c r="G435" s="1">
        <f ref="G435:G498" t="shared" si="70">B435/$K$3</f>
        <v>7.6435116349541286</v>
      </c>
      <c r="H435" s="1">
        <f t="shared" si="67"/>
        <v>1.548259286397958E-08</v>
      </c>
      <c r="I435" s="0">
        <v>-2.97</v>
      </c>
      <c r="J435" s="1">
        <v>1.4E-11</v>
      </c>
      <c r="K435" s="1">
        <f t="shared" si="66"/>
        <v>2.033857135660204</v>
      </c>
      <c r="L435" s="0">
        <f ref="L435:L498" t="shared" si="71" ca="1">$A435*M$4+M$1</f>
        <v>3.807429236375363</v>
      </c>
      <c r="M435" s="1">
        <f ref="M435:M498" t="shared" si="72" ca="1">$A435*P$1+P$2</f>
        <v>-17.353825859012318</v>
      </c>
      <c r="N435" s="1"/>
      <c r="O435" s="1"/>
      <c r="R435" s="0">
        <f t="shared" si="68"/>
        <v>1.77</v>
      </c>
      <c r="S435" s="1">
        <f ref="S435:S498" t="shared" si="73">B435</f>
        <v>0.00015008</v>
      </c>
      <c r="T435" s="1">
        <f t="shared" si="69"/>
        <v>7.6435116349541286</v>
      </c>
      <c r="U435" s="0">
        <f ref="U435:U498" t="shared" si="74" ca="1">$A435*V$4+V$1</f>
        <v>3.482782034302282</v>
      </c>
      <c r="V435" s="1">
        <f ref="V435:V498" t="shared" si="75" ca="1">$A435*Y$1+Y$2</f>
        <v>-19.94021242223414</v>
      </c>
    </row>
    <row r="436">
      <c r="A436" s="0">
        <v>1.76</v>
      </c>
      <c r="B436" s="1">
        <v>0.00012528</v>
      </c>
      <c r="C436" s="1"/>
      <c r="D436" s="0">
        <v>-1.76</v>
      </c>
      <c r="E436" s="1">
        <v>1.94E-13</v>
      </c>
      <c r="G436" s="1">
        <f t="shared" si="70"/>
        <v>6.3804580065768475</v>
      </c>
      <c r="H436" s="1">
        <f t="shared" si="67"/>
        <v>9.880338867144863E-09</v>
      </c>
      <c r="I436" s="0">
        <v>-2.97</v>
      </c>
      <c r="J436" s="1">
        <v>1.4E-11</v>
      </c>
      <c r="K436" s="1">
        <f t="shared" si="66"/>
        <v>1.8532398826447827</v>
      </c>
      <c r="L436" s="0">
        <f t="shared" si="71" ca="1"/>
        <v>3.4305376046094764</v>
      </c>
      <c r="M436" s="1">
        <f t="shared" si="72" ca="1"/>
        <v>-20.85396239412978</v>
      </c>
      <c r="N436" s="1"/>
      <c r="R436" s="0">
        <f t="shared" si="68"/>
        <v>1.76</v>
      </c>
      <c r="S436" s="1">
        <f t="shared" si="73"/>
        <v>0.00012528</v>
      </c>
      <c r="T436" s="1">
        <f t="shared" si="69"/>
        <v>6.3804580065768475</v>
      </c>
      <c r="U436" s="0">
        <f t="shared" si="74" ca="1"/>
        <v>3.1033268964234466</v>
      </c>
      <c r="V436" s="1">
        <f t="shared" si="75" ca="1"/>
        <v>-23.43136796232386</v>
      </c>
    </row>
    <row r="437">
      <c r="A437" s="0">
        <v>1.75</v>
      </c>
      <c r="B437" s="1">
        <v>0.00010274</v>
      </c>
      <c r="C437" s="1"/>
      <c r="D437" s="0">
        <v>-1.75</v>
      </c>
      <c r="E437" s="1">
        <v>4E-14</v>
      </c>
      <c r="G437" s="1">
        <f t="shared" si="70"/>
        <v>5.232505233043625</v>
      </c>
      <c r="H437" s="1">
        <f t="shared" si="67"/>
        <v>2.0371832715762606E-09</v>
      </c>
      <c r="I437" s="0">
        <v>-2.97</v>
      </c>
      <c r="J437" s="1">
        <v>1.4E-11</v>
      </c>
      <c r="K437" s="1">
        <f t="shared" si="66"/>
        <v>1.6548901754414116</v>
      </c>
      <c r="L437" s="0">
        <f t="shared" si="71" ca="1"/>
        <v>3.053645972843576</v>
      </c>
      <c r="M437" s="1">
        <f t="shared" si="72" ca="1"/>
        <v>-24.354098929247243</v>
      </c>
      <c r="N437" s="1"/>
      <c r="O437" s="1"/>
      <c r="R437" s="0">
        <f t="shared" si="68"/>
        <v>1.75</v>
      </c>
      <c r="S437" s="1">
        <f t="shared" si="73"/>
        <v>0.00010274</v>
      </c>
      <c r="T437" s="1">
        <f t="shared" si="69"/>
        <v>5.232505233043625</v>
      </c>
      <c r="U437" s="0">
        <f t="shared" si="74" ca="1"/>
        <v>2.723871758544611</v>
      </c>
      <c r="V437" s="1">
        <f t="shared" si="75" ca="1"/>
        <v>-26.922523502413583</v>
      </c>
    </row>
    <row r="438">
      <c r="A438" s="0">
        <v>1.74</v>
      </c>
      <c r="B438" s="1">
        <v>8.295E-05</v>
      </c>
      <c r="C438" s="1"/>
      <c r="D438" s="0">
        <v>-1.74</v>
      </c>
      <c r="E438" s="1">
        <v>3.46E-13</v>
      </c>
      <c r="G438" s="1">
        <f t="shared" si="70"/>
        <v>4.2246088094312695</v>
      </c>
      <c r="H438" s="1">
        <f t="shared" si="67"/>
        <v>1.7621635299134652E-08</v>
      </c>
      <c r="I438" s="0">
        <v>-2.97</v>
      </c>
      <c r="J438" s="1">
        <v>1.4E-11</v>
      </c>
      <c r="K438" s="1">
        <f t="shared" si="66"/>
        <v>1.440926667038743</v>
      </c>
      <c r="L438" s="0">
        <f t="shared" si="71" ca="1"/>
        <v>2.6767543410776895</v>
      </c>
      <c r="M438" s="1">
        <f t="shared" si="72" ca="1"/>
        <v>-27.854235464364706</v>
      </c>
      <c r="N438" s="1"/>
      <c r="R438" s="0">
        <f t="shared" si="68"/>
        <v>1.74</v>
      </c>
      <c r="S438" s="1">
        <f t="shared" si="73"/>
        <v>8.295E-05</v>
      </c>
      <c r="T438" s="1">
        <f t="shared" si="69"/>
        <v>4.2246088094312695</v>
      </c>
      <c r="U438" s="0">
        <f t="shared" si="74" ca="1"/>
        <v>2.3444166206657897</v>
      </c>
      <c r="V438" s="1">
        <f t="shared" si="75" ca="1"/>
        <v>-30.413679042503304</v>
      </c>
    </row>
    <row r="439">
      <c r="A439" s="0">
        <v>1.73</v>
      </c>
      <c r="B439" s="1">
        <v>6.5668E-05</v>
      </c>
      <c r="C439" s="1"/>
      <c r="D439" s="0">
        <v>-1.73</v>
      </c>
      <c r="E439" s="1">
        <v>1.46E-13</v>
      </c>
      <c r="G439" s="1">
        <f t="shared" si="70"/>
        <v>3.3444437769467465</v>
      </c>
      <c r="H439" s="1">
        <f t="shared" si="67"/>
        <v>7.435718941253351E-09</v>
      </c>
      <c r="I439" s="0">
        <v>-2.97</v>
      </c>
      <c r="J439" s="1">
        <v>1.4E-11</v>
      </c>
      <c r="K439" s="1">
        <f t="shared" si="66"/>
        <v>1.2073003948345615</v>
      </c>
      <c r="L439" s="0">
        <f t="shared" si="71" ca="1"/>
        <v>2.299862709311789</v>
      </c>
      <c r="M439" s="1">
        <f t="shared" si="72" ca="1"/>
        <v>-31.35437199948217</v>
      </c>
      <c r="N439" s="1"/>
      <c r="O439" s="1"/>
      <c r="R439" s="0">
        <f t="shared" si="68"/>
        <v>1.73</v>
      </c>
      <c r="S439" s="1">
        <f t="shared" si="73"/>
        <v>6.5668E-05</v>
      </c>
      <c r="T439" s="1">
        <f t="shared" si="69"/>
        <v>3.3444437769467465</v>
      </c>
      <c r="U439" s="0">
        <f t="shared" si="74" ca="1"/>
        <v>1.9649614827869542</v>
      </c>
      <c r="V439" s="1">
        <f t="shared" si="75" ca="1"/>
        <v>-33.90483458259291</v>
      </c>
    </row>
    <row r="440">
      <c r="A440" s="0">
        <v>1.72</v>
      </c>
      <c r="B440" s="1">
        <v>5.1145E-05</v>
      </c>
      <c r="C440" s="1"/>
      <c r="D440" s="0">
        <v>-1.72</v>
      </c>
      <c r="E440" s="1">
        <v>1.2E-14</v>
      </c>
      <c r="G440" s="1">
        <f t="shared" si="70"/>
        <v>2.604793460619196</v>
      </c>
      <c r="H440" s="1">
        <f t="shared" si="67"/>
        <v>6.111549814728781E-10</v>
      </c>
      <c r="I440" s="0">
        <v>-2.97</v>
      </c>
      <c r="J440" s="1">
        <v>1.4E-11</v>
      </c>
      <c r="K440" s="1">
        <f t="shared" si="66"/>
        <v>0.9573533863112604</v>
      </c>
      <c r="L440" s="0">
        <f t="shared" si="71" ca="1"/>
        <v>1.9229710775459026</v>
      </c>
      <c r="M440" s="1">
        <f t="shared" si="72" ca="1"/>
        <v>-34.85450853459963</v>
      </c>
      <c r="N440" s="1"/>
      <c r="R440" s="0">
        <f t="shared" si="68"/>
        <v>1.72</v>
      </c>
      <c r="S440" s="1">
        <f t="shared" si="73"/>
        <v>5.1145E-05</v>
      </c>
      <c r="T440" s="1">
        <f t="shared" si="69"/>
        <v>2.604793460619196</v>
      </c>
      <c r="U440" s="0">
        <f t="shared" si="74" ca="1"/>
        <v>1.5855063449081186</v>
      </c>
      <c r="V440" s="1">
        <f t="shared" si="75" ca="1"/>
        <v>-37.39599012268263</v>
      </c>
    </row>
    <row r="441">
      <c r="A441" s="0">
        <v>1.71</v>
      </c>
      <c r="B441" s="1">
        <v>3.9006E-05</v>
      </c>
      <c r="C441" s="1"/>
      <c r="D441" s="0">
        <v>-1.71</v>
      </c>
      <c r="E441" s="1">
        <v>1E-13</v>
      </c>
      <c r="G441" s="1">
        <f t="shared" si="70"/>
        <v>1.9865592672775902</v>
      </c>
      <c r="H441" s="1">
        <f t="shared" si="67"/>
        <v>5.092958178940651E-09</v>
      </c>
      <c r="I441" s="0">
        <v>-2.97</v>
      </c>
      <c r="J441" s="1">
        <v>1.4E-11</v>
      </c>
      <c r="K441" s="1">
        <f t="shared" si="66"/>
        <v>0.6864041308526764</v>
      </c>
      <c r="L441" s="0">
        <f t="shared" si="71" ca="1"/>
        <v>1.546079445780002</v>
      </c>
      <c r="M441" s="1">
        <f t="shared" si="72" ca="1"/>
        <v>-38.354645069717094</v>
      </c>
      <c r="N441" s="1"/>
      <c r="O441" s="1"/>
      <c r="R441" s="0">
        <f t="shared" si="68"/>
        <v>1.71</v>
      </c>
      <c r="S441" s="1">
        <f t="shared" si="73"/>
        <v>3.9006E-05</v>
      </c>
      <c r="T441" s="1">
        <f t="shared" si="69"/>
        <v>1.9865592672775902</v>
      </c>
      <c r="U441" s="0">
        <f t="shared" si="74" ca="1"/>
        <v>1.206051207029283</v>
      </c>
      <c r="V441" s="1">
        <f t="shared" si="75" ca="1"/>
        <v>-40.887145662772355</v>
      </c>
    </row>
    <row r="442">
      <c r="A442" s="0">
        <v>1.7</v>
      </c>
      <c r="B442" s="1">
        <v>2.9311E-05</v>
      </c>
      <c r="C442" s="1"/>
      <c r="D442" s="0">
        <v>-1.7</v>
      </c>
      <c r="E442" s="1">
        <v>3.14E-13</v>
      </c>
      <c r="G442" s="1">
        <f t="shared" si="70"/>
        <v>1.4927969718292942</v>
      </c>
      <c r="H442" s="1">
        <f t="shared" si="67"/>
        <v>1.5991888681873645E-08</v>
      </c>
      <c r="I442" s="0">
        <v>-2.97</v>
      </c>
      <c r="J442" s="1">
        <v>1.4E-11</v>
      </c>
      <c r="K442" s="1">
        <f t="shared" si="66"/>
        <v>0.40065152259153103</v>
      </c>
      <c r="L442" s="0">
        <f t="shared" si="71" ca="1"/>
        <v>1.1691878140141156</v>
      </c>
      <c r="M442" s="1">
        <f t="shared" si="72" ca="1"/>
        <v>-41.85478160483456</v>
      </c>
      <c r="N442" s="1"/>
      <c r="R442" s="0">
        <f t="shared" si="68"/>
        <v>1.7</v>
      </c>
      <c r="S442" s="1">
        <f t="shared" si="73"/>
        <v>2.9311E-05</v>
      </c>
      <c r="T442" s="1">
        <f t="shared" si="69"/>
        <v>1.4927969718292942</v>
      </c>
      <c r="U442" s="0">
        <f t="shared" si="74" ca="1"/>
        <v>0.8265960691504475</v>
      </c>
      <c r="V442" s="1">
        <f t="shared" si="75" ca="1"/>
        <v>-44.37830120286196</v>
      </c>
    </row>
    <row r="443">
      <c r="A443" s="0">
        <v>1.69</v>
      </c>
      <c r="B443" s="1">
        <v>2.1668E-05</v>
      </c>
      <c r="C443" s="1"/>
      <c r="D443" s="0">
        <v>-1.69</v>
      </c>
      <c r="E443" s="1">
        <v>5E-14</v>
      </c>
      <c r="G443" s="1">
        <f t="shared" si="70"/>
        <v>1.1035421782128603</v>
      </c>
      <c r="H443" s="1">
        <f t="shared" si="67"/>
        <v>2.5464790894703256E-09</v>
      </c>
      <c r="I443" s="0">
        <v>-2.97</v>
      </c>
      <c r="J443" s="1">
        <v>1.4E-11</v>
      </c>
      <c r="K443" s="1">
        <f t="shared" si="66"/>
        <v>0.09852516819794219</v>
      </c>
      <c r="L443" s="0">
        <f t="shared" si="71" ca="1"/>
        <v>0.7922961822482222</v>
      </c>
      <c r="M443" s="1">
        <f t="shared" si="72" ca="1"/>
        <v>-45.35491813995202</v>
      </c>
      <c r="N443" s="1"/>
      <c r="O443" s="1"/>
      <c r="R443" s="0">
        <f t="shared" si="68"/>
        <v>1.69</v>
      </c>
      <c r="S443" s="1">
        <f t="shared" si="73"/>
        <v>2.1668E-05</v>
      </c>
      <c r="T443" s="1">
        <f t="shared" si="69"/>
        <v>1.1035421782128603</v>
      </c>
      <c r="U443" s="0">
        <f t="shared" si="74" ca="1"/>
        <v>0.4471409312716119</v>
      </c>
      <c r="V443" s="1">
        <f t="shared" si="75" ca="1"/>
        <v>-47.869456742951684</v>
      </c>
    </row>
    <row r="444">
      <c r="A444" s="0">
        <v>1.68</v>
      </c>
      <c r="B444" s="1">
        <v>1.5779E-05</v>
      </c>
      <c r="C444" s="1"/>
      <c r="D444" s="0">
        <v>-1.68</v>
      </c>
      <c r="E444" s="1">
        <v>2.86E-13</v>
      </c>
      <c r="G444" s="1">
        <f t="shared" si="70"/>
        <v>0.8036178710550452</v>
      </c>
      <c r="H444" s="1">
        <f t="shared" si="67"/>
        <v>1.456586039177026E-08</v>
      </c>
      <c r="I444" s="0">
        <v>-2.97</v>
      </c>
      <c r="J444" s="1">
        <v>1.4E-11</v>
      </c>
      <c r="K444" s="1">
        <f t="shared" si="66"/>
        <v>-0.21863140754417842</v>
      </c>
      <c r="L444" s="0">
        <f t="shared" si="71" ca="1"/>
        <v>0.4154045504823287</v>
      </c>
      <c r="M444" s="1">
        <f t="shared" si="72" ca="1"/>
        <v>-48.85505467506948</v>
      </c>
      <c r="N444" s="1"/>
      <c r="R444" s="0">
        <f t="shared" si="68"/>
        <v>1.68</v>
      </c>
      <c r="S444" s="1">
        <f t="shared" si="73"/>
        <v>1.5779E-05</v>
      </c>
      <c r="T444" s="1">
        <f t="shared" si="69"/>
        <v>0.8036178710550452</v>
      </c>
      <c r="U444" s="0">
        <f t="shared" si="74" ca="1"/>
        <v>0.06768579339277636</v>
      </c>
      <c r="V444" s="1">
        <f t="shared" si="75" ca="1"/>
        <v>-51.360612283041405</v>
      </c>
    </row>
    <row r="445">
      <c r="A445" s="0">
        <v>1.67</v>
      </c>
      <c r="B445" s="1">
        <v>1.1372E-05</v>
      </c>
      <c r="C445" s="1"/>
      <c r="D445" s="0">
        <v>-1.67</v>
      </c>
      <c r="E445" s="1">
        <v>6E-15</v>
      </c>
      <c r="G445" s="1">
        <f t="shared" si="70"/>
        <v>0.5791712041091308</v>
      </c>
      <c r="H445" s="1">
        <f t="shared" si="67"/>
        <v>3.0557749073643903E-10</v>
      </c>
      <c r="I445" s="0">
        <v>-2.97</v>
      </c>
      <c r="J445" s="1">
        <v>1.4E-11</v>
      </c>
      <c r="K445" s="1">
        <f t="shared" si="66"/>
        <v>-0.546157155808957</v>
      </c>
      <c r="L445" s="0">
        <f t="shared" si="71" ca="1"/>
        <v>0.03851291871643525</v>
      </c>
      <c r="M445" s="1">
        <f t="shared" si="72" ca="1"/>
        <v>-52.355191210186945</v>
      </c>
      <c r="N445" s="1"/>
      <c r="O445" s="1"/>
      <c r="R445" s="0">
        <f t="shared" si="68"/>
        <v>1.67</v>
      </c>
      <c r="S445" s="1">
        <f t="shared" si="73"/>
        <v>1.1372E-05</v>
      </c>
      <c r="T445" s="1">
        <f t="shared" si="69"/>
        <v>0.5791712041091308</v>
      </c>
      <c r="U445" s="0">
        <f t="shared" si="74" ca="1"/>
        <v>-0.3117693444860592</v>
      </c>
      <c r="V445" s="1">
        <f t="shared" si="75" ca="1"/>
        <v>-54.85176782313101</v>
      </c>
    </row>
    <row r="446">
      <c r="A446" s="0">
        <v>1.66</v>
      </c>
      <c r="B446" s="1">
        <v>8.0885E-06</v>
      </c>
      <c r="C446" s="1"/>
      <c r="D446" s="0">
        <v>-1.66</v>
      </c>
      <c r="E446" s="1">
        <v>2.86E-13</v>
      </c>
      <c r="G446" s="1">
        <f t="shared" si="70"/>
        <v>0.4119439223036146</v>
      </c>
      <c r="H446" s="1">
        <f t="shared" si="67"/>
        <v>1.456586039177026E-08</v>
      </c>
      <c r="I446" s="0">
        <v>-2.97</v>
      </c>
      <c r="J446" s="1">
        <v>1.4E-11</v>
      </c>
      <c r="K446" s="1">
        <f t="shared" si="66"/>
        <v>-0.8868680498100985</v>
      </c>
      <c r="L446" s="0">
        <f t="shared" si="71" ca="1"/>
        <v>-0.3383787130494582</v>
      </c>
      <c r="M446" s="1">
        <f t="shared" si="72" ca="1"/>
        <v>-55.85532774530441</v>
      </c>
      <c r="N446" s="1"/>
      <c r="R446" s="0">
        <f t="shared" si="68"/>
        <v>1.66</v>
      </c>
      <c r="S446" s="1">
        <f t="shared" si="73"/>
        <v>8.0885E-06</v>
      </c>
      <c r="T446" s="1">
        <f t="shared" si="69"/>
        <v>0.4119439223036146</v>
      </c>
      <c r="U446" s="0">
        <f t="shared" si="74" ca="1"/>
        <v>-0.6912244823648948</v>
      </c>
      <c r="V446" s="1">
        <f t="shared" si="75" ca="1"/>
        <v>-58.342923363220734</v>
      </c>
    </row>
    <row r="447">
      <c r="A447" s="0">
        <v>1.65</v>
      </c>
      <c r="B447" s="1">
        <v>5.7307E-06</v>
      </c>
      <c r="C447" s="1"/>
      <c r="D447" s="0">
        <v>-1.65</v>
      </c>
      <c r="E447" s="1">
        <v>1.6E-14</v>
      </c>
      <c r="G447" s="1">
        <f t="shared" si="70"/>
        <v>0.2918621543605519</v>
      </c>
      <c r="H447" s="1">
        <f t="shared" si="67"/>
        <v>8.148733086305042E-10</v>
      </c>
      <c r="I447" s="0">
        <v>-2.97</v>
      </c>
      <c r="J447" s="1">
        <v>1.4E-11</v>
      </c>
      <c r="K447" s="1">
        <f t="shared" si="66"/>
        <v>-1.2314736622836162</v>
      </c>
      <c r="L447" s="0">
        <f t="shared" si="71" ca="1"/>
        <v>-0.7152703448153517</v>
      </c>
      <c r="M447" s="1">
        <f t="shared" si="72" ca="1"/>
        <v>-59.35546428042187</v>
      </c>
      <c r="N447" s="1"/>
      <c r="O447" s="1"/>
      <c r="R447" s="0">
        <f t="shared" si="68"/>
        <v>1.65</v>
      </c>
      <c r="S447" s="1">
        <f t="shared" si="73"/>
        <v>5.7307E-06</v>
      </c>
      <c r="T447" s="1">
        <f t="shared" si="69"/>
        <v>0.2918621543605519</v>
      </c>
      <c r="U447" s="0">
        <f t="shared" si="74" ca="1"/>
        <v>-1.0706796202437232</v>
      </c>
      <c r="V447" s="1">
        <f t="shared" si="75" ca="1"/>
        <v>-61.834078903310456</v>
      </c>
    </row>
    <row r="448">
      <c r="A448" s="0">
        <v>1.64</v>
      </c>
      <c r="B448" s="1">
        <v>4.0183E-06</v>
      </c>
      <c r="C448" s="1"/>
      <c r="D448" s="0">
        <v>-1.64</v>
      </c>
      <c r="E448" s="1">
        <v>2.76E-13</v>
      </c>
      <c r="G448" s="1">
        <f t="shared" si="70"/>
        <v>0.2046503385043722</v>
      </c>
      <c r="H448" s="1">
        <f t="shared" si="67"/>
        <v>1.4056564573876195E-08</v>
      </c>
      <c r="I448" s="0">
        <v>-2.97</v>
      </c>
      <c r="J448" s="1">
        <v>1.4E-11</v>
      </c>
      <c r="K448" s="1">
        <f t="shared" si="66"/>
        <v>-1.5864524219802398</v>
      </c>
      <c r="L448" s="0">
        <f t="shared" si="71" ca="1"/>
        <v>-1.0921619765812451</v>
      </c>
      <c r="M448" s="1">
        <f t="shared" si="72" ca="1"/>
        <v>-62.85560081553933</v>
      </c>
      <c r="N448" s="1"/>
      <c r="R448" s="0">
        <f t="shared" si="68"/>
        <v>1.64</v>
      </c>
      <c r="S448" s="1">
        <f t="shared" si="73"/>
        <v>4.0183E-06</v>
      </c>
      <c r="T448" s="1">
        <f t="shared" si="69"/>
        <v>0.2046503385043722</v>
      </c>
      <c r="U448" s="0">
        <f t="shared" si="74" ca="1"/>
        <v>-1.4501347581225588</v>
      </c>
      <c r="V448" s="1">
        <f t="shared" si="75" ca="1"/>
        <v>-65.32523444340018</v>
      </c>
    </row>
    <row r="449">
      <c r="A449" s="0">
        <v>1.63</v>
      </c>
      <c r="B449" s="1">
        <v>2.8162E-06</v>
      </c>
      <c r="C449" s="1"/>
      <c r="D449" s="0">
        <v>-1.63</v>
      </c>
      <c r="E449" s="1">
        <v>1.38E-13</v>
      </c>
      <c r="G449" s="1">
        <f t="shared" si="70"/>
        <v>0.1434278882353266</v>
      </c>
      <c r="H449" s="1">
        <f t="shared" si="67"/>
        <v>7.028282286938098E-09</v>
      </c>
      <c r="I449" s="0">
        <v>-2.97</v>
      </c>
      <c r="J449" s="1">
        <v>1.4E-11</v>
      </c>
      <c r="K449" s="1">
        <f t="shared" si="66"/>
        <v>-1.9419228910966362</v>
      </c>
      <c r="L449" s="0">
        <f t="shared" si="71" ca="1"/>
        <v>-1.4690536083471386</v>
      </c>
      <c r="M449" s="1">
        <f t="shared" si="72" ca="1"/>
        <v>-66.3557373506568</v>
      </c>
      <c r="N449" s="1"/>
      <c r="O449" s="1"/>
      <c r="R449" s="0">
        <f t="shared" si="68"/>
        <v>1.63</v>
      </c>
      <c r="S449" s="1">
        <f t="shared" si="73"/>
        <v>2.8162E-06</v>
      </c>
      <c r="T449" s="1">
        <f t="shared" si="69"/>
        <v>0.1434278882353266</v>
      </c>
      <c r="U449" s="0">
        <f t="shared" si="74" ca="1"/>
        <v>-1.8295898960013943</v>
      </c>
      <c r="V449" s="1">
        <f t="shared" si="75" ca="1"/>
        <v>-68.81638998348978</v>
      </c>
    </row>
    <row r="450">
      <c r="A450" s="0">
        <v>1.62</v>
      </c>
      <c r="B450" s="1">
        <v>1.9587E-06</v>
      </c>
      <c r="C450" s="1"/>
      <c r="D450" s="0">
        <v>-1.62</v>
      </c>
      <c r="E450" s="1">
        <v>1.44E-13</v>
      </c>
      <c r="G450" s="1">
        <f t="shared" si="70"/>
        <v>0.09975577185091053</v>
      </c>
      <c r="H450" s="1">
        <f t="shared" si="67"/>
        <v>7.333859777674537E-09</v>
      </c>
      <c r="I450" s="0">
        <v>-2.97</v>
      </c>
      <c r="J450" s="1">
        <v>1.4E-11</v>
      </c>
      <c r="K450" s="1">
        <f t="shared" si="66"/>
        <v>-2.3050303617191497</v>
      </c>
      <c r="L450" s="0">
        <f t="shared" si="71" ca="1"/>
        <v>-1.8459452401130179</v>
      </c>
      <c r="M450" s="1">
        <f t="shared" si="72" ca="1"/>
        <v>-69.85587388577414</v>
      </c>
      <c r="N450" s="1"/>
      <c r="R450" s="0">
        <f t="shared" si="68"/>
        <v>1.62</v>
      </c>
      <c r="S450" s="1">
        <f t="shared" si="73"/>
        <v>1.9587E-06</v>
      </c>
      <c r="T450" s="1">
        <f t="shared" si="69"/>
        <v>0.09975577185091053</v>
      </c>
      <c r="U450" s="0">
        <f t="shared" si="74" ca="1"/>
        <v>-2.2090450338802228</v>
      </c>
      <c r="V450" s="1">
        <f t="shared" si="75" ca="1"/>
        <v>-72.30754552357939</v>
      </c>
    </row>
    <row r="451">
      <c r="A451" s="0">
        <v>1.61</v>
      </c>
      <c r="B451" s="1">
        <v>1.3637E-06</v>
      </c>
      <c r="C451" s="1"/>
      <c r="D451" s="0">
        <v>-1.61</v>
      </c>
      <c r="E451" s="1">
        <v>1.12E-13</v>
      </c>
      <c r="G451" s="1">
        <f t="shared" si="70"/>
        <v>0.06945267068621365</v>
      </c>
      <c r="H451" s="1">
        <f t="shared" si="67"/>
        <v>5.70411316041353E-09</v>
      </c>
      <c r="I451" s="0">
        <v>-2.97</v>
      </c>
      <c r="J451" s="1">
        <v>1.4E-11</v>
      </c>
      <c r="K451" s="1">
        <f t="shared" si="66"/>
        <v>-2.667109755716059</v>
      </c>
      <c r="L451" s="0">
        <f t="shared" si="71" ca="1"/>
        <v>-2.2228368718789113</v>
      </c>
      <c r="M451" s="1">
        <f t="shared" si="72" ca="1"/>
        <v>-73.35601042089161</v>
      </c>
      <c r="N451" s="1"/>
      <c r="O451" s="1"/>
      <c r="R451" s="0">
        <f t="shared" si="68"/>
        <v>1.61</v>
      </c>
      <c r="S451" s="1">
        <f t="shared" si="73"/>
        <v>1.3637E-06</v>
      </c>
      <c r="T451" s="1">
        <f t="shared" si="69"/>
        <v>0.06945267068621365</v>
      </c>
      <c r="U451" s="0">
        <f t="shared" si="74" ca="1"/>
        <v>-2.5885001717590583</v>
      </c>
      <c r="V451" s="1">
        <f t="shared" si="75" ca="1"/>
        <v>-75.79870106366911</v>
      </c>
    </row>
    <row r="452">
      <c r="A452" s="0">
        <v>1.6</v>
      </c>
      <c r="B452" s="1">
        <v>9.5373E-07</v>
      </c>
      <c r="C452" s="1"/>
      <c r="D452" s="0">
        <v>-1.6</v>
      </c>
      <c r="E452" s="1">
        <v>1.82E-13</v>
      </c>
      <c r="G452" s="1">
        <f t="shared" si="70"/>
        <v>0.04857307004001067</v>
      </c>
      <c r="H452" s="1">
        <f t="shared" si="67"/>
        <v>9.269183885671985E-09</v>
      </c>
      <c r="I452" s="0">
        <v>-2.97</v>
      </c>
      <c r="J452" s="1">
        <v>1.4E-11</v>
      </c>
      <c r="K452" s="1">
        <f t="shared" si="66"/>
        <v>-3.0246860160568834</v>
      </c>
      <c r="L452" s="0">
        <f t="shared" si="71" ca="1"/>
        <v>-2.599728503644805</v>
      </c>
      <c r="M452" s="1">
        <f t="shared" si="72" ca="1"/>
        <v>-76.85614695600907</v>
      </c>
      <c r="N452" s="1"/>
      <c r="R452" s="0">
        <f t="shared" si="68"/>
        <v>1.6</v>
      </c>
      <c r="S452" s="1">
        <f t="shared" si="73"/>
        <v>9.5373E-07</v>
      </c>
      <c r="T452" s="1">
        <f t="shared" si="69"/>
        <v>0.04857307004001067</v>
      </c>
      <c r="U452" s="0">
        <f t="shared" si="74" ca="1"/>
        <v>-2.967955309637894</v>
      </c>
      <c r="V452" s="1">
        <f t="shared" si="75" ca="1"/>
        <v>-79.28985660375884</v>
      </c>
    </row>
    <row r="453">
      <c r="A453" s="0">
        <v>1.59</v>
      </c>
      <c r="B453" s="1">
        <v>6.6103E-07</v>
      </c>
      <c r="C453" s="1"/>
      <c r="D453" s="0">
        <v>-1.59</v>
      </c>
      <c r="E453" s="1">
        <v>0</v>
      </c>
      <c r="G453" s="1">
        <f t="shared" si="70"/>
        <v>0.03366598145025138</v>
      </c>
      <c r="H453" s="1">
        <f t="shared" si="67"/>
        <v>0</v>
      </c>
      <c r="I453" s="0">
        <v>-2.97</v>
      </c>
      <c r="J453" s="1">
        <v>1.4E-11</v>
      </c>
      <c r="K453" s="1">
        <f t="shared" si="66"/>
        <v>-3.391267403978942</v>
      </c>
      <c r="L453" s="0">
        <f t="shared" si="71" ca="1"/>
        <v>-2.9766201354106983</v>
      </c>
      <c r="M453" s="1">
        <f t="shared" si="72" ca="1"/>
        <v>-80.35628349112653</v>
      </c>
      <c r="N453" s="1"/>
      <c r="O453" s="1"/>
      <c r="R453" s="0">
        <f t="shared" si="68"/>
        <v>1.59</v>
      </c>
      <c r="S453" s="1">
        <f t="shared" si="73"/>
        <v>6.6103E-07</v>
      </c>
      <c r="T453" s="1">
        <f t="shared" si="69"/>
        <v>0.03366598145025138</v>
      </c>
      <c r="U453" s="0">
        <f t="shared" si="74" ca="1"/>
        <v>-3.3474104475167223</v>
      </c>
      <c r="V453" s="1">
        <f t="shared" si="75" ca="1"/>
        <v>-82.78101214384844</v>
      </c>
    </row>
    <row r="454">
      <c r="A454" s="0">
        <v>1.58</v>
      </c>
      <c r="B454" s="1">
        <v>4.5638E-07</v>
      </c>
      <c r="C454" s="1"/>
      <c r="D454" s="0">
        <v>-1.58</v>
      </c>
      <c r="E454" s="1">
        <v>5.6E-14</v>
      </c>
      <c r="G454" s="1">
        <f t="shared" si="70"/>
        <v>0.023243242537049343</v>
      </c>
      <c r="H454" s="1">
        <f t="shared" si="67"/>
        <v>2.852056580206765E-09</v>
      </c>
      <c r="I454" s="0">
        <v>-2.97</v>
      </c>
      <c r="J454" s="1">
        <v>1.4E-11</v>
      </c>
      <c r="K454" s="1">
        <f t="shared" si="66"/>
        <v>-3.7617408327615696</v>
      </c>
      <c r="L454" s="0">
        <f t="shared" si="71" ca="1"/>
        <v>-3.3535117671765917</v>
      </c>
      <c r="M454" s="1">
        <f t="shared" si="72" ca="1"/>
        <v>-83.856420026244</v>
      </c>
      <c r="N454" s="1"/>
      <c r="R454" s="0">
        <f t="shared" si="68"/>
        <v>1.58</v>
      </c>
      <c r="S454" s="1">
        <f t="shared" si="73"/>
        <v>4.5638E-07</v>
      </c>
      <c r="T454" s="1">
        <f t="shared" si="69"/>
        <v>0.023243242537049343</v>
      </c>
      <c r="U454" s="0">
        <f t="shared" si="74" ca="1"/>
        <v>-3.726865585395558</v>
      </c>
      <c r="V454" s="1">
        <f t="shared" si="75" ca="1"/>
        <v>-86.27216768393816</v>
      </c>
    </row>
    <row r="455">
      <c r="A455" s="0">
        <v>1.57</v>
      </c>
      <c r="B455" s="1">
        <v>3.1525E-07</v>
      </c>
      <c r="C455" s="1"/>
      <c r="D455" s="0">
        <v>-1.57</v>
      </c>
      <c r="E455" s="1">
        <v>3.6E-14</v>
      </c>
      <c r="G455" s="1">
        <f t="shared" si="70"/>
        <v>0.016055550659110403</v>
      </c>
      <c r="H455" s="1">
        <f t="shared" si="67"/>
        <v>1.8334649444186343E-09</v>
      </c>
      <c r="I455" s="0">
        <v>-2.97</v>
      </c>
      <c r="J455" s="1">
        <v>1.4E-11</v>
      </c>
      <c r="K455" s="1">
        <f t="shared" si="66"/>
        <v>-4.131700653734819</v>
      </c>
      <c r="L455" s="0">
        <f t="shared" si="71" ca="1"/>
        <v>-3.730403398942485</v>
      </c>
      <c r="M455" s="1">
        <f t="shared" si="72" ca="1"/>
        <v>-87.35655656136146</v>
      </c>
      <c r="N455" s="1"/>
      <c r="O455" s="1"/>
      <c r="R455" s="0">
        <f t="shared" si="68"/>
        <v>1.57</v>
      </c>
      <c r="S455" s="1">
        <f t="shared" si="73"/>
        <v>3.1525E-07</v>
      </c>
      <c r="T455" s="1">
        <f t="shared" si="69"/>
        <v>0.016055550659110403</v>
      </c>
      <c r="U455" s="0">
        <f t="shared" si="74" ca="1"/>
        <v>-4.1063207232743935</v>
      </c>
      <c r="V455" s="1">
        <f t="shared" si="75" ca="1"/>
        <v>-89.76332322402789</v>
      </c>
    </row>
    <row r="456">
      <c r="A456" s="0">
        <v>1.56</v>
      </c>
      <c r="B456" s="1">
        <v>2.1697E-07</v>
      </c>
      <c r="C456" s="1"/>
      <c r="D456" s="0">
        <v>-1.56</v>
      </c>
      <c r="E456" s="1">
        <v>8E-14</v>
      </c>
      <c r="G456" s="1">
        <f t="shared" si="70"/>
        <v>0.01105019136084753</v>
      </c>
      <c r="H456" s="1">
        <f t="shared" si="67"/>
        <v>4.074366543152521E-09</v>
      </c>
      <c r="I456" s="0">
        <v>-2.97</v>
      </c>
      <c r="J456" s="1">
        <v>1.4E-11</v>
      </c>
      <c r="K456" s="1">
        <f t="shared" si="66"/>
        <v>-4.505307533444567</v>
      </c>
      <c r="L456" s="0">
        <f t="shared" si="71" ca="1"/>
        <v>-4.107295030708379</v>
      </c>
      <c r="M456" s="1">
        <f t="shared" si="72" ca="1"/>
        <v>-90.85669309647892</v>
      </c>
      <c r="N456" s="1"/>
      <c r="R456" s="0">
        <f t="shared" si="68"/>
        <v>1.56</v>
      </c>
      <c r="S456" s="1">
        <f t="shared" si="73"/>
        <v>2.1697E-07</v>
      </c>
      <c r="T456" s="1">
        <f t="shared" si="69"/>
        <v>0.01105019136084753</v>
      </c>
      <c r="U456" s="0">
        <f t="shared" si="74" ca="1"/>
        <v>-4.485775861153229</v>
      </c>
      <c r="V456" s="1">
        <f t="shared" si="75" ca="1"/>
        <v>-93.25447876411761</v>
      </c>
    </row>
    <row r="457">
      <c r="A457" s="0">
        <v>1.55</v>
      </c>
      <c r="B457" s="1">
        <v>1.4975E-07</v>
      </c>
      <c r="C457" s="1"/>
      <c r="D457" s="0">
        <v>-1.55</v>
      </c>
      <c r="E457" s="1">
        <v>2.32E-13</v>
      </c>
      <c r="G457" s="1">
        <f t="shared" si="70"/>
        <v>0.007626704872963625</v>
      </c>
      <c r="H457" s="1">
        <f t="shared" si="67"/>
        <v>1.1815662975142311E-08</v>
      </c>
      <c r="I457" s="0">
        <v>-2.97</v>
      </c>
      <c r="J457" s="1">
        <v>1.4E-11</v>
      </c>
      <c r="K457" s="1">
        <f t="shared" si="66"/>
        <v>-4.8760993915842885</v>
      </c>
      <c r="L457" s="0">
        <f t="shared" si="71" ca="1"/>
        <v>-4.484186662474272</v>
      </c>
      <c r="M457" s="1">
        <f t="shared" si="72" ca="1"/>
        <v>-94.35682963159638</v>
      </c>
      <c r="N457" s="1"/>
      <c r="O457" s="1"/>
      <c r="R457" s="0">
        <f t="shared" si="68"/>
        <v>1.55</v>
      </c>
      <c r="S457" s="1">
        <f t="shared" si="73"/>
        <v>1.4975E-07</v>
      </c>
      <c r="T457" s="1">
        <f t="shared" si="69"/>
        <v>0.007626704872963625</v>
      </c>
      <c r="U457" s="0">
        <f t="shared" si="74" ca="1"/>
        <v>-4.865230999032065</v>
      </c>
      <c r="V457" s="1">
        <f t="shared" si="75" ca="1"/>
        <v>-96.74563430420721</v>
      </c>
    </row>
    <row r="458">
      <c r="A458" s="0">
        <v>1.54</v>
      </c>
      <c r="B458" s="1">
        <v>1.0319E-07</v>
      </c>
      <c r="C458" s="1"/>
      <c r="D458" s="0">
        <v>-1.54</v>
      </c>
      <c r="E458" s="1">
        <v>5.2E-14</v>
      </c>
      <c r="G458" s="1">
        <f t="shared" si="70"/>
        <v>0.005255423544848857</v>
      </c>
      <c r="H458" s="1">
        <f t="shared" si="67"/>
        <v>2.6483382530491385E-09</v>
      </c>
      <c r="I458" s="0">
        <v>-2.97</v>
      </c>
      <c r="J458" s="1">
        <v>1.4E-11</v>
      </c>
      <c r="K458" s="1">
        <f t="shared" si="66"/>
        <v>-5.248494679452224</v>
      </c>
      <c r="L458" s="0">
        <f t="shared" si="71" ca="1"/>
        <v>-4.861078294240166</v>
      </c>
      <c r="M458" s="1">
        <f t="shared" si="72" ca="1"/>
        <v>-97.85696616671385</v>
      </c>
      <c r="N458" s="1"/>
      <c r="R458" s="0">
        <f t="shared" si="68"/>
        <v>1.54</v>
      </c>
      <c r="S458" s="1">
        <f t="shared" si="73"/>
        <v>1.0319E-07</v>
      </c>
      <c r="T458" s="1">
        <f t="shared" si="69"/>
        <v>0.005255423544848857</v>
      </c>
      <c r="U458" s="0">
        <f t="shared" si="74" ca="1"/>
        <v>-5.2446861369109</v>
      </c>
      <c r="V458" s="1">
        <f t="shared" si="75" ca="1"/>
        <v>-100.23678984429694</v>
      </c>
    </row>
    <row r="459">
      <c r="A459" s="0">
        <v>1.53</v>
      </c>
      <c r="B459" s="1">
        <v>7.09477E-08</v>
      </c>
      <c r="C459" s="1"/>
      <c r="D459" s="0">
        <v>-1.53</v>
      </c>
      <c r="E459" s="1">
        <v>2.12E-13</v>
      </c>
      <c r="G459" s="1">
        <f t="shared" si="70"/>
        <v>0.0036133366899202763</v>
      </c>
      <c r="H459" s="1">
        <f t="shared" si="67"/>
        <v>1.079707133935418E-08</v>
      </c>
      <c r="I459" s="0">
        <v>-2.97</v>
      </c>
      <c r="J459" s="1">
        <v>1.4E-11</v>
      </c>
      <c r="K459" s="1">
        <f ref="K459:K522" t="shared" si="76">LN($G459)</f>
        <v>-5.623123642694452</v>
      </c>
      <c r="L459" s="0">
        <f t="shared" si="71" ca="1"/>
        <v>-5.237969926006059</v>
      </c>
      <c r="M459" s="1">
        <f t="shared" si="72" ca="1"/>
        <v>-101.35710270183131</v>
      </c>
      <c r="N459" s="1"/>
      <c r="O459" s="1"/>
      <c r="R459" s="0">
        <f t="shared" si="68"/>
        <v>1.53</v>
      </c>
      <c r="S459" s="1">
        <f t="shared" si="73"/>
        <v>7.09477E-08</v>
      </c>
      <c r="T459" s="1">
        <f t="shared" si="69"/>
        <v>0.0036133366899202763</v>
      </c>
      <c r="U459" s="0">
        <f t="shared" si="74" ca="1"/>
        <v>-5.624141274789729</v>
      </c>
      <c r="V459" s="1">
        <f t="shared" si="75" ca="1"/>
        <v>-103.72794538438666</v>
      </c>
    </row>
    <row r="460">
      <c r="A460" s="0">
        <v>1.52</v>
      </c>
      <c r="B460" s="1">
        <v>4.8711E-08</v>
      </c>
      <c r="C460" s="1"/>
      <c r="D460" s="0">
        <v>-1.52</v>
      </c>
      <c r="E460" s="1">
        <v>2.2E-14</v>
      </c>
      <c r="G460" s="1">
        <f t="shared" si="70"/>
        <v>0.0024808308585437806</v>
      </c>
      <c r="H460" s="1">
        <f ref="H460:H523" t="shared" si="77">E460/$K$3</f>
        <v>1.1204507993669432E-09</v>
      </c>
      <c r="I460" s="0">
        <v>-2.97</v>
      </c>
      <c r="J460" s="1">
        <v>1.4E-11</v>
      </c>
      <c r="K460" s="1">
        <f t="shared" si="76"/>
        <v>-5.99916175130676</v>
      </c>
      <c r="L460" s="0">
        <f t="shared" si="71" ca="1"/>
        <v>-5.6148615577719525</v>
      </c>
      <c r="M460" s="1">
        <f t="shared" si="72" ca="1"/>
        <v>-104.85723923694877</v>
      </c>
      <c r="N460" s="1"/>
      <c r="R460" s="0">
        <f ref="R460:R523" t="shared" si="78">A460</f>
        <v>1.52</v>
      </c>
      <c r="S460" s="1">
        <f t="shared" si="73"/>
        <v>4.8711E-08</v>
      </c>
      <c r="T460" s="1">
        <f ref="T460:T523" t="shared" si="79">G460</f>
        <v>0.0024808308585437806</v>
      </c>
      <c r="U460" s="0">
        <f t="shared" si="74" ca="1"/>
        <v>-6.003596412668564</v>
      </c>
      <c r="V460" s="1">
        <f t="shared" si="75" ca="1"/>
        <v>-107.21910092447627</v>
      </c>
    </row>
    <row r="461">
      <c r="A461" s="0">
        <v>1.51</v>
      </c>
      <c r="B461" s="1">
        <v>3.35158E-08</v>
      </c>
      <c r="C461" s="1"/>
      <c r="D461" s="0">
        <v>-1.51</v>
      </c>
      <c r="E461" s="1">
        <v>1.46E-13</v>
      </c>
      <c r="G461" s="1">
        <f t="shared" si="70"/>
        <v>0.001706945677337391</v>
      </c>
      <c r="H461" s="1">
        <f t="shared" si="77"/>
        <v>7.435718941253351E-09</v>
      </c>
      <c r="I461" s="0">
        <v>-2.97</v>
      </c>
      <c r="J461" s="1">
        <v>1.4E-11</v>
      </c>
      <c r="K461" s="1">
        <f t="shared" si="76"/>
        <v>-6.373049659145812</v>
      </c>
      <c r="L461" s="0">
        <f t="shared" si="71" ca="1"/>
        <v>-5.991753189537846</v>
      </c>
      <c r="M461" s="1">
        <f t="shared" si="72" ca="1"/>
        <v>-108.35737577206623</v>
      </c>
      <c r="N461" s="1"/>
      <c r="O461" s="1"/>
      <c r="R461" s="0">
        <f t="shared" si="78"/>
        <v>1.51</v>
      </c>
      <c r="S461" s="1">
        <f t="shared" si="73"/>
        <v>3.35158E-08</v>
      </c>
      <c r="T461" s="1">
        <f t="shared" si="79"/>
        <v>0.001706945677337391</v>
      </c>
      <c r="U461" s="0">
        <f t="shared" si="74" ca="1"/>
        <v>-6.3830515505474</v>
      </c>
      <c r="V461" s="1">
        <f t="shared" si="75" ca="1"/>
        <v>-110.71025646456599</v>
      </c>
    </row>
    <row r="462">
      <c r="A462" s="0">
        <v>1.5</v>
      </c>
      <c r="B462" s="1">
        <v>2.29876E-08</v>
      </c>
      <c r="C462" s="1"/>
      <c r="D462" s="0">
        <v>-1.5</v>
      </c>
      <c r="E462" s="1">
        <v>6.4E-14</v>
      </c>
      <c r="G462" s="1">
        <f t="shared" si="70"/>
        <v>0.001170748854342161</v>
      </c>
      <c r="H462" s="1">
        <f t="shared" si="77"/>
        <v>3.259493234522017E-09</v>
      </c>
      <c r="I462" s="0">
        <v>-2.97</v>
      </c>
      <c r="J462" s="1">
        <v>1.4E-11</v>
      </c>
      <c r="K462" s="1">
        <f t="shared" si="76"/>
        <v>-6.750111688468549</v>
      </c>
      <c r="L462" s="0">
        <f t="shared" si="71" ca="1"/>
        <v>-6.368644821303739</v>
      </c>
      <c r="M462" s="1">
        <f t="shared" si="72" ca="1"/>
        <v>-111.8575123071837</v>
      </c>
      <c r="N462" s="1"/>
      <c r="R462" s="0">
        <f t="shared" si="78"/>
        <v>1.5</v>
      </c>
      <c r="S462" s="1">
        <f t="shared" si="73"/>
        <v>2.29876E-08</v>
      </c>
      <c r="T462" s="1">
        <f t="shared" si="79"/>
        <v>0.001170748854342161</v>
      </c>
      <c r="U462" s="0">
        <f t="shared" si="74" ca="1"/>
        <v>-6.762506688426235</v>
      </c>
      <c r="V462" s="1">
        <f t="shared" si="75" ca="1"/>
        <v>-114.20141200465571</v>
      </c>
    </row>
    <row r="463">
      <c r="A463" s="0">
        <v>1.49</v>
      </c>
      <c r="B463" s="1">
        <v>1.57529E-08</v>
      </c>
      <c r="C463" s="1"/>
      <c r="D463" s="0">
        <v>-1.49</v>
      </c>
      <c r="E463" s="1">
        <v>1.7E-13</v>
      </c>
      <c r="G463" s="1">
        <f t="shared" si="70"/>
        <v>0.0008022886089703418</v>
      </c>
      <c r="H463" s="1">
        <f t="shared" si="77"/>
        <v>8.658028904199108E-09</v>
      </c>
      <c r="I463" s="0">
        <v>-2.97</v>
      </c>
      <c r="J463" s="1">
        <v>1.4E-11</v>
      </c>
      <c r="K463" s="1">
        <f t="shared" si="76"/>
        <v>-7.128042153273371</v>
      </c>
      <c r="L463" s="0">
        <f t="shared" si="71" ca="1"/>
        <v>-6.745536453069626</v>
      </c>
      <c r="M463" s="1">
        <f t="shared" si="72" ca="1"/>
        <v>-115.35764884230116</v>
      </c>
      <c r="N463" s="1"/>
      <c r="O463" s="1"/>
      <c r="R463" s="0">
        <f t="shared" si="78"/>
        <v>1.49</v>
      </c>
      <c r="S463" s="1">
        <f t="shared" si="73"/>
        <v>1.57529E-08</v>
      </c>
      <c r="T463" s="1">
        <f t="shared" si="79"/>
        <v>0.0008022886089703418</v>
      </c>
      <c r="U463" s="0">
        <f t="shared" si="74" ca="1"/>
        <v>-7.141961826305071</v>
      </c>
      <c r="V463" s="1">
        <f t="shared" si="75" ca="1"/>
        <v>-117.69256754474532</v>
      </c>
    </row>
    <row r="464">
      <c r="A464" s="0">
        <v>1.48</v>
      </c>
      <c r="B464" s="1">
        <v>1.08163E-08</v>
      </c>
      <c r="C464" s="1"/>
      <c r="D464" s="0">
        <v>-1.48</v>
      </c>
      <c r="E464" s="1">
        <v>4E-15</v>
      </c>
      <c r="G464" s="1">
        <f t="shared" si="70"/>
        <v>0.0005508696355087577</v>
      </c>
      <c r="H464" s="1">
        <f t="shared" si="77"/>
        <v>2.0371832715762606E-10</v>
      </c>
      <c r="I464" s="0">
        <v>-2.97</v>
      </c>
      <c r="J464" s="1">
        <v>1.4E-11</v>
      </c>
      <c r="K464" s="1">
        <f t="shared" si="76"/>
        <v>-7.5040123729775035</v>
      </c>
      <c r="L464" s="0">
        <f t="shared" si="71" ca="1"/>
        <v>-7.122428084835519</v>
      </c>
      <c r="M464" s="1">
        <f t="shared" si="72" ca="1"/>
        <v>-118.85778537741862</v>
      </c>
      <c r="N464" s="1"/>
      <c r="R464" s="0">
        <f t="shared" si="78"/>
        <v>1.48</v>
      </c>
      <c r="S464" s="1">
        <f t="shared" si="73"/>
        <v>1.08163E-08</v>
      </c>
      <c r="T464" s="1">
        <f t="shared" si="79"/>
        <v>0.0005508696355087577</v>
      </c>
      <c r="U464" s="0">
        <f t="shared" si="74" ca="1"/>
        <v>-7.521416964183906</v>
      </c>
      <c r="V464" s="1">
        <f t="shared" si="75" ca="1"/>
        <v>-121.18372308483504</v>
      </c>
    </row>
    <row r="465">
      <c r="A465" s="0">
        <v>1.47</v>
      </c>
      <c r="B465" s="1">
        <v>7.3371E-09</v>
      </c>
      <c r="C465" s="1"/>
      <c r="D465" s="0">
        <v>-1.47</v>
      </c>
      <c r="E465" s="1">
        <v>1.98E-13</v>
      </c>
      <c r="G465" s="1">
        <f t="shared" si="70"/>
        <v>0.0003736754345470545</v>
      </c>
      <c r="H465" s="1">
        <f t="shared" si="77"/>
        <v>1.0084057194302489E-08</v>
      </c>
      <c r="I465" s="0">
        <v>-2.97</v>
      </c>
      <c r="J465" s="1">
        <v>1.4E-11</v>
      </c>
      <c r="K465" s="1">
        <f t="shared" si="76"/>
        <v>-7.89212295939201</v>
      </c>
      <c r="L465" s="0">
        <f t="shared" si="71" ca="1"/>
        <v>-7.499319716601413</v>
      </c>
      <c r="M465" s="1">
        <f t="shared" si="72" ca="1"/>
        <v>-122.35792191253609</v>
      </c>
      <c r="N465" s="1"/>
      <c r="O465" s="1"/>
      <c r="R465" s="0">
        <f t="shared" si="78"/>
        <v>1.47</v>
      </c>
      <c r="S465" s="1">
        <f t="shared" si="73"/>
        <v>7.3371E-09</v>
      </c>
      <c r="T465" s="1">
        <f t="shared" si="79"/>
        <v>0.0003736754345470545</v>
      </c>
      <c r="U465" s="0">
        <f t="shared" si="74" ca="1"/>
        <v>-7.900872102062742</v>
      </c>
      <c r="V465" s="1">
        <f t="shared" si="75" ca="1"/>
        <v>-124.67487862492476</v>
      </c>
    </row>
    <row r="466">
      <c r="A466" s="0">
        <v>1.46</v>
      </c>
      <c r="B466" s="1">
        <v>5.03666E-09</v>
      </c>
      <c r="C466" s="1"/>
      <c r="D466" s="0">
        <v>-1.46</v>
      </c>
      <c r="E466" s="1">
        <v>1.22E-13</v>
      </c>
      <c r="G466" s="1">
        <f t="shared" si="70"/>
        <v>0.0002565149874154322</v>
      </c>
      <c r="H466" s="1">
        <f t="shared" si="77"/>
        <v>6.213408978307595E-09</v>
      </c>
      <c r="I466" s="0">
        <v>-2.97</v>
      </c>
      <c r="J466" s="1">
        <v>1.4E-11</v>
      </c>
      <c r="K466" s="1">
        <f t="shared" si="76"/>
        <v>-8.268323464590923</v>
      </c>
      <c r="L466" s="0">
        <f t="shared" si="71" ca="1"/>
        <v>-7.876211348367306</v>
      </c>
      <c r="M466" s="1">
        <f t="shared" si="72" ca="1"/>
        <v>-125.85805844765355</v>
      </c>
      <c r="N466" s="1"/>
      <c r="R466" s="0">
        <f t="shared" si="78"/>
        <v>1.46</v>
      </c>
      <c r="S466" s="1">
        <f t="shared" si="73"/>
        <v>5.03666E-09</v>
      </c>
      <c r="T466" s="1">
        <f t="shared" si="79"/>
        <v>0.0002565149874154322</v>
      </c>
      <c r="U466" s="0">
        <f t="shared" si="74" ca="1"/>
        <v>-8.28032723994157</v>
      </c>
      <c r="V466" s="1">
        <f t="shared" si="75" ca="1"/>
        <v>-128.16603416501442</v>
      </c>
    </row>
    <row r="467">
      <c r="A467" s="0">
        <v>1.45</v>
      </c>
      <c r="B467" s="1">
        <v>3.44488E-09</v>
      </c>
      <c r="C467" s="1"/>
      <c r="D467" s="0">
        <v>-1.45</v>
      </c>
      <c r="E467" s="1">
        <v>1.8E-14</v>
      </c>
      <c r="G467" s="1">
        <f t="shared" si="70"/>
        <v>0.0001754462977146907</v>
      </c>
      <c r="H467" s="1">
        <f t="shared" si="77"/>
        <v>9.167324722093172E-10</v>
      </c>
      <c r="I467" s="0">
        <v>-2.97</v>
      </c>
      <c r="J467" s="1">
        <v>1.4E-11</v>
      </c>
      <c r="K467" s="1">
        <f t="shared" si="76"/>
        <v>-8.648177557812348</v>
      </c>
      <c r="L467" s="0">
        <f t="shared" si="71" ca="1"/>
        <v>-8.2531029801332</v>
      </c>
      <c r="M467" s="1">
        <f t="shared" si="72" ca="1"/>
        <v>-129.358194982771</v>
      </c>
      <c r="N467" s="1"/>
      <c r="O467" s="1"/>
      <c r="R467" s="0">
        <f t="shared" si="78"/>
        <v>1.45</v>
      </c>
      <c r="S467" s="1">
        <f t="shared" si="73"/>
        <v>3.44488E-09</v>
      </c>
      <c r="T467" s="1">
        <f t="shared" si="79"/>
        <v>0.0001754462977146907</v>
      </c>
      <c r="U467" s="0">
        <f t="shared" si="74" ca="1"/>
        <v>-8.659782377820406</v>
      </c>
      <c r="V467" s="1">
        <f t="shared" si="75" ca="1"/>
        <v>-131.65718970510414</v>
      </c>
    </row>
    <row r="468">
      <c r="A468" s="0">
        <v>1.44</v>
      </c>
      <c r="B468" s="1">
        <v>2.35576E-09</v>
      </c>
      <c r="C468" s="1"/>
      <c r="D468" s="0">
        <v>-1.44</v>
      </c>
      <c r="E468" s="1">
        <v>1.24E-13</v>
      </c>
      <c r="G468" s="1">
        <f t="shared" si="70"/>
        <v>0.00011997787159621228</v>
      </c>
      <c r="H468" s="1">
        <f t="shared" si="77"/>
        <v>6.315268141886407E-09</v>
      </c>
      <c r="I468" s="0">
        <v>-2.97</v>
      </c>
      <c r="J468" s="1">
        <v>1.4E-11</v>
      </c>
      <c r="K468" s="1">
        <f t="shared" si="76"/>
        <v>-9.028203235551517</v>
      </c>
      <c r="L468" s="0">
        <f t="shared" si="71" ca="1"/>
        <v>-8.629994611899093</v>
      </c>
      <c r="M468" s="1">
        <f t="shared" si="72" ca="1"/>
        <v>-132.85833151788847</v>
      </c>
      <c r="N468" s="1"/>
      <c r="R468" s="0">
        <f t="shared" si="78"/>
        <v>1.44</v>
      </c>
      <c r="S468" s="1">
        <f t="shared" si="73"/>
        <v>2.35576E-09</v>
      </c>
      <c r="T468" s="1">
        <f t="shared" si="79"/>
        <v>0.00011997787159621228</v>
      </c>
      <c r="U468" s="0">
        <f t="shared" si="74" ca="1"/>
        <v>-9.039237515699241</v>
      </c>
      <c r="V468" s="1">
        <f t="shared" si="75" ca="1"/>
        <v>-135.1483452451938</v>
      </c>
    </row>
    <row r="469">
      <c r="A469" s="0">
        <v>1.43</v>
      </c>
      <c r="B469" s="1">
        <v>1.61558E-09</v>
      </c>
      <c r="C469" s="1"/>
      <c r="D469" s="0">
        <v>-1.43</v>
      </c>
      <c r="E469" s="1">
        <v>1.16E-13</v>
      </c>
      <c r="G469" s="1">
        <f t="shared" si="70"/>
        <v>8.228081374732936E-05</v>
      </c>
      <c r="H469" s="1">
        <f t="shared" si="77"/>
        <v>5.9078314875711554E-09</v>
      </c>
      <c r="I469" s="0">
        <v>-2.97</v>
      </c>
      <c r="J469" s="1">
        <v>1.4E-11</v>
      </c>
      <c r="K469" s="1">
        <f t="shared" si="76"/>
        <v>-9.405372603251159</v>
      </c>
      <c r="L469" s="0">
        <f t="shared" si="71" ca="1"/>
        <v>-9.006886243664987</v>
      </c>
      <c r="M469" s="1">
        <f t="shared" si="72" ca="1"/>
        <v>-136.35846805300594</v>
      </c>
      <c r="N469" s="1"/>
      <c r="O469" s="1"/>
      <c r="R469" s="0">
        <f t="shared" si="78"/>
        <v>1.43</v>
      </c>
      <c r="S469" s="1">
        <f t="shared" si="73"/>
        <v>1.61558E-09</v>
      </c>
      <c r="T469" s="1">
        <f t="shared" si="79"/>
        <v>8.228081374732936E-05</v>
      </c>
      <c r="U469" s="0">
        <f t="shared" si="74" ca="1"/>
        <v>-9.418692653578077</v>
      </c>
      <c r="V469" s="1">
        <f t="shared" si="75" ca="1"/>
        <v>-138.63950078528347</v>
      </c>
    </row>
    <row r="470">
      <c r="A470" s="0">
        <v>1.42</v>
      </c>
      <c r="B470" s="1">
        <v>1.10352E-09</v>
      </c>
      <c r="C470" s="1"/>
      <c r="D470" s="0">
        <v>-1.42</v>
      </c>
      <c r="E470" s="1">
        <v>2.18E-13</v>
      </c>
      <c r="G470" s="1">
        <f t="shared" si="70"/>
        <v>5.620181209624587E-05</v>
      </c>
      <c r="H470" s="1">
        <f t="shared" si="77"/>
        <v>1.110264883009062E-08</v>
      </c>
      <c r="I470" s="0">
        <v>-2.97</v>
      </c>
      <c r="J470" s="1">
        <v>1.4E-11</v>
      </c>
      <c r="K470" s="1">
        <f t="shared" si="76"/>
        <v>-9.786561557879004</v>
      </c>
      <c r="L470" s="0">
        <f t="shared" si="71" ca="1"/>
        <v>-9.38377787543088</v>
      </c>
      <c r="M470" s="1">
        <f t="shared" si="72" ca="1"/>
        <v>-139.8586045881234</v>
      </c>
      <c r="N470" s="1"/>
      <c r="R470" s="0">
        <f t="shared" si="78"/>
        <v>1.42</v>
      </c>
      <c r="S470" s="1">
        <f t="shared" si="73"/>
        <v>1.10352E-09</v>
      </c>
      <c r="T470" s="1">
        <f t="shared" si="79"/>
        <v>5.620181209624587E-05</v>
      </c>
      <c r="U470" s="0">
        <f t="shared" si="74" ca="1"/>
        <v>-9.798147791456913</v>
      </c>
      <c r="V470" s="1">
        <f t="shared" si="75" ca="1"/>
        <v>-142.1306563253732</v>
      </c>
    </row>
    <row r="471">
      <c r="A471" s="0">
        <v>1.41</v>
      </c>
      <c r="B471" s="1">
        <v>7.53784E-10</v>
      </c>
      <c r="C471" s="1"/>
      <c r="D471" s="0">
        <v>-1.41</v>
      </c>
      <c r="E471" s="1">
        <v>1.62E-13</v>
      </c>
      <c r="G471" s="1">
        <f t="shared" si="70"/>
        <v>3.838990387954599E-05</v>
      </c>
      <c r="H471" s="1">
        <f t="shared" si="77"/>
        <v>8.250592249883854E-09</v>
      </c>
      <c r="I471" s="0">
        <v>-2.97</v>
      </c>
      <c r="J471" s="1">
        <v>1.4E-11</v>
      </c>
      <c r="K471" s="1">
        <f t="shared" si="76"/>
        <v>-10.167716052743554</v>
      </c>
      <c r="L471" s="0">
        <f t="shared" si="71" ca="1"/>
        <v>-9.760669507196774</v>
      </c>
      <c r="M471" s="1">
        <f t="shared" si="72" ca="1"/>
        <v>-143.35874112324086</v>
      </c>
      <c r="N471" s="1"/>
      <c r="O471" s="1"/>
      <c r="R471" s="0">
        <f t="shared" si="78"/>
        <v>1.41</v>
      </c>
      <c r="S471" s="1">
        <f t="shared" si="73"/>
        <v>7.53784E-10</v>
      </c>
      <c r="T471" s="1">
        <f t="shared" si="79"/>
        <v>3.838990387954599E-05</v>
      </c>
      <c r="U471" s="0">
        <f t="shared" si="74" ca="1"/>
        <v>-10.177602929335748</v>
      </c>
      <c r="V471" s="1">
        <f t="shared" si="75" ca="1"/>
        <v>-145.62181186546286</v>
      </c>
    </row>
    <row r="472">
      <c r="A472" s="0">
        <v>1.4</v>
      </c>
      <c r="B472" s="1">
        <v>5.16728E-10</v>
      </c>
      <c r="C472" s="1"/>
      <c r="D472" s="0">
        <v>-1.4</v>
      </c>
      <c r="E472" s="1">
        <v>3.4E-13</v>
      </c>
      <c r="G472" s="1">
        <f t="shared" si="70"/>
        <v>2.631674093887645E-05</v>
      </c>
      <c r="H472" s="1">
        <f t="shared" si="77"/>
        <v>1.7316057808398215E-08</v>
      </c>
      <c r="I472" s="0">
        <v>-2.97</v>
      </c>
      <c r="J472" s="1">
        <v>1.4E-11</v>
      </c>
      <c r="K472" s="1">
        <f t="shared" si="76"/>
        <v>-10.545305283684819</v>
      </c>
      <c r="L472" s="0">
        <f t="shared" si="71" ca="1"/>
        <v>-10.137561138962667</v>
      </c>
      <c r="M472" s="1">
        <f t="shared" si="72" ca="1"/>
        <v>-146.85887765835832</v>
      </c>
      <c r="N472" s="1"/>
      <c r="R472" s="0">
        <f t="shared" si="78"/>
        <v>1.4</v>
      </c>
      <c r="S472" s="1">
        <f t="shared" si="73"/>
        <v>5.16728E-10</v>
      </c>
      <c r="T472" s="1">
        <f t="shared" si="79"/>
        <v>2.631674093887645E-05</v>
      </c>
      <c r="U472" s="0">
        <f t="shared" si="74" ca="1"/>
        <v>-10.557058067214577</v>
      </c>
      <c r="V472" s="1">
        <f t="shared" si="75" ca="1"/>
        <v>-149.11296740555258</v>
      </c>
    </row>
    <row r="473">
      <c r="A473" s="0">
        <v>1.39</v>
      </c>
      <c r="B473" s="1">
        <v>3.5263E-10</v>
      </c>
      <c r="C473" s="1"/>
      <c r="D473" s="0">
        <v>-1.39</v>
      </c>
      <c r="E473" s="1">
        <v>8.2E-14</v>
      </c>
      <c r="G473" s="1">
        <f t="shared" si="70"/>
        <v>1.795929842639842E-05</v>
      </c>
      <c r="H473" s="1">
        <f t="shared" si="77"/>
        <v>4.176225706731334E-09</v>
      </c>
      <c r="I473" s="0">
        <v>-2.97</v>
      </c>
      <c r="J473" s="1">
        <v>1.4E-11</v>
      </c>
      <c r="K473" s="1">
        <f t="shared" si="76"/>
        <v>-10.927402558971332</v>
      </c>
      <c r="L473" s="0">
        <f t="shared" si="71" ca="1"/>
        <v>-10.51445277072856</v>
      </c>
      <c r="M473" s="1">
        <f t="shared" si="72" ca="1"/>
        <v>-150.3590141934758</v>
      </c>
      <c r="N473" s="1"/>
      <c r="O473" s="1"/>
      <c r="R473" s="0">
        <f t="shared" si="78"/>
        <v>1.39</v>
      </c>
      <c r="S473" s="1">
        <f t="shared" si="73"/>
        <v>3.5263E-10</v>
      </c>
      <c r="T473" s="1">
        <f t="shared" si="79"/>
        <v>1.795929842639842E-05</v>
      </c>
      <c r="U473" s="0">
        <f t="shared" si="74" ca="1"/>
        <v>-10.936513205093412</v>
      </c>
      <c r="V473" s="1">
        <f t="shared" si="75" ca="1"/>
        <v>-152.60412294564225</v>
      </c>
    </row>
    <row r="474">
      <c r="A474" s="0">
        <v>1.38</v>
      </c>
      <c r="B474" s="1">
        <v>2.4129E-10</v>
      </c>
      <c r="C474" s="1"/>
      <c r="D474" s="0">
        <v>-1.38</v>
      </c>
      <c r="E474" s="1">
        <v>2.3E-13</v>
      </c>
      <c r="G474" s="1">
        <f t="shared" si="70"/>
        <v>1.2288798789965898E-05</v>
      </c>
      <c r="H474" s="1">
        <f t="shared" si="77"/>
        <v>1.1713803811563495E-08</v>
      </c>
      <c r="I474" s="0">
        <v>-2.97</v>
      </c>
      <c r="J474" s="1">
        <v>1.4E-11</v>
      </c>
      <c r="K474" s="1">
        <f t="shared" si="76"/>
        <v>-11.306822377977896</v>
      </c>
      <c r="L474" s="0">
        <f t="shared" si="71" ca="1"/>
        <v>-10.891344402494454</v>
      </c>
      <c r="M474" s="1">
        <f t="shared" si="72" ca="1"/>
        <v>-153.85915072859325</v>
      </c>
      <c r="N474" s="1"/>
      <c r="R474" s="0">
        <f t="shared" si="78"/>
        <v>1.38</v>
      </c>
      <c r="S474" s="1">
        <f t="shared" si="73"/>
        <v>2.4129E-10</v>
      </c>
      <c r="T474" s="1">
        <f t="shared" si="79"/>
        <v>1.2288798789965898E-05</v>
      </c>
      <c r="U474" s="0">
        <f t="shared" si="74" ca="1"/>
        <v>-11.315968342972248</v>
      </c>
      <c r="V474" s="1">
        <f t="shared" si="75" ca="1"/>
        <v>-156.0952784857319</v>
      </c>
    </row>
    <row r="475">
      <c r="A475" s="0">
        <v>1.37</v>
      </c>
      <c r="B475" s="1">
        <v>1.6481E-10</v>
      </c>
      <c r="C475" s="1"/>
      <c r="D475" s="0">
        <v>-1.37</v>
      </c>
      <c r="E475" s="1">
        <v>6.8E-14</v>
      </c>
      <c r="G475" s="1">
        <f t="shared" si="70"/>
        <v>8.393704374712087E-06</v>
      </c>
      <c r="H475" s="1">
        <f t="shared" si="77"/>
        <v>3.4632115616796428E-09</v>
      </c>
      <c r="I475" s="0">
        <v>-2.97</v>
      </c>
      <c r="J475" s="1">
        <v>1.4E-11</v>
      </c>
      <c r="K475" s="1">
        <f t="shared" si="76"/>
        <v>-11.688028612315895</v>
      </c>
      <c r="L475" s="0">
        <f t="shared" si="71" ca="1"/>
        <v>-11.268236034260333</v>
      </c>
      <c r="M475" s="1">
        <f t="shared" si="72" ca="1"/>
        <v>-157.35928726371066</v>
      </c>
      <c r="N475" s="1"/>
      <c r="O475" s="1"/>
      <c r="R475" s="0">
        <f t="shared" si="78"/>
        <v>1.37</v>
      </c>
      <c r="S475" s="1">
        <f t="shared" si="73"/>
        <v>1.6481E-10</v>
      </c>
      <c r="T475" s="1">
        <f t="shared" si="79"/>
        <v>8.393704374712087E-06</v>
      </c>
      <c r="U475" s="0">
        <f t="shared" si="74" ca="1"/>
        <v>-11.695423480851076</v>
      </c>
      <c r="V475" s="1">
        <f t="shared" si="75" ca="1"/>
        <v>-159.58643402582152</v>
      </c>
    </row>
    <row r="476">
      <c r="A476" s="0">
        <v>1.36</v>
      </c>
      <c r="B476" s="1">
        <v>1.12264E-10</v>
      </c>
      <c r="C476" s="1"/>
      <c r="D476" s="0">
        <v>-1.36</v>
      </c>
      <c r="E476" s="1">
        <v>2.44E-13</v>
      </c>
      <c r="G476" s="1">
        <f t="shared" si="70"/>
        <v>5.717558570005933E-06</v>
      </c>
      <c r="H476" s="1">
        <f t="shared" si="77"/>
        <v>1.242681795661519E-08</v>
      </c>
      <c r="I476" s="0">
        <v>-2.97</v>
      </c>
      <c r="J476" s="1">
        <v>1.4E-11</v>
      </c>
      <c r="K476" s="1">
        <f t="shared" si="76"/>
        <v>-12.07196866711315</v>
      </c>
      <c r="L476" s="0">
        <f t="shared" si="71" ca="1"/>
        <v>-11.645127666026227</v>
      </c>
      <c r="M476" s="1">
        <f t="shared" si="72" ca="1"/>
        <v>-160.85942379882812</v>
      </c>
      <c r="N476" s="1"/>
      <c r="R476" s="0">
        <f t="shared" si="78"/>
        <v>1.36</v>
      </c>
      <c r="S476" s="1">
        <f t="shared" si="73"/>
        <v>1.12264E-10</v>
      </c>
      <c r="T476" s="1">
        <f t="shared" si="79"/>
        <v>5.717558570005933E-06</v>
      </c>
      <c r="U476" s="0">
        <f t="shared" si="74" ca="1"/>
        <v>-12.074878618729912</v>
      </c>
      <c r="V476" s="1">
        <f t="shared" si="75" ca="1"/>
        <v>-163.07758956591124</v>
      </c>
    </row>
    <row r="477">
      <c r="A477" s="0">
        <v>1.35</v>
      </c>
      <c r="B477" s="1">
        <v>7.6604E-11</v>
      </c>
      <c r="C477" s="1"/>
      <c r="D477" s="0">
        <v>-1.35</v>
      </c>
      <c r="E477" s="1">
        <v>2.24E-13</v>
      </c>
      <c r="G477" s="1">
        <f t="shared" si="70"/>
        <v>3.901409683395696E-06</v>
      </c>
      <c r="H477" s="1">
        <f t="shared" si="77"/>
        <v>1.140822632082706E-08</v>
      </c>
      <c r="I477" s="0">
        <v>-2.97</v>
      </c>
      <c r="J477" s="1">
        <v>1.4E-11</v>
      </c>
      <c r="K477" s="1">
        <f t="shared" si="76"/>
        <v>-12.454172612857672</v>
      </c>
      <c r="L477" s="0">
        <f t="shared" si="71" ca="1"/>
        <v>-12.02201929779212</v>
      </c>
      <c r="M477" s="1">
        <f t="shared" si="72" ca="1"/>
        <v>-164.35956033394558</v>
      </c>
      <c r="N477" s="1"/>
      <c r="O477" s="1"/>
      <c r="R477" s="0">
        <f t="shared" si="78"/>
        <v>1.35</v>
      </c>
      <c r="S477" s="1">
        <f t="shared" si="73"/>
        <v>7.6604E-11</v>
      </c>
      <c r="T477" s="1">
        <f t="shared" si="79"/>
        <v>3.901409683395696E-06</v>
      </c>
      <c r="U477" s="0">
        <f t="shared" si="74" ca="1"/>
        <v>-12.454333756608747</v>
      </c>
      <c r="V477" s="1">
        <f t="shared" si="75" ca="1"/>
        <v>-166.5687451060009</v>
      </c>
    </row>
    <row r="478">
      <c r="A478" s="0">
        <v>1.34</v>
      </c>
      <c r="B478" s="1">
        <v>5.2468E-11</v>
      </c>
      <c r="C478" s="1"/>
      <c r="D478" s="0">
        <v>-1.34</v>
      </c>
      <c r="E478" s="1">
        <v>9E-14</v>
      </c>
      <c r="G478" s="1">
        <f t="shared" si="70"/>
        <v>2.6721732973265808E-06</v>
      </c>
      <c r="H478" s="1">
        <f t="shared" si="77"/>
        <v>4.583662361046586E-09</v>
      </c>
      <c r="I478" s="0">
        <v>-2.97</v>
      </c>
      <c r="J478" s="1">
        <v>1.4E-11</v>
      </c>
      <c r="K478" s="1">
        <f t="shared" si="76"/>
        <v>-12.832618447609086</v>
      </c>
      <c r="L478" s="0">
        <f t="shared" si="71" ca="1"/>
        <v>-12.398910929558014</v>
      </c>
      <c r="M478" s="1">
        <f t="shared" si="72" ca="1"/>
        <v>-167.85969686906304</v>
      </c>
      <c r="N478" s="1"/>
      <c r="R478" s="0">
        <f t="shared" si="78"/>
        <v>1.34</v>
      </c>
      <c r="S478" s="1">
        <f t="shared" si="73"/>
        <v>5.2468E-11</v>
      </c>
      <c r="T478" s="1">
        <f t="shared" si="79"/>
        <v>2.6721732973265808E-06</v>
      </c>
      <c r="U478" s="0">
        <f t="shared" si="74" ca="1"/>
        <v>-12.833788894487576</v>
      </c>
      <c r="V478" s="1">
        <f t="shared" si="75" ca="1"/>
        <v>-170.05990064609063</v>
      </c>
    </row>
    <row r="479">
      <c r="A479" s="0">
        <v>1.33</v>
      </c>
      <c r="B479" s="1">
        <v>3.567E-11</v>
      </c>
      <c r="C479" s="1"/>
      <c r="D479" s="0">
        <v>-1.33</v>
      </c>
      <c r="E479" s="1">
        <v>1.02E-13</v>
      </c>
      <c r="G479" s="1">
        <f t="shared" si="70"/>
        <v>1.81665818242813E-06</v>
      </c>
      <c r="H479" s="1">
        <f t="shared" si="77"/>
        <v>5.194817342519464E-09</v>
      </c>
      <c r="I479" s="0">
        <v>-2.97</v>
      </c>
      <c r="J479" s="1">
        <v>1.4E-11</v>
      </c>
      <c r="K479" s="1">
        <f t="shared" si="76"/>
        <v>-13.218511908191184</v>
      </c>
      <c r="L479" s="0">
        <f t="shared" si="71" ca="1"/>
        <v>-12.775802561323907</v>
      </c>
      <c r="M479" s="1">
        <f t="shared" si="72" ca="1"/>
        <v>-171.3598334041805</v>
      </c>
      <c r="N479" s="1"/>
      <c r="O479" s="1"/>
      <c r="R479" s="0">
        <f t="shared" si="78"/>
        <v>1.33</v>
      </c>
      <c r="S479" s="1">
        <f t="shared" si="73"/>
        <v>3.567E-11</v>
      </c>
      <c r="T479" s="1">
        <f t="shared" si="79"/>
        <v>1.81665818242813E-06</v>
      </c>
      <c r="U479" s="0">
        <f t="shared" si="74" ca="1"/>
        <v>-13.213244032366411</v>
      </c>
      <c r="V479" s="1">
        <f t="shared" si="75" ca="1"/>
        <v>-173.5510561861803</v>
      </c>
    </row>
    <row r="480">
      <c r="A480" s="0">
        <v>1.32</v>
      </c>
      <c r="B480" s="1">
        <v>2.4254E-11</v>
      </c>
      <c r="C480" s="1"/>
      <c r="D480" s="0">
        <v>-1.32</v>
      </c>
      <c r="E480" s="1">
        <v>1.36E-13</v>
      </c>
      <c r="G480" s="1">
        <f t="shared" si="70"/>
        <v>1.2352460767202655E-06</v>
      </c>
      <c r="H480" s="1">
        <f t="shared" si="77"/>
        <v>6.9264231233592855E-09</v>
      </c>
      <c r="I480" s="0">
        <v>-2.97</v>
      </c>
      <c r="J480" s="1">
        <v>1.4E-11</v>
      </c>
      <c r="K480" s="1">
        <f t="shared" si="76"/>
        <v>-13.604240355327384</v>
      </c>
      <c r="L480" s="0">
        <f t="shared" si="71" ca="1"/>
        <v>-13.1526941930898</v>
      </c>
      <c r="M480" s="1">
        <f t="shared" si="72" ca="1"/>
        <v>-174.85996993929797</v>
      </c>
      <c r="N480" s="1"/>
      <c r="R480" s="0">
        <f t="shared" si="78"/>
        <v>1.32</v>
      </c>
      <c r="S480" s="1">
        <f t="shared" si="73"/>
        <v>2.4254E-11</v>
      </c>
      <c r="T480" s="1">
        <f t="shared" si="79"/>
        <v>1.2352460767202655E-06</v>
      </c>
      <c r="U480" s="0">
        <f t="shared" si="74" ca="1"/>
        <v>-13.592699170245247</v>
      </c>
      <c r="V480" s="1">
        <f t="shared" si="75" ca="1"/>
        <v>-177.04221172626995</v>
      </c>
    </row>
    <row r="481">
      <c r="A481" s="0">
        <v>1.31</v>
      </c>
      <c r="B481" s="1">
        <v>1.641E-11</v>
      </c>
      <c r="C481" s="1"/>
      <c r="D481" s="0">
        <v>-1.31</v>
      </c>
      <c r="E481" s="1">
        <v>2.24E-13</v>
      </c>
      <c r="G481" s="1">
        <f t="shared" si="70"/>
        <v>8.357544371641609E-07</v>
      </c>
      <c r="H481" s="1">
        <f t="shared" si="77"/>
        <v>1.140822632082706E-08</v>
      </c>
      <c r="I481" s="0">
        <v>-2.97</v>
      </c>
      <c r="J481" s="1">
        <v>1.4E-11</v>
      </c>
      <c r="K481" s="1">
        <f t="shared" si="76"/>
        <v>-13.994931002459985</v>
      </c>
      <c r="L481" s="0">
        <f t="shared" si="71" ca="1"/>
        <v>-13.529585824855694</v>
      </c>
      <c r="M481" s="1">
        <f t="shared" si="72" ca="1"/>
        <v>-178.36010647441543</v>
      </c>
      <c r="N481" s="1"/>
      <c r="O481" s="1"/>
      <c r="R481" s="0">
        <f t="shared" si="78"/>
        <v>1.31</v>
      </c>
      <c r="S481" s="1">
        <f t="shared" si="73"/>
        <v>1.641E-11</v>
      </c>
      <c r="T481" s="1">
        <f t="shared" si="79"/>
        <v>8.357544371641609E-07</v>
      </c>
      <c r="U481" s="0">
        <f t="shared" si="74" ca="1"/>
        <v>-13.972154308124082</v>
      </c>
      <c r="V481" s="1">
        <f t="shared" si="75" ca="1"/>
        <v>-180.53336726635968</v>
      </c>
    </row>
    <row r="482">
      <c r="A482" s="0">
        <v>1.3</v>
      </c>
      <c r="B482" s="1">
        <v>1.0982E-11</v>
      </c>
      <c r="C482" s="1"/>
      <c r="D482" s="0">
        <v>-1.3</v>
      </c>
      <c r="E482" s="1">
        <v>9.6E-14</v>
      </c>
      <c r="G482" s="1">
        <f t="shared" si="70"/>
        <v>5.593086672112623E-07</v>
      </c>
      <c r="H482" s="1">
        <f t="shared" si="77"/>
        <v>4.8892398517830245E-09</v>
      </c>
      <c r="I482" s="0">
        <v>-2.97</v>
      </c>
      <c r="J482" s="1">
        <v>1.4E-11</v>
      </c>
      <c r="K482" s="1">
        <f t="shared" si="76"/>
        <v>-14.396564338705303</v>
      </c>
      <c r="L482" s="0">
        <f t="shared" si="71" ca="1"/>
        <v>-13.906477456621587</v>
      </c>
      <c r="M482" s="1">
        <f t="shared" si="72" ca="1"/>
        <v>-181.8602430095329</v>
      </c>
      <c r="N482" s="1"/>
      <c r="R482" s="0">
        <f t="shared" si="78"/>
        <v>1.3</v>
      </c>
      <c r="S482" s="1">
        <f t="shared" si="73"/>
        <v>1.0982E-11</v>
      </c>
      <c r="T482" s="1">
        <f t="shared" si="79"/>
        <v>5.593086672112623E-07</v>
      </c>
      <c r="U482" s="0">
        <f t="shared" si="74" ca="1"/>
        <v>-14.351609446002918</v>
      </c>
      <c r="V482" s="1">
        <f t="shared" si="75" ca="1"/>
        <v>-184.02452280644934</v>
      </c>
    </row>
    <row r="483">
      <c r="A483" s="0">
        <v>1.29</v>
      </c>
      <c r="B483" s="1">
        <v>7.816E-12</v>
      </c>
      <c r="C483" s="1"/>
      <c r="D483" s="0">
        <v>-1.29</v>
      </c>
      <c r="E483" s="1">
        <v>1.24E-13</v>
      </c>
      <c r="G483" s="1">
        <f t="shared" si="70"/>
        <v>3.9806561126600125E-07</v>
      </c>
      <c r="H483" s="1">
        <f t="shared" si="77"/>
        <v>6.315268141886407E-09</v>
      </c>
      <c r="I483" s="0">
        <v>-2.97</v>
      </c>
      <c r="J483" s="1">
        <v>1.4E-11</v>
      </c>
      <c r="K483" s="1">
        <f t="shared" si="76"/>
        <v>-14.736648992821502</v>
      </c>
      <c r="L483" s="0">
        <f t="shared" si="71" ca="1"/>
        <v>-14.28336908838748</v>
      </c>
      <c r="M483" s="1">
        <f t="shared" si="72" ca="1"/>
        <v>-185.36037954465036</v>
      </c>
      <c r="N483" s="1"/>
      <c r="O483" s="1"/>
      <c r="R483" s="0">
        <f t="shared" si="78"/>
        <v>1.29</v>
      </c>
      <c r="S483" s="1">
        <f t="shared" si="73"/>
        <v>7.816E-12</v>
      </c>
      <c r="T483" s="1">
        <f t="shared" si="79"/>
        <v>3.9806561126600125E-07</v>
      </c>
      <c r="U483" s="0">
        <f t="shared" si="74" ca="1"/>
        <v>-14.731064583881754</v>
      </c>
      <c r="V483" s="1">
        <f t="shared" si="75" ca="1"/>
        <v>-187.51567834653906</v>
      </c>
    </row>
    <row r="484">
      <c r="A484" s="0">
        <v>1.28</v>
      </c>
      <c r="B484" s="1">
        <v>5.024E-12</v>
      </c>
      <c r="C484" s="1"/>
      <c r="D484" s="0">
        <v>-1.28</v>
      </c>
      <c r="E484" s="1">
        <v>3E-14</v>
      </c>
      <c r="G484" s="1">
        <f t="shared" si="70"/>
        <v>2.558702189099783E-07</v>
      </c>
      <c r="H484" s="1">
        <f t="shared" si="77"/>
        <v>1.5278874536821951E-09</v>
      </c>
      <c r="I484" s="0">
        <v>-2.97</v>
      </c>
      <c r="J484" s="1">
        <v>1.4E-11</v>
      </c>
      <c r="K484" s="1">
        <f t="shared" si="76"/>
        <v>-15.178595478396087</v>
      </c>
      <c r="L484" s="0">
        <f t="shared" si="71" ca="1"/>
        <v>-14.660260720153367</v>
      </c>
      <c r="M484" s="1">
        <f t="shared" si="72" ca="1"/>
        <v>-188.86051607976782</v>
      </c>
      <c r="N484" s="1"/>
      <c r="R484" s="0">
        <f t="shared" si="78"/>
        <v>1.28</v>
      </c>
      <c r="S484" s="1">
        <f t="shared" si="73"/>
        <v>5.024E-12</v>
      </c>
      <c r="T484" s="1">
        <f t="shared" si="79"/>
        <v>2.558702189099783E-07</v>
      </c>
      <c r="U484" s="0">
        <f t="shared" si="74" ca="1"/>
        <v>-15.110519721760582</v>
      </c>
      <c r="V484" s="1">
        <f t="shared" si="75" ca="1"/>
        <v>-191.00683388662873</v>
      </c>
    </row>
    <row r="485">
      <c r="A485" s="0">
        <v>1.27</v>
      </c>
      <c r="B485" s="1">
        <v>3.41E-12</v>
      </c>
      <c r="C485" s="1"/>
      <c r="D485" s="0">
        <v>-1.27</v>
      </c>
      <c r="E485" s="1">
        <v>3.6E-14</v>
      </c>
      <c r="G485" s="1">
        <f t="shared" si="70"/>
        <v>1.736698739018762E-07</v>
      </c>
      <c r="H485" s="1">
        <f t="shared" si="77"/>
        <v>1.8334649444186343E-09</v>
      </c>
      <c r="I485" s="0">
        <v>-2.97</v>
      </c>
      <c r="J485" s="1">
        <v>1.4E-11</v>
      </c>
      <c r="K485" s="1">
        <f t="shared" si="76"/>
        <v>-15.566109616266559</v>
      </c>
      <c r="L485" s="0">
        <f t="shared" si="71" ca="1"/>
        <v>-15.03715235191926</v>
      </c>
      <c r="M485" s="1">
        <f t="shared" si="72" ca="1"/>
        <v>-192.36065261488528</v>
      </c>
      <c r="N485" s="1"/>
      <c r="O485" s="1"/>
      <c r="R485" s="0">
        <f t="shared" si="78"/>
        <v>1.27</v>
      </c>
      <c r="S485" s="1">
        <f t="shared" si="73"/>
        <v>3.41E-12</v>
      </c>
      <c r="T485" s="1">
        <f t="shared" si="79"/>
        <v>1.736698739018762E-07</v>
      </c>
      <c r="U485" s="0">
        <f t="shared" si="74" ca="1"/>
        <v>-15.489974859639418</v>
      </c>
      <c r="V485" s="1">
        <f t="shared" si="75" ca="1"/>
        <v>-194.4979894267184</v>
      </c>
    </row>
    <row r="486">
      <c r="A486" s="0">
        <v>1.26</v>
      </c>
      <c r="B486" s="1">
        <v>2.398E-12</v>
      </c>
      <c r="C486" s="1"/>
      <c r="D486" s="0">
        <v>-1.26</v>
      </c>
      <c r="E486" s="1">
        <v>4E-14</v>
      </c>
      <c r="G486" s="1">
        <f t="shared" si="70"/>
        <v>1.221291371309968E-07</v>
      </c>
      <c r="H486" s="1">
        <f t="shared" si="77"/>
        <v>2.0371832715762606E-09</v>
      </c>
      <c r="I486" s="0">
        <v>-2.97</v>
      </c>
      <c r="J486" s="1">
        <v>1.4E-11</v>
      </c>
      <c r="K486" s="1">
        <f t="shared" si="76"/>
        <v>-15.918186850956662</v>
      </c>
      <c r="L486" s="0">
        <f t="shared" si="71" ca="1"/>
        <v>-15.414043983685154</v>
      </c>
      <c r="M486" s="1">
        <f t="shared" si="72" ca="1"/>
        <v>-195.86078915000274</v>
      </c>
      <c r="N486" s="1"/>
      <c r="R486" s="0">
        <f t="shared" si="78"/>
        <v>1.26</v>
      </c>
      <c r="S486" s="1">
        <f t="shared" si="73"/>
        <v>2.398E-12</v>
      </c>
      <c r="T486" s="1">
        <f t="shared" si="79"/>
        <v>1.221291371309968E-07</v>
      </c>
      <c r="U486" s="0">
        <f t="shared" si="74" ca="1"/>
        <v>-15.869429997518253</v>
      </c>
      <c r="V486" s="1">
        <f t="shared" si="75" ca="1"/>
        <v>-197.9891449668081</v>
      </c>
    </row>
    <row r="487">
      <c r="A487" s="0">
        <v>1.25</v>
      </c>
      <c r="B487" s="1">
        <v>1.784E-12</v>
      </c>
      <c r="C487" s="1"/>
      <c r="D487" s="0">
        <v>-1.25</v>
      </c>
      <c r="E487" s="1">
        <v>1.46E-13</v>
      </c>
      <c r="G487" s="1">
        <f t="shared" si="70"/>
        <v>9.085837391230121E-08</v>
      </c>
      <c r="H487" s="1">
        <f t="shared" si="77"/>
        <v>7.435718941253351E-09</v>
      </c>
      <c r="I487" s="0">
        <v>-2.97</v>
      </c>
      <c r="J487" s="1">
        <v>1.4E-11</v>
      </c>
      <c r="K487" s="1">
        <f t="shared" si="76"/>
        <v>-16.21396387340417</v>
      </c>
      <c r="L487" s="0">
        <f t="shared" si="71" ca="1"/>
        <v>-15.790935615451048</v>
      </c>
      <c r="M487" s="1">
        <f t="shared" si="72" ca="1"/>
        <v>-199.3609256851202</v>
      </c>
      <c r="N487" s="1"/>
      <c r="O487" s="1"/>
      <c r="R487" s="0">
        <f t="shared" si="78"/>
        <v>1.25</v>
      </c>
      <c r="S487" s="1">
        <f t="shared" si="73"/>
        <v>1.784E-12</v>
      </c>
      <c r="T487" s="1">
        <f t="shared" si="79"/>
        <v>9.085837391230121E-08</v>
      </c>
      <c r="U487" s="0">
        <f t="shared" si="74" ca="1"/>
        <v>-16.24888513539709</v>
      </c>
      <c r="V487" s="1">
        <f t="shared" si="75" ca="1"/>
        <v>-201.48030050689778</v>
      </c>
    </row>
    <row r="488">
      <c r="A488" s="0">
        <v>1.24</v>
      </c>
      <c r="B488" s="1">
        <v>9.38E-13</v>
      </c>
      <c r="C488" s="1"/>
      <c r="D488" s="0">
        <v>-1.24</v>
      </c>
      <c r="E488" s="1">
        <v>5.2E-14</v>
      </c>
      <c r="G488" s="1">
        <f t="shared" si="70"/>
        <v>4.777194771846331E-08</v>
      </c>
      <c r="H488" s="1">
        <f t="shared" si="77"/>
        <v>2.6483382530491385E-09</v>
      </c>
      <c r="I488" s="0">
        <v>-2.97</v>
      </c>
      <c r="J488" s="1">
        <v>1.4E-11</v>
      </c>
      <c r="K488" s="1">
        <f t="shared" si="76"/>
        <v>-16.856827237537896</v>
      </c>
      <c r="L488" s="0">
        <f t="shared" si="71" ca="1"/>
        <v>-16.16782724721694</v>
      </c>
      <c r="M488" s="1">
        <f t="shared" si="72" ca="1"/>
        <v>-202.86106222023767</v>
      </c>
      <c r="N488" s="1"/>
      <c r="R488" s="0">
        <f t="shared" si="78"/>
        <v>1.24</v>
      </c>
      <c r="S488" s="1">
        <f t="shared" si="73"/>
        <v>9.38E-13</v>
      </c>
      <c r="T488" s="1">
        <f t="shared" si="79"/>
        <v>4.777194771846331E-08</v>
      </c>
      <c r="U488" s="0">
        <f t="shared" si="74" ca="1"/>
        <v>-16.628340273275924</v>
      </c>
      <c r="V488" s="1">
        <f t="shared" si="75" ca="1"/>
        <v>-204.9714560469875</v>
      </c>
    </row>
    <row r="489">
      <c r="A489" s="0">
        <v>1.23</v>
      </c>
      <c r="B489" s="1">
        <v>7.76E-13</v>
      </c>
      <c r="C489" s="1"/>
      <c r="D489" s="0">
        <v>-1.23</v>
      </c>
      <c r="E489" s="1">
        <v>2.34E-13</v>
      </c>
      <c r="G489" s="1">
        <f t="shared" si="70"/>
        <v>3.952135546857945E-08</v>
      </c>
      <c r="H489" s="1">
        <f t="shared" si="77"/>
        <v>1.1917522138721125E-08</v>
      </c>
      <c r="I489" s="0">
        <v>-2.97</v>
      </c>
      <c r="J489" s="1">
        <v>1.4E-11</v>
      </c>
      <c r="K489" s="1">
        <f t="shared" si="76"/>
        <v>-17.046424666360902</v>
      </c>
      <c r="L489" s="0">
        <f t="shared" si="71" ca="1"/>
        <v>-16.544718878982835</v>
      </c>
      <c r="M489" s="1">
        <f t="shared" si="72" ca="1"/>
        <v>-206.36119875535513</v>
      </c>
      <c r="N489" s="1"/>
      <c r="O489" s="1"/>
      <c r="R489" s="0">
        <f t="shared" si="78"/>
        <v>1.23</v>
      </c>
      <c r="S489" s="1">
        <f t="shared" si="73"/>
        <v>7.76E-13</v>
      </c>
      <c r="T489" s="1">
        <f t="shared" si="79"/>
        <v>3.952135546857945E-08</v>
      </c>
      <c r="U489" s="0">
        <f t="shared" si="74" ca="1"/>
        <v>-17.00779541115476</v>
      </c>
      <c r="V489" s="1">
        <f t="shared" si="75" ca="1"/>
        <v>-208.46261158707716</v>
      </c>
    </row>
    <row r="490">
      <c r="A490" s="0">
        <v>1.22</v>
      </c>
      <c r="B490" s="1">
        <v>5.52E-13</v>
      </c>
      <c r="C490" s="1"/>
      <c r="D490" s="0">
        <v>-1.22</v>
      </c>
      <c r="E490" s="1">
        <v>4.2E-14</v>
      </c>
      <c r="G490" s="1">
        <f t="shared" si="70"/>
        <v>2.811312914775239E-08</v>
      </c>
      <c r="H490" s="1">
        <f t="shared" si="77"/>
        <v>2.1390424351550735E-09</v>
      </c>
      <c r="I490" s="0">
        <v>-2.97</v>
      </c>
      <c r="J490" s="1">
        <v>1.4E-11</v>
      </c>
      <c r="K490" s="1">
        <f t="shared" si="76"/>
        <v>-17.387029140267025</v>
      </c>
      <c r="L490" s="0">
        <f t="shared" si="71" ca="1"/>
        <v>-16.921610510748728</v>
      </c>
      <c r="M490" s="1">
        <f t="shared" si="72" ca="1"/>
        <v>-209.8613352904726</v>
      </c>
      <c r="N490" s="1"/>
      <c r="R490" s="0">
        <f t="shared" si="78"/>
        <v>1.22</v>
      </c>
      <c r="S490" s="1">
        <f t="shared" si="73"/>
        <v>5.52E-13</v>
      </c>
      <c r="T490" s="1">
        <f t="shared" si="79"/>
        <v>2.811312914775239E-08</v>
      </c>
      <c r="U490" s="0">
        <f t="shared" si="74" ca="1"/>
        <v>-17.387250549033595</v>
      </c>
      <c r="V490" s="1">
        <f t="shared" si="75" ca="1"/>
        <v>-211.95376712716683</v>
      </c>
    </row>
    <row r="491">
      <c r="A491" s="0">
        <v>1.21</v>
      </c>
      <c r="B491" s="1">
        <v>1.18E-13</v>
      </c>
      <c r="C491" s="1"/>
      <c r="D491" s="0">
        <v>-1.21</v>
      </c>
      <c r="E491" s="1">
        <v>2.98E-13</v>
      </c>
      <c r="G491" s="1">
        <f t="shared" si="70"/>
        <v>6.009690651149968E-09</v>
      </c>
      <c r="H491" s="1">
        <f t="shared" si="77"/>
        <v>1.5177015373243138E-08</v>
      </c>
      <c r="I491" s="0">
        <v>-2.97</v>
      </c>
      <c r="J491" s="1">
        <v>1.4E-11</v>
      </c>
      <c r="K491" s="1">
        <f t="shared" si="76"/>
        <v>-18.929892562078457</v>
      </c>
      <c r="L491" s="0">
        <f t="shared" si="71" ca="1"/>
        <v>-17.29850214251462</v>
      </c>
      <c r="M491" s="1">
        <f t="shared" si="72" ca="1"/>
        <v>-213.36147182559006</v>
      </c>
      <c r="N491" s="1"/>
      <c r="O491" s="1"/>
      <c r="R491" s="0">
        <f t="shared" si="78"/>
        <v>1.21</v>
      </c>
      <c r="S491" s="1">
        <f t="shared" si="73"/>
        <v>1.18E-13</v>
      </c>
      <c r="T491" s="1">
        <f t="shared" si="79"/>
        <v>6.009690651149968E-09</v>
      </c>
      <c r="U491" s="0">
        <f t="shared" si="74" ca="1"/>
        <v>-17.766705686912424</v>
      </c>
      <c r="V491" s="1">
        <f t="shared" si="75" ca="1"/>
        <v>-215.44492266725655</v>
      </c>
    </row>
    <row r="492">
      <c r="A492" s="0">
        <v>1.2</v>
      </c>
      <c r="B492" s="1">
        <v>1.18E-13</v>
      </c>
      <c r="C492" s="1"/>
      <c r="D492" s="0">
        <v>-1.2</v>
      </c>
      <c r="E492" s="1">
        <v>1.02E-13</v>
      </c>
      <c r="G492" s="1">
        <f t="shared" si="70"/>
        <v>6.009690651149968E-09</v>
      </c>
      <c r="H492" s="1">
        <f t="shared" si="77"/>
        <v>5.194817342519464E-09</v>
      </c>
      <c r="I492" s="0">
        <v>-2.97</v>
      </c>
      <c r="J492" s="1">
        <v>1.4E-11</v>
      </c>
      <c r="K492" s="1">
        <f t="shared" si="76"/>
        <v>-18.929892562078457</v>
      </c>
      <c r="L492" s="0">
        <f t="shared" si="71" ca="1"/>
        <v>-17.675393774280515</v>
      </c>
      <c r="M492" s="1">
        <f t="shared" si="72" ca="1"/>
        <v>-216.86160836070752</v>
      </c>
      <c r="N492" s="1"/>
      <c r="R492" s="0">
        <f t="shared" si="78"/>
        <v>1.2</v>
      </c>
      <c r="S492" s="1">
        <f t="shared" si="73"/>
        <v>1.18E-13</v>
      </c>
      <c r="T492" s="1">
        <f t="shared" si="79"/>
        <v>6.009690651149968E-09</v>
      </c>
      <c r="U492" s="0">
        <f t="shared" si="74" ca="1"/>
        <v>-18.14616082479126</v>
      </c>
      <c r="V492" s="1">
        <f t="shared" si="75" ca="1"/>
        <v>-218.9360782073462</v>
      </c>
    </row>
    <row r="493">
      <c r="A493" s="0">
        <v>1.19</v>
      </c>
      <c r="B493" s="1">
        <v>4.8E-14</v>
      </c>
      <c r="C493" s="1"/>
      <c r="D493" s="0">
        <v>-1.19</v>
      </c>
      <c r="E493" s="1">
        <v>5E-14</v>
      </c>
      <c r="G493" s="1">
        <f t="shared" si="70"/>
        <v>2.4446199258915123E-09</v>
      </c>
      <c r="H493" s="1">
        <f t="shared" si="77"/>
        <v>2.5464790894703256E-09</v>
      </c>
      <c r="I493" s="0">
        <v>-2.97</v>
      </c>
      <c r="J493" s="1">
        <v>1.4E-11</v>
      </c>
      <c r="K493" s="1">
        <f t="shared" si="76"/>
        <v>-19.82937617563623</v>
      </c>
      <c r="L493" s="0">
        <f t="shared" si="71" ca="1"/>
        <v>-18.05228540604641</v>
      </c>
      <c r="M493" s="1">
        <f t="shared" si="72" ca="1"/>
        <v>-220.36174489582498</v>
      </c>
      <c r="N493" s="1"/>
      <c r="O493" s="1"/>
      <c r="R493" s="0">
        <f t="shared" si="78"/>
        <v>1.19</v>
      </c>
      <c r="S493" s="1">
        <f t="shared" si="73"/>
        <v>4.8E-14</v>
      </c>
      <c r="T493" s="1">
        <f t="shared" si="79"/>
        <v>2.4446199258915123E-09</v>
      </c>
      <c r="U493" s="0">
        <f t="shared" si="74" ca="1"/>
        <v>-18.525615962670095</v>
      </c>
      <c r="V493" s="1">
        <f t="shared" si="75" ca="1"/>
        <v>-222.42723374743593</v>
      </c>
    </row>
    <row r="494">
      <c r="A494" s="0">
        <v>1.18</v>
      </c>
      <c r="B494" s="1">
        <v>1.08E-13</v>
      </c>
      <c r="C494" s="1"/>
      <c r="D494" s="0">
        <v>-1.18</v>
      </c>
      <c r="E494" s="1">
        <v>6.8E-14</v>
      </c>
      <c r="G494" s="1">
        <f t="shared" si="70"/>
        <v>5.500394833255903E-09</v>
      </c>
      <c r="H494" s="1">
        <f t="shared" si="77"/>
        <v>3.4632115616796428E-09</v>
      </c>
      <c r="I494" s="0">
        <v>-2.97</v>
      </c>
      <c r="J494" s="1">
        <v>1.4E-11</v>
      </c>
      <c r="K494" s="1">
        <f t="shared" si="76"/>
        <v>-19.018445959419903</v>
      </c>
      <c r="L494" s="0">
        <f t="shared" si="71" ca="1"/>
        <v>-18.429177037812302</v>
      </c>
      <c r="M494" s="1">
        <f t="shared" si="72" ca="1"/>
        <v>-223.86188143094245</v>
      </c>
      <c r="N494" s="1"/>
      <c r="R494" s="0">
        <f t="shared" si="78"/>
        <v>1.18</v>
      </c>
      <c r="S494" s="1">
        <f t="shared" si="73"/>
        <v>1.08E-13</v>
      </c>
      <c r="T494" s="1">
        <f t="shared" si="79"/>
        <v>5.500394833255903E-09</v>
      </c>
      <c r="U494" s="0">
        <f t="shared" si="74" ca="1"/>
        <v>-18.90507110054893</v>
      </c>
      <c r="V494" s="1">
        <f t="shared" si="75" ca="1"/>
        <v>-225.9183892875256</v>
      </c>
    </row>
    <row r="495">
      <c r="A495" s="0">
        <v>1.17</v>
      </c>
      <c r="B495" s="1">
        <v>6.6E-14</v>
      </c>
      <c r="C495" s="1"/>
      <c r="D495" s="0">
        <v>-1.17</v>
      </c>
      <c r="E495" s="1">
        <v>1.46E-13</v>
      </c>
      <c r="G495" s="1">
        <f t="shared" si="70"/>
        <v>3.3613523981008294E-09</v>
      </c>
      <c r="H495" s="1">
        <f t="shared" si="77"/>
        <v>7.435718941253351E-09</v>
      </c>
      <c r="I495" s="0">
        <v>-2.97</v>
      </c>
      <c r="J495" s="1">
        <v>1.4E-11</v>
      </c>
      <c r="K495" s="1">
        <f t="shared" si="76"/>
        <v>-19.510922444517696</v>
      </c>
      <c r="L495" s="0">
        <f t="shared" si="71" ca="1"/>
        <v>-18.806068669578195</v>
      </c>
      <c r="M495" s="1">
        <f t="shared" si="72" ca="1"/>
        <v>-227.3620179660599</v>
      </c>
      <c r="N495" s="1"/>
      <c r="O495" s="1"/>
      <c r="R495" s="0">
        <f t="shared" si="78"/>
        <v>1.17</v>
      </c>
      <c r="S495" s="1">
        <f t="shared" si="73"/>
        <v>6.6E-14</v>
      </c>
      <c r="T495" s="1">
        <f t="shared" si="79"/>
        <v>3.3613523981008294E-09</v>
      </c>
      <c r="U495" s="0">
        <f t="shared" si="74" ca="1"/>
        <v>-19.284526238427766</v>
      </c>
      <c r="V495" s="1">
        <f t="shared" si="75" ca="1"/>
        <v>-229.40954482761526</v>
      </c>
    </row>
    <row r="496">
      <c r="A496" s="0">
        <v>1.16</v>
      </c>
      <c r="B496" s="1">
        <v>1.12E-13</v>
      </c>
      <c r="C496" s="1"/>
      <c r="D496" s="0">
        <v>-1.16</v>
      </c>
      <c r="E496" s="1">
        <v>2.2E-14</v>
      </c>
      <c r="G496" s="1">
        <f t="shared" si="70"/>
        <v>5.70411316041353E-09</v>
      </c>
      <c r="H496" s="1">
        <f t="shared" si="77"/>
        <v>1.1204507993669432E-09</v>
      </c>
      <c r="I496" s="0">
        <v>-2.97</v>
      </c>
      <c r="J496" s="1">
        <v>1.4E-11</v>
      </c>
      <c r="K496" s="1">
        <f t="shared" si="76"/>
        <v>-18.982078315249026</v>
      </c>
      <c r="L496" s="0">
        <f t="shared" si="71" ca="1"/>
        <v>-19.18296030134409</v>
      </c>
      <c r="M496" s="1">
        <f t="shared" si="72" ca="1"/>
        <v>-230.86215450117737</v>
      </c>
      <c r="N496" s="1"/>
      <c r="R496" s="0">
        <f t="shared" si="78"/>
        <v>1.16</v>
      </c>
      <c r="S496" s="1">
        <f t="shared" si="73"/>
        <v>1.12E-13</v>
      </c>
      <c r="T496" s="1">
        <f t="shared" si="79"/>
        <v>5.70411316041353E-09</v>
      </c>
      <c r="U496" s="0">
        <f t="shared" si="74" ca="1"/>
        <v>-19.6639813763066</v>
      </c>
      <c r="V496" s="1">
        <f t="shared" si="75" ca="1"/>
        <v>-232.90070036770499</v>
      </c>
    </row>
    <row r="497">
      <c r="A497" s="0">
        <v>1.15</v>
      </c>
      <c r="B497" s="1">
        <v>4E-14</v>
      </c>
      <c r="C497" s="1"/>
      <c r="D497" s="0">
        <v>-1.15</v>
      </c>
      <c r="E497" s="1">
        <v>3.42E-13</v>
      </c>
      <c r="G497" s="1">
        <f t="shared" si="70"/>
        <v>2.0371832715762606E-09</v>
      </c>
      <c r="H497" s="1">
        <f t="shared" si="77"/>
        <v>1.7417916971977028E-08</v>
      </c>
      <c r="I497" s="0">
        <v>-2.97</v>
      </c>
      <c r="J497" s="1">
        <v>1.4E-11</v>
      </c>
      <c r="K497" s="1">
        <f t="shared" si="76"/>
        <v>-20.011697732430186</v>
      </c>
      <c r="L497" s="0">
        <f t="shared" si="71" ca="1"/>
        <v>-19.559851933109975</v>
      </c>
      <c r="M497" s="1">
        <f t="shared" si="72" ca="1"/>
        <v>-234.36229103629483</v>
      </c>
      <c r="N497" s="1"/>
      <c r="O497" s="1"/>
      <c r="R497" s="0">
        <f t="shared" si="78"/>
        <v>1.15</v>
      </c>
      <c r="S497" s="1">
        <f t="shared" si="73"/>
        <v>4E-14</v>
      </c>
      <c r="T497" s="1">
        <f t="shared" si="79"/>
        <v>2.0371832715762606E-09</v>
      </c>
      <c r="U497" s="0">
        <f t="shared" si="74" ca="1"/>
        <v>-20.04343651418543</v>
      </c>
      <c r="V497" s="1">
        <f t="shared" si="75" ca="1"/>
        <v>-236.39185590779465</v>
      </c>
    </row>
    <row r="498">
      <c r="A498" s="0">
        <v>1.14</v>
      </c>
      <c r="B498" s="1">
        <v>7.4E-14</v>
      </c>
      <c r="C498" s="1"/>
      <c r="D498" s="0">
        <v>-1.14</v>
      </c>
      <c r="E498" s="1">
        <v>1E-13</v>
      </c>
      <c r="G498" s="1">
        <f t="shared" si="70"/>
        <v>3.7687890524160815E-09</v>
      </c>
      <c r="H498" s="1">
        <f t="shared" si="77"/>
        <v>5.092958178940651E-09</v>
      </c>
      <c r="I498" s="0">
        <v>-2.97</v>
      </c>
      <c r="J498" s="1">
        <v>1.4E-11</v>
      </c>
      <c r="K498" s="1">
        <f t="shared" si="76"/>
        <v>-19.39651209333995</v>
      </c>
      <c r="L498" s="0">
        <f t="shared" si="71" ca="1"/>
        <v>-19.93674356487587</v>
      </c>
      <c r="M498" s="1">
        <f t="shared" si="72" ca="1"/>
        <v>-237.8624275714123</v>
      </c>
      <c r="N498" s="1"/>
      <c r="R498" s="0">
        <f t="shared" si="78"/>
        <v>1.14</v>
      </c>
      <c r="S498" s="1">
        <f t="shared" si="73"/>
        <v>7.4E-14</v>
      </c>
      <c r="T498" s="1">
        <f t="shared" si="79"/>
        <v>3.7687890524160815E-09</v>
      </c>
      <c r="U498" s="0">
        <f t="shared" si="74" ca="1"/>
        <v>-20.422891652064266</v>
      </c>
      <c r="V498" s="1">
        <f t="shared" si="75" ca="1"/>
        <v>-239.88301144788437</v>
      </c>
    </row>
    <row r="499">
      <c r="A499" s="0">
        <v>1.13</v>
      </c>
      <c r="B499" s="1">
        <v>1.48E-13</v>
      </c>
      <c r="C499" s="1"/>
      <c r="D499" s="0">
        <v>-1.13</v>
      </c>
      <c r="E499" s="1">
        <v>2E-13</v>
      </c>
      <c r="G499" s="1">
        <f ref="G499:G562" t="shared" si="80">B499/$K$3</f>
        <v>7.537578104832163E-09</v>
      </c>
      <c r="H499" s="1">
        <f t="shared" si="77"/>
        <v>1.0185916357881302E-08</v>
      </c>
      <c r="I499" s="0">
        <v>-2.97</v>
      </c>
      <c r="J499" s="1">
        <v>1.4E-11</v>
      </c>
      <c r="K499" s="1">
        <f t="shared" si="76"/>
        <v>-18.703364912780007</v>
      </c>
      <c r="L499" s="0">
        <f ref="L499:L562" t="shared" si="81" ca="1">$A499*M$4+M$1</f>
        <v>-20.313635196641762</v>
      </c>
      <c r="M499" s="1">
        <f ref="M499:M562" t="shared" si="82" ca="1">$A499*P$1+P$2</f>
        <v>-241.36256410652976</v>
      </c>
      <c r="N499" s="1"/>
      <c r="O499" s="1"/>
      <c r="R499" s="0">
        <f t="shared" si="78"/>
        <v>1.13</v>
      </c>
      <c r="S499" s="1">
        <f ref="S499:S562" t="shared" si="83">B499</f>
        <v>1.48E-13</v>
      </c>
      <c r="T499" s="1">
        <f t="shared" si="79"/>
        <v>7.537578104832163E-09</v>
      </c>
      <c r="U499" s="0">
        <f ref="U499:U562" t="shared" si="84" ca="1">$A499*V$4+V$1</f>
        <v>-20.8023467899431</v>
      </c>
      <c r="V499" s="1">
        <f ref="V499:V562" t="shared" si="85" ca="1">$A499*Y$1+Y$2</f>
        <v>-243.37416698797404</v>
      </c>
    </row>
    <row r="500">
      <c r="A500" s="0">
        <v>1.12</v>
      </c>
      <c r="B500" s="1">
        <v>3E-14</v>
      </c>
      <c r="C500" s="1"/>
      <c r="D500" s="0">
        <v>-1.12</v>
      </c>
      <c r="E500" s="1">
        <v>8E-14</v>
      </c>
      <c r="G500" s="1">
        <f t="shared" si="80"/>
        <v>1.5278874536821951E-09</v>
      </c>
      <c r="H500" s="1">
        <f t="shared" si="77"/>
        <v>4.074366543152521E-09</v>
      </c>
      <c r="I500" s="0">
        <v>-2.97</v>
      </c>
      <c r="J500" s="1">
        <v>1.4E-11</v>
      </c>
      <c r="K500" s="1">
        <f t="shared" si="76"/>
        <v>-20.299379804881966</v>
      </c>
      <c r="L500" s="0">
        <f t="shared" si="81" ca="1"/>
        <v>-20.69052682840765</v>
      </c>
      <c r="M500" s="1">
        <f t="shared" si="82" ca="1"/>
        <v>-244.8627006416471</v>
      </c>
      <c r="N500" s="1"/>
      <c r="R500" s="0">
        <f t="shared" si="78"/>
        <v>1.12</v>
      </c>
      <c r="S500" s="1">
        <f t="shared" si="83"/>
        <v>3E-14</v>
      </c>
      <c r="T500" s="1">
        <f t="shared" si="79"/>
        <v>1.5278874536821951E-09</v>
      </c>
      <c r="U500" s="0">
        <f t="shared" si="84" ca="1"/>
        <v>-21.18180192782193</v>
      </c>
      <c r="V500" s="1">
        <f t="shared" si="85" ca="1"/>
        <v>-246.86532252806364</v>
      </c>
    </row>
    <row r="501">
      <c r="A501" s="0">
        <v>1.11</v>
      </c>
      <c r="B501" s="1">
        <v>1E-13</v>
      </c>
      <c r="C501" s="1"/>
      <c r="D501" s="0">
        <v>-1.11</v>
      </c>
      <c r="E501" s="1">
        <v>1.26E-13</v>
      </c>
      <c r="G501" s="1">
        <f t="shared" si="80"/>
        <v>5.092958178940651E-09</v>
      </c>
      <c r="H501" s="1">
        <f t="shared" si="77"/>
        <v>6.41712730546522E-09</v>
      </c>
      <c r="I501" s="0">
        <v>-2.97</v>
      </c>
      <c r="J501" s="1">
        <v>1.4E-11</v>
      </c>
      <c r="K501" s="1">
        <f t="shared" si="76"/>
        <v>-19.09540700055603</v>
      </c>
      <c r="L501" s="0">
        <f t="shared" si="81" ca="1"/>
        <v>-21.067418460173542</v>
      </c>
      <c r="M501" s="1">
        <f t="shared" si="82" ca="1"/>
        <v>-248.36283717676457</v>
      </c>
      <c r="N501" s="1"/>
      <c r="O501" s="1"/>
      <c r="R501" s="0">
        <f t="shared" si="78"/>
        <v>1.11</v>
      </c>
      <c r="S501" s="1">
        <f t="shared" si="83"/>
        <v>1E-13</v>
      </c>
      <c r="T501" s="1">
        <f t="shared" si="79"/>
        <v>5.092958178940651E-09</v>
      </c>
      <c r="U501" s="0">
        <f t="shared" si="84" ca="1"/>
        <v>-21.561257065700765</v>
      </c>
      <c r="V501" s="1">
        <f t="shared" si="85" ca="1"/>
        <v>-250.35647806815336</v>
      </c>
    </row>
    <row r="502">
      <c r="A502" s="0">
        <v>1.1</v>
      </c>
      <c r="B502" s="1">
        <v>1.22E-13</v>
      </c>
      <c r="C502" s="1"/>
      <c r="D502" s="0">
        <v>-1.1</v>
      </c>
      <c r="E502" s="1">
        <v>1.14E-13</v>
      </c>
      <c r="G502" s="1">
        <f t="shared" si="80"/>
        <v>6.213408978307595E-09</v>
      </c>
      <c r="H502" s="1">
        <f t="shared" si="77"/>
        <v>5.805972323992342E-09</v>
      </c>
      <c r="I502" s="0">
        <v>-2.97</v>
      </c>
      <c r="J502" s="1">
        <v>1.4E-11</v>
      </c>
      <c r="K502" s="1">
        <f t="shared" si="76"/>
        <v>-18.896556141810866</v>
      </c>
      <c r="L502" s="0">
        <f t="shared" si="81" ca="1"/>
        <v>-21.444310091939435</v>
      </c>
      <c r="M502" s="1">
        <f t="shared" si="82" ca="1"/>
        <v>-251.86297371188203</v>
      </c>
      <c r="N502" s="1"/>
      <c r="R502" s="0">
        <f t="shared" si="78"/>
        <v>1.1</v>
      </c>
      <c r="S502" s="1">
        <f t="shared" si="83"/>
        <v>1.22E-13</v>
      </c>
      <c r="T502" s="1">
        <f t="shared" si="79"/>
        <v>6.213408978307595E-09</v>
      </c>
      <c r="U502" s="0">
        <f t="shared" si="84" ca="1"/>
        <v>-21.9407122035796</v>
      </c>
      <c r="V502" s="1">
        <f t="shared" si="85" ca="1"/>
        <v>-253.84763360824303</v>
      </c>
    </row>
    <row r="503">
      <c r="A503" s="0">
        <v>1.09</v>
      </c>
      <c r="B503" s="1">
        <v>1.92E-13</v>
      </c>
      <c r="C503" s="1"/>
      <c r="D503" s="0">
        <v>-1.09</v>
      </c>
      <c r="E503" s="1">
        <v>1.84E-13</v>
      </c>
      <c r="G503" s="1">
        <f t="shared" si="80"/>
        <v>9.778479703566049E-09</v>
      </c>
      <c r="H503" s="1">
        <f t="shared" si="77"/>
        <v>9.371043049250797E-09</v>
      </c>
      <c r="I503" s="0">
        <v>-2.97</v>
      </c>
      <c r="J503" s="1">
        <v>1.4E-11</v>
      </c>
      <c r="K503" s="1">
        <f t="shared" si="76"/>
        <v>-18.44308181451634</v>
      </c>
      <c r="L503" s="0">
        <f t="shared" si="81" ca="1"/>
        <v>-21.82120172370533</v>
      </c>
      <c r="M503" s="1">
        <f t="shared" si="82" ca="1"/>
        <v>-255.3631102469995</v>
      </c>
      <c r="N503" s="1"/>
      <c r="O503" s="1"/>
      <c r="R503" s="0">
        <f t="shared" si="78"/>
        <v>1.09</v>
      </c>
      <c r="S503" s="1">
        <f t="shared" si="83"/>
        <v>1.92E-13</v>
      </c>
      <c r="T503" s="1">
        <f t="shared" si="79"/>
        <v>9.778479703566049E-09</v>
      </c>
      <c r="U503" s="0">
        <f t="shared" si="84" ca="1"/>
        <v>-22.32016734145843</v>
      </c>
      <c r="V503" s="1">
        <f t="shared" si="85" ca="1"/>
        <v>-257.3387891483327</v>
      </c>
    </row>
    <row r="504">
      <c r="A504" s="0">
        <v>1.08</v>
      </c>
      <c r="B504" s="1">
        <v>7.2E-14</v>
      </c>
      <c r="C504" s="1"/>
      <c r="D504" s="0">
        <v>-1.08</v>
      </c>
      <c r="E504" s="1">
        <v>1E-13</v>
      </c>
      <c r="G504" s="1">
        <f t="shared" si="80"/>
        <v>3.6669298888372686E-09</v>
      </c>
      <c r="H504" s="1">
        <f t="shared" si="77"/>
        <v>5.092958178940651E-09</v>
      </c>
      <c r="I504" s="0">
        <v>-2.97</v>
      </c>
      <c r="J504" s="1">
        <v>1.4E-11</v>
      </c>
      <c r="K504" s="1">
        <f t="shared" si="76"/>
        <v>-19.423911067528067</v>
      </c>
      <c r="L504" s="0">
        <f t="shared" si="81" ca="1"/>
        <v>-22.198093355471222</v>
      </c>
      <c r="M504" s="1">
        <f t="shared" si="82" ca="1"/>
        <v>-258.86324678211696</v>
      </c>
      <c r="N504" s="1"/>
      <c r="R504" s="0">
        <f t="shared" si="78"/>
        <v>1.08</v>
      </c>
      <c r="S504" s="1">
        <f t="shared" si="83"/>
        <v>7.2E-14</v>
      </c>
      <c r="T504" s="1">
        <f t="shared" si="79"/>
        <v>3.6669298888372686E-09</v>
      </c>
      <c r="U504" s="0">
        <f t="shared" si="84" ca="1"/>
        <v>-22.699622479337265</v>
      </c>
      <c r="V504" s="1">
        <f t="shared" si="85" ca="1"/>
        <v>-260.8299446884224</v>
      </c>
    </row>
    <row r="505">
      <c r="A505" s="0">
        <v>1.07</v>
      </c>
      <c r="B505" s="1">
        <v>1.02E-13</v>
      </c>
      <c r="C505" s="1"/>
      <c r="D505" s="0">
        <v>-1.07</v>
      </c>
      <c r="E505" s="1">
        <v>1.78E-13</v>
      </c>
      <c r="G505" s="1">
        <f t="shared" si="80"/>
        <v>5.194817342519464E-09</v>
      </c>
      <c r="H505" s="1">
        <f t="shared" si="77"/>
        <v>9.06546555851436E-09</v>
      </c>
      <c r="I505" s="0">
        <v>-2.97</v>
      </c>
      <c r="J505" s="1">
        <v>1.4E-11</v>
      </c>
      <c r="K505" s="1">
        <f t="shared" si="76"/>
        <v>-19.07560437325985</v>
      </c>
      <c r="L505" s="0">
        <f t="shared" si="81" ca="1"/>
        <v>-22.574984987237116</v>
      </c>
      <c r="M505" s="1">
        <f t="shared" si="82" ca="1"/>
        <v>-262.3633833172344</v>
      </c>
      <c r="N505" s="1"/>
      <c r="O505" s="1"/>
      <c r="R505" s="0">
        <f t="shared" si="78"/>
        <v>1.07</v>
      </c>
      <c r="S505" s="1">
        <f t="shared" si="83"/>
        <v>1.02E-13</v>
      </c>
      <c r="T505" s="1">
        <f t="shared" si="79"/>
        <v>5.194817342519464E-09</v>
      </c>
      <c r="U505" s="0">
        <f t="shared" si="84" ca="1"/>
        <v>-23.0790776172161</v>
      </c>
      <c r="V505" s="1">
        <f t="shared" si="85" ca="1"/>
        <v>-264.3211002285121</v>
      </c>
    </row>
    <row r="506">
      <c r="A506" s="0">
        <v>1.06</v>
      </c>
      <c r="B506" s="1">
        <v>9.6E-14</v>
      </c>
      <c r="C506" s="1"/>
      <c r="D506" s="0">
        <v>-1.06</v>
      </c>
      <c r="E506" s="1">
        <v>2.46E-13</v>
      </c>
      <c r="G506" s="1">
        <f t="shared" si="80"/>
        <v>4.8892398517830245E-09</v>
      </c>
      <c r="H506" s="1">
        <f t="shared" si="77"/>
        <v>1.2528677120194002E-08</v>
      </c>
      <c r="I506" s="0">
        <v>-2.97</v>
      </c>
      <c r="J506" s="1">
        <v>1.4E-11</v>
      </c>
      <c r="K506" s="1">
        <f t="shared" si="76"/>
        <v>-19.136228995076284</v>
      </c>
      <c r="L506" s="0">
        <f t="shared" si="81" ca="1"/>
        <v>-22.951876619003002</v>
      </c>
      <c r="M506" s="1">
        <f t="shared" si="82" ca="1"/>
        <v>-265.8635198523519</v>
      </c>
      <c r="N506" s="1"/>
      <c r="R506" s="0">
        <f t="shared" si="78"/>
        <v>1.06</v>
      </c>
      <c r="S506" s="1">
        <f t="shared" si="83"/>
        <v>9.6E-14</v>
      </c>
      <c r="T506" s="1">
        <f t="shared" si="79"/>
        <v>4.8892398517830245E-09</v>
      </c>
      <c r="U506" s="0">
        <f t="shared" si="84" ca="1"/>
        <v>-23.458532755094936</v>
      </c>
      <c r="V506" s="1">
        <f t="shared" si="85" ca="1"/>
        <v>-267.8122557686018</v>
      </c>
    </row>
    <row r="507">
      <c r="A507" s="0">
        <v>1.05</v>
      </c>
      <c r="B507" s="1">
        <v>1.64E-13</v>
      </c>
      <c r="C507" s="1"/>
      <c r="D507" s="0">
        <v>-1.05</v>
      </c>
      <c r="E507" s="1">
        <v>1.02E-13</v>
      </c>
      <c r="G507" s="1">
        <f t="shared" si="80"/>
        <v>8.352451413462668E-09</v>
      </c>
      <c r="H507" s="1">
        <f t="shared" si="77"/>
        <v>5.194817342519464E-09</v>
      </c>
      <c r="I507" s="0">
        <v>-2.97</v>
      </c>
      <c r="J507" s="1">
        <v>1.4E-11</v>
      </c>
      <c r="K507" s="1">
        <f t="shared" si="76"/>
        <v>-18.600710758719924</v>
      </c>
      <c r="L507" s="0">
        <f t="shared" si="81" ca="1"/>
        <v>-23.328768250768896</v>
      </c>
      <c r="M507" s="1">
        <f t="shared" si="82" ca="1"/>
        <v>-269.36365638746935</v>
      </c>
      <c r="N507" s="1"/>
      <c r="O507" s="1"/>
      <c r="R507" s="0">
        <f t="shared" si="78"/>
        <v>1.05</v>
      </c>
      <c r="S507" s="1">
        <f t="shared" si="83"/>
        <v>1.64E-13</v>
      </c>
      <c r="T507" s="1">
        <f t="shared" si="79"/>
        <v>8.352451413462668E-09</v>
      </c>
      <c r="U507" s="0">
        <f t="shared" si="84" ca="1"/>
        <v>-23.83798789297377</v>
      </c>
      <c r="V507" s="1">
        <f t="shared" si="85" ca="1"/>
        <v>-271.30341130869147</v>
      </c>
    </row>
    <row r="508">
      <c r="A508" s="0">
        <v>1.04</v>
      </c>
      <c r="B508" s="1">
        <v>2.58E-13</v>
      </c>
      <c r="C508" s="1"/>
      <c r="D508" s="0">
        <v>-1.04</v>
      </c>
      <c r="E508" s="1">
        <v>1.5E-13</v>
      </c>
      <c r="G508" s="1">
        <f t="shared" si="80"/>
        <v>1.313983210166688E-08</v>
      </c>
      <c r="H508" s="1">
        <f t="shared" si="77"/>
        <v>7.639437268410977E-09</v>
      </c>
      <c r="I508" s="0">
        <v>-2.97</v>
      </c>
      <c r="J508" s="1">
        <v>1.4E-11</v>
      </c>
      <c r="K508" s="1">
        <f t="shared" si="76"/>
        <v>-18.147617601622503</v>
      </c>
      <c r="L508" s="0">
        <f t="shared" si="81" ca="1"/>
        <v>-23.70565988253479</v>
      </c>
      <c r="M508" s="1">
        <f t="shared" si="82" ca="1"/>
        <v>-272.8637929225868</v>
      </c>
      <c r="N508" s="1"/>
      <c r="R508" s="0">
        <f t="shared" si="78"/>
        <v>1.04</v>
      </c>
      <c r="S508" s="1">
        <f t="shared" si="83"/>
        <v>2.58E-13</v>
      </c>
      <c r="T508" s="1">
        <f t="shared" si="79"/>
        <v>1.313983210166688E-08</v>
      </c>
      <c r="U508" s="0">
        <f t="shared" si="84" ca="1"/>
        <v>-24.217443030852607</v>
      </c>
      <c r="V508" s="1">
        <f t="shared" si="85" ca="1"/>
        <v>-274.79456684878113</v>
      </c>
    </row>
    <row r="509">
      <c r="A509" s="0">
        <v>1.03</v>
      </c>
      <c r="B509" s="1">
        <v>1.5E-13</v>
      </c>
      <c r="C509" s="1"/>
      <c r="D509" s="0">
        <v>-1.03</v>
      </c>
      <c r="E509" s="1">
        <v>1.68E-13</v>
      </c>
      <c r="G509" s="1">
        <f t="shared" si="80"/>
        <v>7.639437268410977E-09</v>
      </c>
      <c r="H509" s="1">
        <f t="shared" si="77"/>
        <v>8.556169740620294E-09</v>
      </c>
      <c r="I509" s="0">
        <v>-2.97</v>
      </c>
      <c r="J509" s="1">
        <v>1.4E-11</v>
      </c>
      <c r="K509" s="1">
        <f t="shared" si="76"/>
        <v>-18.689941892447866</v>
      </c>
      <c r="L509" s="0">
        <f t="shared" si="81" ca="1"/>
        <v>-24.082551514300683</v>
      </c>
      <c r="M509" s="1">
        <f t="shared" si="82" ca="1"/>
        <v>-276.3639294577043</v>
      </c>
      <c r="N509" s="1"/>
      <c r="O509" s="1"/>
      <c r="R509" s="0">
        <f t="shared" si="78"/>
        <v>1.03</v>
      </c>
      <c r="S509" s="1">
        <f t="shared" si="83"/>
        <v>1.5E-13</v>
      </c>
      <c r="T509" s="1">
        <f t="shared" si="79"/>
        <v>7.639437268410977E-09</v>
      </c>
      <c r="U509" s="0">
        <f t="shared" si="84" ca="1"/>
        <v>-24.596898168731435</v>
      </c>
      <c r="V509" s="1">
        <f t="shared" si="85" ca="1"/>
        <v>-278.28572238887085</v>
      </c>
    </row>
    <row r="510">
      <c r="A510" s="0">
        <v>1.02</v>
      </c>
      <c r="B510" s="1">
        <v>5.4E-14</v>
      </c>
      <c r="C510" s="1"/>
      <c r="D510" s="0">
        <v>-1.02</v>
      </c>
      <c r="E510" s="1">
        <v>9E-14</v>
      </c>
      <c r="G510" s="1">
        <f t="shared" si="80"/>
        <v>2.7501974166279515E-09</v>
      </c>
      <c r="H510" s="1">
        <f t="shared" si="77"/>
        <v>4.583662361046586E-09</v>
      </c>
      <c r="I510" s="0">
        <v>-2.97</v>
      </c>
      <c r="J510" s="1">
        <v>1.4E-11</v>
      </c>
      <c r="K510" s="1">
        <f t="shared" si="76"/>
        <v>-19.711593139979847</v>
      </c>
      <c r="L510" s="0">
        <f t="shared" si="81" ca="1"/>
        <v>-24.459443146066576</v>
      </c>
      <c r="M510" s="1">
        <f t="shared" si="82" ca="1"/>
        <v>-279.86406599282174</v>
      </c>
      <c r="N510" s="1"/>
      <c r="R510" s="0">
        <f t="shared" si="78"/>
        <v>1.02</v>
      </c>
      <c r="S510" s="1">
        <f t="shared" si="83"/>
        <v>5.4E-14</v>
      </c>
      <c r="T510" s="1">
        <f t="shared" si="79"/>
        <v>2.7501974166279515E-09</v>
      </c>
      <c r="U510" s="0">
        <f t="shared" si="84" ca="1"/>
        <v>-24.97635330661027</v>
      </c>
      <c r="V510" s="1">
        <f t="shared" si="85" ca="1"/>
        <v>-281.7768779289605</v>
      </c>
    </row>
    <row r="511">
      <c r="A511" s="0">
        <v>1.01</v>
      </c>
      <c r="B511" s="1">
        <v>2.2E-13</v>
      </c>
      <c r="C511" s="1"/>
      <c r="D511" s="0">
        <v>-1.01</v>
      </c>
      <c r="E511" s="1">
        <v>2.2E-14</v>
      </c>
      <c r="G511" s="1">
        <f t="shared" si="80"/>
        <v>1.1204507993669432E-08</v>
      </c>
      <c r="H511" s="1">
        <f t="shared" si="77"/>
        <v>1.1204507993669432E-09</v>
      </c>
      <c r="I511" s="0">
        <v>-2.97</v>
      </c>
      <c r="J511" s="1">
        <v>1.4E-11</v>
      </c>
      <c r="K511" s="1">
        <f t="shared" si="76"/>
        <v>-18.30694964019176</v>
      </c>
      <c r="L511" s="0">
        <f t="shared" si="81" ca="1"/>
        <v>-24.83633477783247</v>
      </c>
      <c r="M511" s="1">
        <f t="shared" si="82" ca="1"/>
        <v>-283.3642025279392</v>
      </c>
      <c r="N511" s="1"/>
      <c r="O511" s="1"/>
      <c r="R511" s="0">
        <f t="shared" si="78"/>
        <v>1.01</v>
      </c>
      <c r="S511" s="1">
        <f t="shared" si="83"/>
        <v>2.2E-13</v>
      </c>
      <c r="T511" s="1">
        <f t="shared" si="79"/>
        <v>1.1204507993669432E-08</v>
      </c>
      <c r="U511" s="0">
        <f t="shared" si="84" ca="1"/>
        <v>-25.355808444489107</v>
      </c>
      <c r="V511" s="1">
        <f t="shared" si="85" ca="1"/>
        <v>-285.26803346905024</v>
      </c>
    </row>
    <row r="512">
      <c r="A512" s="0">
        <v>1</v>
      </c>
      <c r="B512" s="1">
        <v>1.52E-13</v>
      </c>
      <c r="C512" s="1"/>
      <c r="D512" s="0">
        <v>-1</v>
      </c>
      <c r="E512" s="1">
        <v>1.82E-13</v>
      </c>
      <c r="G512" s="1">
        <f t="shared" si="80"/>
        <v>7.74129643198979E-09</v>
      </c>
      <c r="H512" s="1">
        <f t="shared" si="77"/>
        <v>9.269183885671985E-09</v>
      </c>
      <c r="I512" s="0">
        <v>-2.97</v>
      </c>
      <c r="J512" s="1">
        <v>1.4E-11</v>
      </c>
      <c r="K512" s="1">
        <f t="shared" si="76"/>
        <v>-18.676696665697843</v>
      </c>
      <c r="L512" s="0">
        <f t="shared" si="81" ca="1"/>
        <v>-25.213226409598363</v>
      </c>
      <c r="M512" s="1">
        <f t="shared" si="82" ca="1"/>
        <v>-286.86433906305666</v>
      </c>
      <c r="N512" s="1"/>
      <c r="R512" s="0">
        <f t="shared" si="78"/>
        <v>1</v>
      </c>
      <c r="S512" s="1">
        <f t="shared" si="83"/>
        <v>1.52E-13</v>
      </c>
      <c r="T512" s="1">
        <f t="shared" si="79"/>
        <v>7.74129643198979E-09</v>
      </c>
      <c r="U512" s="0">
        <f t="shared" si="84" ca="1"/>
        <v>-25.735263582367942</v>
      </c>
      <c r="V512" s="1">
        <f t="shared" si="85" ca="1"/>
        <v>-288.7591890091399</v>
      </c>
    </row>
    <row r="513">
      <c r="A513" s="0">
        <v>0.99</v>
      </c>
      <c r="B513" s="1">
        <v>2.14E-13</v>
      </c>
      <c r="C513" s="1"/>
      <c r="D513" s="0">
        <v>-0.99</v>
      </c>
      <c r="E513" s="1">
        <v>2.4E-13</v>
      </c>
      <c r="G513" s="1">
        <f t="shared" si="80"/>
        <v>1.0898930502932994E-08</v>
      </c>
      <c r="H513" s="1">
        <f t="shared" si="77"/>
        <v>1.2223099629457561E-08</v>
      </c>
      <c r="I513" s="0">
        <v>-2.97</v>
      </c>
      <c r="J513" s="1">
        <v>1.4E-11</v>
      </c>
      <c r="K513" s="1">
        <f t="shared" si="76"/>
        <v>-18.33460117152227</v>
      </c>
      <c r="L513" s="0">
        <f t="shared" si="81" ca="1"/>
        <v>-25.590118041364256</v>
      </c>
      <c r="M513" s="1">
        <f t="shared" si="82" ca="1"/>
        <v>-290.3644755981741</v>
      </c>
      <c r="N513" s="1"/>
      <c r="O513" s="1"/>
      <c r="R513" s="0">
        <f t="shared" si="78"/>
        <v>0.99</v>
      </c>
      <c r="S513" s="1">
        <f t="shared" si="83"/>
        <v>2.14E-13</v>
      </c>
      <c r="T513" s="1">
        <f t="shared" si="79"/>
        <v>1.0898930502932994E-08</v>
      </c>
      <c r="U513" s="0">
        <f t="shared" si="84" ca="1"/>
        <v>-26.114718720246778</v>
      </c>
      <c r="V513" s="1">
        <f t="shared" si="85" ca="1"/>
        <v>-292.25034454922957</v>
      </c>
    </row>
    <row r="514">
      <c r="A514" s="0">
        <v>0.98</v>
      </c>
      <c r="B514" s="1">
        <v>3.2E-14</v>
      </c>
      <c r="C514" s="1"/>
      <c r="D514" s="0">
        <v>-0.98</v>
      </c>
      <c r="E514" s="1">
        <v>8.4E-14</v>
      </c>
      <c r="G514" s="1">
        <f t="shared" si="80"/>
        <v>1.6297466172610085E-09</v>
      </c>
      <c r="H514" s="1">
        <f t="shared" si="77"/>
        <v>4.278084870310147E-09</v>
      </c>
      <c r="I514" s="0">
        <v>-2.97</v>
      </c>
      <c r="J514" s="1">
        <v>1.4E-11</v>
      </c>
      <c r="K514" s="1">
        <f t="shared" si="76"/>
        <v>-20.234841283744395</v>
      </c>
      <c r="L514" s="0">
        <f t="shared" si="81" ca="1"/>
        <v>-25.96700967313015</v>
      </c>
      <c r="M514" s="1">
        <f t="shared" si="82" ca="1"/>
        <v>-293.8646121332916</v>
      </c>
      <c r="N514" s="1"/>
      <c r="R514" s="0">
        <f t="shared" si="78"/>
        <v>0.98</v>
      </c>
      <c r="S514" s="1">
        <f t="shared" si="83"/>
        <v>3.2E-14</v>
      </c>
      <c r="T514" s="1">
        <f t="shared" si="79"/>
        <v>1.6297466172610085E-09</v>
      </c>
      <c r="U514" s="0">
        <f t="shared" si="84" ca="1"/>
        <v>-26.494173858125613</v>
      </c>
      <c r="V514" s="1">
        <f t="shared" si="85" ca="1"/>
        <v>-295.7415000893193</v>
      </c>
    </row>
    <row r="515">
      <c r="A515" s="0">
        <v>0.97</v>
      </c>
      <c r="B515" s="1">
        <v>8E-15</v>
      </c>
      <c r="C515" s="1"/>
      <c r="D515" s="0">
        <v>-0.97</v>
      </c>
      <c r="E515" s="1">
        <v>1.12E-13</v>
      </c>
      <c r="G515" s="1">
        <f t="shared" si="80"/>
        <v>4.074366543152521E-10</v>
      </c>
      <c r="H515" s="1">
        <f t="shared" si="77"/>
        <v>5.70411316041353E-09</v>
      </c>
      <c r="I515" s="0">
        <v>-2.97</v>
      </c>
      <c r="J515" s="1">
        <v>1.4E-11</v>
      </c>
      <c r="K515" s="1">
        <f t="shared" si="76"/>
        <v>-21.621135644864285</v>
      </c>
      <c r="L515" s="0">
        <f t="shared" si="81" ca="1"/>
        <v>-26.343901304896043</v>
      </c>
      <c r="M515" s="1">
        <f t="shared" si="82" ca="1"/>
        <v>-297.36474866840905</v>
      </c>
      <c r="N515" s="1"/>
      <c r="O515" s="1"/>
      <c r="R515" s="0">
        <f t="shared" si="78"/>
        <v>0.97</v>
      </c>
      <c r="S515" s="1">
        <f t="shared" si="83"/>
        <v>8E-15</v>
      </c>
      <c r="T515" s="1">
        <f t="shared" si="79"/>
        <v>4.074366543152521E-10</v>
      </c>
      <c r="U515" s="0">
        <f t="shared" si="84" ca="1"/>
        <v>-26.87362899600445</v>
      </c>
      <c r="V515" s="1">
        <f t="shared" si="85" ca="1"/>
        <v>-299.23265562940895</v>
      </c>
    </row>
    <row r="516">
      <c r="A516" s="0">
        <v>0.96</v>
      </c>
      <c r="B516" s="1">
        <v>6.4E-14</v>
      </c>
      <c r="C516" s="1"/>
      <c r="D516" s="0">
        <v>-0.96</v>
      </c>
      <c r="E516" s="1">
        <v>9.8E-14</v>
      </c>
      <c r="G516" s="1">
        <f t="shared" si="80"/>
        <v>3.259493234522017E-09</v>
      </c>
      <c r="H516" s="1">
        <f t="shared" si="77"/>
        <v>4.991099015361838E-09</v>
      </c>
      <c r="I516" s="0">
        <v>-2.97</v>
      </c>
      <c r="J516" s="1">
        <v>1.4E-11</v>
      </c>
      <c r="K516" s="1">
        <f t="shared" si="76"/>
        <v>-19.54169410318445</v>
      </c>
      <c r="L516" s="0">
        <f t="shared" si="81" ca="1"/>
        <v>-26.720792936661937</v>
      </c>
      <c r="M516" s="1">
        <f t="shared" si="82" ca="1"/>
        <v>-300.8648852035265</v>
      </c>
      <c r="N516" s="1"/>
      <c r="R516" s="0">
        <f t="shared" si="78"/>
        <v>0.96</v>
      </c>
      <c r="S516" s="1">
        <f t="shared" si="83"/>
        <v>6.4E-14</v>
      </c>
      <c r="T516" s="1">
        <f t="shared" si="79"/>
        <v>3.259493234522017E-09</v>
      </c>
      <c r="U516" s="0">
        <f t="shared" si="84" ca="1"/>
        <v>-27.253084133883277</v>
      </c>
      <c r="V516" s="1">
        <f t="shared" si="85" ca="1"/>
        <v>-302.7238111694987</v>
      </c>
    </row>
    <row r="517">
      <c r="A517" s="0">
        <v>0.95</v>
      </c>
      <c r="B517" s="1">
        <v>2.2E-14</v>
      </c>
      <c r="C517" s="1"/>
      <c r="D517" s="0">
        <v>-0.95</v>
      </c>
      <c r="E517" s="1">
        <v>3.68E-13</v>
      </c>
      <c r="G517" s="1">
        <f t="shared" si="80"/>
        <v>1.1204507993669432E-09</v>
      </c>
      <c r="H517" s="1">
        <f t="shared" si="77"/>
        <v>1.8742086098501595E-08</v>
      </c>
      <c r="I517" s="0">
        <v>-2.97</v>
      </c>
      <c r="J517" s="1">
        <v>1.4E-11</v>
      </c>
      <c r="K517" s="1">
        <f t="shared" si="76"/>
        <v>-20.609534733185807</v>
      </c>
      <c r="L517" s="0">
        <f t="shared" si="81" ca="1"/>
        <v>-27.09768456842783</v>
      </c>
      <c r="M517" s="1">
        <f t="shared" si="82" ca="1"/>
        <v>-304.365021738644</v>
      </c>
      <c r="N517" s="1"/>
      <c r="O517" s="1"/>
      <c r="R517" s="0">
        <f t="shared" si="78"/>
        <v>0.95</v>
      </c>
      <c r="S517" s="1">
        <f t="shared" si="83"/>
        <v>2.2E-14</v>
      </c>
      <c r="T517" s="1">
        <f t="shared" si="79"/>
        <v>1.1204507993669432E-09</v>
      </c>
      <c r="U517" s="0">
        <f t="shared" si="84" ca="1"/>
        <v>-27.632539271762113</v>
      </c>
      <c r="V517" s="1">
        <f t="shared" si="85" ca="1"/>
        <v>-306.21496670958834</v>
      </c>
    </row>
    <row r="518">
      <c r="A518" s="0">
        <v>0.94</v>
      </c>
      <c r="B518" s="1">
        <v>4E-15</v>
      </c>
      <c r="C518" s="1"/>
      <c r="D518" s="0">
        <v>-0.94</v>
      </c>
      <c r="E518" s="1">
        <v>2.08E-13</v>
      </c>
      <c r="G518" s="1">
        <f t="shared" si="80"/>
        <v>2.0371832715762606E-10</v>
      </c>
      <c r="H518" s="1">
        <f t="shared" si="77"/>
        <v>1.0593353012196554E-08</v>
      </c>
      <c r="I518" s="0">
        <v>-2.97</v>
      </c>
      <c r="J518" s="1">
        <v>1.4E-11</v>
      </c>
      <c r="K518" s="1">
        <f t="shared" si="76"/>
        <v>-22.314282825424232</v>
      </c>
      <c r="L518" s="0">
        <f t="shared" si="81" ca="1"/>
        <v>-27.474576200193724</v>
      </c>
      <c r="M518" s="1">
        <f t="shared" si="82" ca="1"/>
        <v>-307.86515827376144</v>
      </c>
      <c r="N518" s="1"/>
      <c r="R518" s="0">
        <f t="shared" si="78"/>
        <v>0.94</v>
      </c>
      <c r="S518" s="1">
        <f t="shared" si="83"/>
        <v>4E-15</v>
      </c>
      <c r="T518" s="1">
        <f t="shared" si="79"/>
        <v>2.0371832715762606E-10</v>
      </c>
      <c r="U518" s="0">
        <f t="shared" si="84" ca="1"/>
        <v>-28.01199440964095</v>
      </c>
      <c r="V518" s="1">
        <f t="shared" si="85" ca="1"/>
        <v>-309.706122249678</v>
      </c>
    </row>
    <row r="519">
      <c r="A519" s="0">
        <v>0.93</v>
      </c>
      <c r="B519" s="1">
        <v>6.4E-14</v>
      </c>
      <c r="C519" s="1"/>
      <c r="D519" s="0">
        <v>-0.93</v>
      </c>
      <c r="E519" s="1">
        <v>7.2E-14</v>
      </c>
      <c r="G519" s="1">
        <f t="shared" si="80"/>
        <v>3.259493234522017E-09</v>
      </c>
      <c r="H519" s="1">
        <f t="shared" si="77"/>
        <v>3.6669298888372686E-09</v>
      </c>
      <c r="I519" s="0">
        <v>-2.97</v>
      </c>
      <c r="J519" s="1">
        <v>1.4E-11</v>
      </c>
      <c r="K519" s="1">
        <f t="shared" si="76"/>
        <v>-19.54169410318445</v>
      </c>
      <c r="L519" s="0">
        <f t="shared" si="81" ca="1"/>
        <v>-27.85146783195961</v>
      </c>
      <c r="M519" s="1">
        <f t="shared" si="82" ca="1"/>
        <v>-311.36529480887884</v>
      </c>
      <c r="N519" s="1"/>
      <c r="O519" s="1"/>
      <c r="R519" s="0">
        <f t="shared" si="78"/>
        <v>0.93</v>
      </c>
      <c r="S519" s="1">
        <f t="shared" si="83"/>
        <v>6.4E-14</v>
      </c>
      <c r="T519" s="1">
        <f t="shared" si="79"/>
        <v>3.259493234522017E-09</v>
      </c>
      <c r="U519" s="0">
        <f t="shared" si="84" ca="1"/>
        <v>-28.391449547519777</v>
      </c>
      <c r="V519" s="1">
        <f t="shared" si="85" ca="1"/>
        <v>-313.19727778976767</v>
      </c>
    </row>
    <row r="520">
      <c r="A520" s="0">
        <v>0.92</v>
      </c>
      <c r="B520" s="1">
        <v>2.58E-13</v>
      </c>
      <c r="C520" s="1"/>
      <c r="D520" s="0">
        <v>-0.92</v>
      </c>
      <c r="E520" s="1">
        <v>5E-14</v>
      </c>
      <c r="G520" s="1">
        <f t="shared" si="80"/>
        <v>1.313983210166688E-08</v>
      </c>
      <c r="H520" s="1">
        <f t="shared" si="77"/>
        <v>2.5464790894703256E-09</v>
      </c>
      <c r="I520" s="0">
        <v>-2.97</v>
      </c>
      <c r="J520" s="1">
        <v>1.4E-11</v>
      </c>
      <c r="K520" s="1">
        <f t="shared" si="76"/>
        <v>-18.147617601622503</v>
      </c>
      <c r="L520" s="0">
        <f t="shared" si="81" ca="1"/>
        <v>-28.228359463725504</v>
      </c>
      <c r="M520" s="1">
        <f t="shared" si="82" ca="1"/>
        <v>-314.8654313439963</v>
      </c>
      <c r="N520" s="1"/>
      <c r="R520" s="0">
        <f t="shared" si="78"/>
        <v>0.92</v>
      </c>
      <c r="S520" s="1">
        <f t="shared" si="83"/>
        <v>2.58E-13</v>
      </c>
      <c r="T520" s="1">
        <f t="shared" si="79"/>
        <v>1.313983210166688E-08</v>
      </c>
      <c r="U520" s="0">
        <f t="shared" si="84" ca="1"/>
        <v>-28.770904685398612</v>
      </c>
      <c r="V520" s="1">
        <f t="shared" si="85" ca="1"/>
        <v>-316.6884333298574</v>
      </c>
    </row>
    <row r="521">
      <c r="A521" s="0">
        <v>0.91</v>
      </c>
      <c r="B521" s="1">
        <v>1.86E-13</v>
      </c>
      <c r="C521" s="1"/>
      <c r="D521" s="0">
        <v>-0.91</v>
      </c>
      <c r="E521" s="1">
        <v>1.84E-13</v>
      </c>
      <c r="G521" s="1">
        <f t="shared" si="80"/>
        <v>9.472902212829611E-09</v>
      </c>
      <c r="H521" s="1">
        <f t="shared" si="77"/>
        <v>9.371043049250797E-09</v>
      </c>
      <c r="I521" s="0">
        <v>-2.97</v>
      </c>
      <c r="J521" s="1">
        <v>1.4E-11</v>
      </c>
      <c r="K521" s="1">
        <f t="shared" si="76"/>
        <v>-18.47483051283092</v>
      </c>
      <c r="L521" s="0">
        <f t="shared" si="81" ca="1"/>
        <v>-28.605251095491397</v>
      </c>
      <c r="M521" s="1">
        <f t="shared" si="82" ca="1"/>
        <v>-318.36556787911377</v>
      </c>
      <c r="N521" s="1"/>
      <c r="O521" s="1"/>
      <c r="R521" s="0">
        <f t="shared" si="78"/>
        <v>0.91</v>
      </c>
      <c r="S521" s="1">
        <f t="shared" si="83"/>
        <v>1.86E-13</v>
      </c>
      <c r="T521" s="1">
        <f t="shared" si="79"/>
        <v>9.472902212829611E-09</v>
      </c>
      <c r="U521" s="0">
        <f t="shared" si="84" ca="1"/>
        <v>-29.150359823277448</v>
      </c>
      <c r="V521" s="1">
        <f t="shared" si="85" ca="1"/>
        <v>-320.17958886994705</v>
      </c>
    </row>
    <row r="522">
      <c r="A522" s="0">
        <v>0.9</v>
      </c>
      <c r="B522" s="1">
        <v>1.52E-13</v>
      </c>
      <c r="C522" s="1"/>
      <c r="D522" s="0">
        <v>-0.9</v>
      </c>
      <c r="E522" s="1">
        <v>2.58E-13</v>
      </c>
      <c r="G522" s="1">
        <f t="shared" si="80"/>
        <v>7.74129643198979E-09</v>
      </c>
      <c r="H522" s="1">
        <f t="shared" si="77"/>
        <v>1.313983210166688E-08</v>
      </c>
      <c r="I522" s="0">
        <v>-2.97</v>
      </c>
      <c r="J522" s="1">
        <v>1.4E-11</v>
      </c>
      <c r="K522" s="1">
        <f t="shared" si="76"/>
        <v>-18.676696665697843</v>
      </c>
      <c r="L522" s="0">
        <f t="shared" si="81" ca="1"/>
        <v>-28.98214272725729</v>
      </c>
      <c r="M522" s="1">
        <f t="shared" si="82" ca="1"/>
        <v>-321.86570441423123</v>
      </c>
      <c r="N522" s="1"/>
      <c r="R522" s="0">
        <f t="shared" si="78"/>
        <v>0.9</v>
      </c>
      <c r="S522" s="1">
        <f t="shared" si="83"/>
        <v>1.52E-13</v>
      </c>
      <c r="T522" s="1">
        <f t="shared" si="79"/>
        <v>7.74129643198979E-09</v>
      </c>
      <c r="U522" s="0">
        <f t="shared" si="84" ca="1"/>
        <v>-29.529814961156283</v>
      </c>
      <c r="V522" s="1">
        <f t="shared" si="85" ca="1"/>
        <v>-323.6707444100367</v>
      </c>
    </row>
    <row r="523">
      <c r="A523" s="0">
        <v>0.89</v>
      </c>
      <c r="B523" s="1">
        <v>3E-14</v>
      </c>
      <c r="C523" s="1"/>
      <c r="D523" s="0">
        <v>-0.89</v>
      </c>
      <c r="E523" s="1">
        <v>7.8E-14</v>
      </c>
      <c r="G523" s="1">
        <f t="shared" si="80"/>
        <v>1.5278874536821951E-09</v>
      </c>
      <c r="H523" s="1">
        <f t="shared" si="77"/>
        <v>3.972507379573707E-09</v>
      </c>
      <c r="I523" s="0">
        <v>-2.97</v>
      </c>
      <c r="J523" s="1">
        <v>1.4E-11</v>
      </c>
      <c r="K523" s="1">
        <f ref="K523:K586" t="shared" si="86">LN($G523)</f>
        <v>-20.299379804881966</v>
      </c>
      <c r="L523" s="0">
        <f t="shared" si="81" ca="1"/>
        <v>-29.359034359023177</v>
      </c>
      <c r="M523" s="1">
        <f t="shared" si="82" ca="1"/>
        <v>-325.3658409493487</v>
      </c>
      <c r="N523" s="1"/>
      <c r="O523" s="1"/>
      <c r="R523" s="0">
        <f t="shared" si="78"/>
        <v>0.89</v>
      </c>
      <c r="S523" s="1">
        <f t="shared" si="83"/>
        <v>3E-14</v>
      </c>
      <c r="T523" s="1">
        <f t="shared" si="79"/>
        <v>1.5278874536821951E-09</v>
      </c>
      <c r="U523" s="0">
        <f t="shared" si="84" ca="1"/>
        <v>-29.90927009903512</v>
      </c>
      <c r="V523" s="1">
        <f t="shared" si="85" ca="1"/>
        <v>-327.16189995012644</v>
      </c>
    </row>
    <row r="524">
      <c r="A524" s="0">
        <v>0.88</v>
      </c>
      <c r="B524" s="1">
        <v>2.02E-13</v>
      </c>
      <c r="C524" s="1"/>
      <c r="D524" s="0">
        <v>-0.88</v>
      </c>
      <c r="E524" s="1">
        <v>8.6E-14</v>
      </c>
      <c r="G524" s="1">
        <f t="shared" si="80"/>
        <v>1.0287775521460115E-08</v>
      </c>
      <c r="H524" s="1">
        <f ref="H524:H587" t="shared" si="87">E524/$K$3</f>
        <v>4.37994403388896E-09</v>
      </c>
      <c r="I524" s="0">
        <v>-2.97</v>
      </c>
      <c r="J524" s="1">
        <v>1.4E-11</v>
      </c>
      <c r="K524" s="1">
        <f t="shared" si="86"/>
        <v>-18.392309489142917</v>
      </c>
      <c r="L524" s="0">
        <f t="shared" si="81" ca="1"/>
        <v>-29.73592599078907</v>
      </c>
      <c r="M524" s="1">
        <f t="shared" si="82" ca="1"/>
        <v>-328.86597748446616</v>
      </c>
      <c r="N524" s="1"/>
      <c r="R524" s="0">
        <f ref="R524:R587" t="shared" si="88">A524</f>
        <v>0.88</v>
      </c>
      <c r="S524" s="1">
        <f t="shared" si="83"/>
        <v>2.02E-13</v>
      </c>
      <c r="T524" s="1">
        <f ref="T524:T587" t="shared" si="89">G524</f>
        <v>1.0287775521460115E-08</v>
      </c>
      <c r="U524" s="0">
        <f t="shared" si="84" ca="1"/>
        <v>-30.288725236913955</v>
      </c>
      <c r="V524" s="1">
        <f t="shared" si="85" ca="1"/>
        <v>-330.6530554902161</v>
      </c>
    </row>
    <row r="525">
      <c r="A525" s="0">
        <v>0.87</v>
      </c>
      <c r="B525" s="1">
        <v>2.68E-13</v>
      </c>
      <c r="C525" s="1"/>
      <c r="D525" s="0">
        <v>-0.87</v>
      </c>
      <c r="E525" s="1">
        <v>1.12E-13</v>
      </c>
      <c r="G525" s="1">
        <f t="shared" si="80"/>
        <v>1.3649127919560945E-08</v>
      </c>
      <c r="H525" s="1">
        <f t="shared" si="87"/>
        <v>5.70411316041353E-09</v>
      </c>
      <c r="I525" s="0">
        <v>-2.97</v>
      </c>
      <c r="J525" s="1">
        <v>1.4E-11</v>
      </c>
      <c r="K525" s="1">
        <f t="shared" si="86"/>
        <v>-18.109590206033264</v>
      </c>
      <c r="L525" s="0">
        <f t="shared" si="81" ca="1"/>
        <v>-30.112817622554964</v>
      </c>
      <c r="M525" s="1">
        <f t="shared" si="82" ca="1"/>
        <v>-332.3661140195836</v>
      </c>
      <c r="N525" s="1"/>
      <c r="O525" s="1"/>
      <c r="R525" s="0">
        <f t="shared" si="88"/>
        <v>0.87</v>
      </c>
      <c r="S525" s="1">
        <f t="shared" si="83"/>
        <v>2.68E-13</v>
      </c>
      <c r="T525" s="1">
        <f t="shared" si="89"/>
        <v>1.3649127919560945E-08</v>
      </c>
      <c r="U525" s="0">
        <f t="shared" si="84" ca="1"/>
        <v>-30.668180374792783</v>
      </c>
      <c r="V525" s="1">
        <f t="shared" si="85" ca="1"/>
        <v>-334.1442110303058</v>
      </c>
    </row>
    <row r="526">
      <c r="A526" s="0">
        <v>0.86</v>
      </c>
      <c r="B526" s="1">
        <v>6E-14</v>
      </c>
      <c r="C526" s="1"/>
      <c r="D526" s="0">
        <v>-0.86</v>
      </c>
      <c r="E526" s="1">
        <v>4E-15</v>
      </c>
      <c r="G526" s="1">
        <f t="shared" si="80"/>
        <v>3.0557749073643902E-09</v>
      </c>
      <c r="H526" s="1">
        <f t="shared" si="87"/>
        <v>2.0371832715762606E-10</v>
      </c>
      <c r="I526" s="0">
        <v>-2.97</v>
      </c>
      <c r="J526" s="1">
        <v>1.4E-11</v>
      </c>
      <c r="K526" s="1">
        <f t="shared" si="86"/>
        <v>-19.606232624322022</v>
      </c>
      <c r="L526" s="0">
        <f t="shared" si="81" ca="1"/>
        <v>-30.489709254320857</v>
      </c>
      <c r="M526" s="1">
        <f t="shared" si="82" ca="1"/>
        <v>-335.8662505547011</v>
      </c>
      <c r="N526" s="1"/>
      <c r="R526" s="0">
        <f t="shared" si="88"/>
        <v>0.86</v>
      </c>
      <c r="S526" s="1">
        <f t="shared" si="83"/>
        <v>6E-14</v>
      </c>
      <c r="T526" s="1">
        <f t="shared" si="89"/>
        <v>3.0557749073643902E-09</v>
      </c>
      <c r="U526" s="0">
        <f t="shared" si="84" ca="1"/>
        <v>-31.04763551267162</v>
      </c>
      <c r="V526" s="1">
        <f t="shared" si="85" ca="1"/>
        <v>-337.6353665703955</v>
      </c>
    </row>
    <row r="527">
      <c r="A527" s="0">
        <v>0.85</v>
      </c>
      <c r="B527" s="1">
        <v>1.38E-13</v>
      </c>
      <c r="C527" s="1"/>
      <c r="D527" s="0">
        <v>-0.85</v>
      </c>
      <c r="E527" s="1">
        <v>1.28E-13</v>
      </c>
      <c r="G527" s="1">
        <f t="shared" si="80"/>
        <v>7.028282286938098E-09</v>
      </c>
      <c r="H527" s="1">
        <f t="shared" si="87"/>
        <v>6.518986469044034E-09</v>
      </c>
      <c r="I527" s="0">
        <v>-2.97</v>
      </c>
      <c r="J527" s="1">
        <v>1.4E-11</v>
      </c>
      <c r="K527" s="1">
        <f t="shared" si="86"/>
        <v>-18.773323501386916</v>
      </c>
      <c r="L527" s="0">
        <f t="shared" si="81" ca="1"/>
        <v>-30.86660088608675</v>
      </c>
      <c r="M527" s="1">
        <f t="shared" si="82" ca="1"/>
        <v>-339.36638708981855</v>
      </c>
      <c r="N527" s="1"/>
      <c r="O527" s="1"/>
      <c r="R527" s="0">
        <f t="shared" si="88"/>
        <v>0.85</v>
      </c>
      <c r="S527" s="1">
        <f t="shared" si="83"/>
        <v>1.38E-13</v>
      </c>
      <c r="T527" s="1">
        <f t="shared" si="89"/>
        <v>7.028282286938098E-09</v>
      </c>
      <c r="U527" s="0">
        <f t="shared" si="84" ca="1"/>
        <v>-31.427090650550454</v>
      </c>
      <c r="V527" s="1">
        <f t="shared" si="85" ca="1"/>
        <v>-341.12652211048515</v>
      </c>
    </row>
    <row r="528">
      <c r="A528" s="0">
        <v>0.84</v>
      </c>
      <c r="B528" s="1">
        <v>9.6E-14</v>
      </c>
      <c r="C528" s="1"/>
      <c r="D528" s="0">
        <v>-0.84</v>
      </c>
      <c r="E528" s="1">
        <v>3.04E-13</v>
      </c>
      <c r="G528" s="1">
        <f t="shared" si="80"/>
        <v>4.8892398517830245E-09</v>
      </c>
      <c r="H528" s="1">
        <f t="shared" si="87"/>
        <v>1.548259286397958E-08</v>
      </c>
      <c r="I528" s="0">
        <v>-2.97</v>
      </c>
      <c r="J528" s="1">
        <v>1.4E-11</v>
      </c>
      <c r="K528" s="1">
        <f t="shared" si="86"/>
        <v>-19.136228995076284</v>
      </c>
      <c r="L528" s="0">
        <f t="shared" si="81" ca="1"/>
        <v>-31.243492517852644</v>
      </c>
      <c r="M528" s="1">
        <f t="shared" si="82" ca="1"/>
        <v>-342.866523624936</v>
      </c>
      <c r="N528" s="1"/>
      <c r="R528" s="0">
        <f t="shared" si="88"/>
        <v>0.84</v>
      </c>
      <c r="S528" s="1">
        <f t="shared" si="83"/>
        <v>9.6E-14</v>
      </c>
      <c r="T528" s="1">
        <f t="shared" si="89"/>
        <v>4.8892398517830245E-09</v>
      </c>
      <c r="U528" s="0">
        <f t="shared" si="84" ca="1"/>
        <v>-31.80654578842929</v>
      </c>
      <c r="V528" s="1">
        <f t="shared" si="85" ca="1"/>
        <v>-344.6176776505749</v>
      </c>
    </row>
    <row r="529">
      <c r="A529" s="0">
        <v>0.83</v>
      </c>
      <c r="B529" s="1">
        <v>4.8E-14</v>
      </c>
      <c r="C529" s="1"/>
      <c r="D529" s="0">
        <v>-0.83</v>
      </c>
      <c r="E529" s="1">
        <v>1.34E-13</v>
      </c>
      <c r="G529" s="1">
        <f t="shared" si="80"/>
        <v>2.4446199258915123E-09</v>
      </c>
      <c r="H529" s="1">
        <f t="shared" si="87"/>
        <v>6.824563959780473E-09</v>
      </c>
      <c r="I529" s="0">
        <v>-2.97</v>
      </c>
      <c r="J529" s="1">
        <v>1.4E-11</v>
      </c>
      <c r="K529" s="1">
        <f t="shared" si="86"/>
        <v>-19.82937617563623</v>
      </c>
      <c r="L529" s="0">
        <f t="shared" si="81" ca="1"/>
        <v>-31.620384149618538</v>
      </c>
      <c r="M529" s="1">
        <f t="shared" si="82" ca="1"/>
        <v>-346.36666016005347</v>
      </c>
      <c r="N529" s="1"/>
      <c r="O529" s="1"/>
      <c r="R529" s="0">
        <f t="shared" si="88"/>
        <v>0.83</v>
      </c>
      <c r="S529" s="1">
        <f t="shared" si="83"/>
        <v>4.8E-14</v>
      </c>
      <c r="T529" s="1">
        <f t="shared" si="89"/>
        <v>2.4446199258915123E-09</v>
      </c>
      <c r="U529" s="0">
        <f t="shared" si="84" ca="1"/>
        <v>-32.186000926308125</v>
      </c>
      <c r="V529" s="1">
        <f t="shared" si="85" ca="1"/>
        <v>-348.10883319066454</v>
      </c>
    </row>
    <row r="530">
      <c r="A530" s="0">
        <v>0.82</v>
      </c>
      <c r="B530" s="1">
        <v>1.56E-13</v>
      </c>
      <c r="C530" s="1"/>
      <c r="D530" s="0">
        <v>-0.82</v>
      </c>
      <c r="E530" s="1">
        <v>1.1E-13</v>
      </c>
      <c r="G530" s="1">
        <f t="shared" si="80"/>
        <v>7.945014759147415E-09</v>
      </c>
      <c r="H530" s="1">
        <f t="shared" si="87"/>
        <v>5.602253996834716E-09</v>
      </c>
      <c r="I530" s="0">
        <v>-2.97</v>
      </c>
      <c r="J530" s="1">
        <v>1.4E-11</v>
      </c>
      <c r="K530" s="1">
        <f t="shared" si="86"/>
        <v>-18.650721179294585</v>
      </c>
      <c r="L530" s="0">
        <f t="shared" si="81" ca="1"/>
        <v>-31.99727578138443</v>
      </c>
      <c r="M530" s="1">
        <f t="shared" si="82" ca="1"/>
        <v>-349.86679669517093</v>
      </c>
      <c r="N530" s="1"/>
      <c r="R530" s="0">
        <f t="shared" si="88"/>
        <v>0.82</v>
      </c>
      <c r="S530" s="1">
        <f t="shared" si="83"/>
        <v>1.56E-13</v>
      </c>
      <c r="T530" s="1">
        <f t="shared" si="89"/>
        <v>7.945014759147415E-09</v>
      </c>
      <c r="U530" s="0">
        <f t="shared" si="84" ca="1"/>
        <v>-32.56545606418696</v>
      </c>
      <c r="V530" s="1">
        <f t="shared" si="85" ca="1"/>
        <v>-351.59998873075426</v>
      </c>
    </row>
    <row r="531">
      <c r="A531" s="0">
        <v>0.81</v>
      </c>
      <c r="B531" s="1">
        <v>1.7E-13</v>
      </c>
      <c r="C531" s="1"/>
      <c r="D531" s="0">
        <v>-0.81</v>
      </c>
      <c r="E531" s="1">
        <v>3.96E-13</v>
      </c>
      <c r="G531" s="1">
        <f t="shared" si="80"/>
        <v>8.658028904199108E-09</v>
      </c>
      <c r="H531" s="1">
        <f t="shared" si="87"/>
        <v>2.0168114388604977E-08</v>
      </c>
      <c r="I531" s="0">
        <v>-2.97</v>
      </c>
      <c r="J531" s="1">
        <v>1.4E-11</v>
      </c>
      <c r="K531" s="1">
        <f t="shared" si="86"/>
        <v>-18.56477874949386</v>
      </c>
      <c r="L531" s="0">
        <f t="shared" si="81" ca="1"/>
        <v>-32.37416741315032</v>
      </c>
      <c r="M531" s="1">
        <f t="shared" si="82" ca="1"/>
        <v>-353.36693323028834</v>
      </c>
      <c r="N531" s="1"/>
      <c r="O531" s="1"/>
      <c r="R531" s="0">
        <f t="shared" si="88"/>
        <v>0.81</v>
      </c>
      <c r="S531" s="1">
        <f t="shared" si="83"/>
        <v>1.7E-13</v>
      </c>
      <c r="T531" s="1">
        <f t="shared" si="89"/>
        <v>8.658028904199108E-09</v>
      </c>
      <c r="U531" s="0">
        <f t="shared" si="84" ca="1"/>
        <v>-32.94491120206579</v>
      </c>
      <c r="V531" s="1">
        <f t="shared" si="85" ca="1"/>
        <v>-355.09114427084387</v>
      </c>
    </row>
    <row r="532">
      <c r="A532" s="0">
        <v>0.8</v>
      </c>
      <c r="B532" s="1">
        <v>1.46E-13</v>
      </c>
      <c r="C532" s="1"/>
      <c r="D532" s="0">
        <v>-0.8</v>
      </c>
      <c r="E532" s="1">
        <v>2.44E-13</v>
      </c>
      <c r="G532" s="1">
        <f t="shared" si="80"/>
        <v>7.435718941253351E-09</v>
      </c>
      <c r="H532" s="1">
        <f t="shared" si="87"/>
        <v>1.242681795661519E-08</v>
      </c>
      <c r="I532" s="0">
        <v>-2.97</v>
      </c>
      <c r="J532" s="1">
        <v>1.4E-11</v>
      </c>
      <c r="K532" s="1">
        <f t="shared" si="86"/>
        <v>-18.716970564835783</v>
      </c>
      <c r="L532" s="0">
        <f t="shared" si="81" ca="1"/>
        <v>-32.75105904491621</v>
      </c>
      <c r="M532" s="1">
        <f t="shared" si="82" ca="1"/>
        <v>-356.8670697654058</v>
      </c>
      <c r="N532" s="1"/>
      <c r="R532" s="0">
        <f t="shared" si="88"/>
        <v>0.8</v>
      </c>
      <c r="S532" s="1">
        <f t="shared" si="83"/>
        <v>1.46E-13</v>
      </c>
      <c r="T532" s="1">
        <f t="shared" si="89"/>
        <v>7.435718941253351E-09</v>
      </c>
      <c r="U532" s="0">
        <f t="shared" si="84" ca="1"/>
        <v>-33.324366339944625</v>
      </c>
      <c r="V532" s="1">
        <f t="shared" si="85" ca="1"/>
        <v>-358.5822998109336</v>
      </c>
    </row>
    <row r="533">
      <c r="A533" s="0">
        <v>0.79</v>
      </c>
      <c r="B533" s="1">
        <v>1.72E-13</v>
      </c>
      <c r="C533" s="1"/>
      <c r="D533" s="0">
        <v>-0.79</v>
      </c>
      <c r="E533" s="1">
        <v>2.4E-14</v>
      </c>
      <c r="G533" s="1">
        <f t="shared" si="80"/>
        <v>8.75988806777792E-09</v>
      </c>
      <c r="H533" s="1">
        <f t="shared" si="87"/>
        <v>1.2223099629457561E-09</v>
      </c>
      <c r="I533" s="0">
        <v>-2.97</v>
      </c>
      <c r="J533" s="1">
        <v>1.4E-11</v>
      </c>
      <c r="K533" s="1">
        <f t="shared" si="86"/>
        <v>-18.553082709730667</v>
      </c>
      <c r="L533" s="0">
        <f t="shared" si="81" ca="1"/>
        <v>-33.127950676682104</v>
      </c>
      <c r="M533" s="1">
        <f t="shared" si="82" ca="1"/>
        <v>-360.36720630052326</v>
      </c>
      <c r="N533" s="1"/>
      <c r="O533" s="1"/>
      <c r="R533" s="0">
        <f t="shared" si="88"/>
        <v>0.79</v>
      </c>
      <c r="S533" s="1">
        <f t="shared" si="83"/>
        <v>1.72E-13</v>
      </c>
      <c r="T533" s="1">
        <f t="shared" si="89"/>
        <v>8.75988806777792E-09</v>
      </c>
      <c r="U533" s="0">
        <f t="shared" si="84" ca="1"/>
        <v>-33.70382147782345</v>
      </c>
      <c r="V533" s="1">
        <f t="shared" si="85" ca="1"/>
        <v>-362.07345535102326</v>
      </c>
    </row>
    <row r="534">
      <c r="A534" s="0">
        <v>0.78</v>
      </c>
      <c r="B534" s="1">
        <v>2.06E-13</v>
      </c>
      <c r="C534" s="1"/>
      <c r="D534" s="0">
        <v>-0.78</v>
      </c>
      <c r="E534" s="1">
        <v>1.6E-13</v>
      </c>
      <c r="G534" s="1">
        <f t="shared" si="80"/>
        <v>1.0491493848617742E-08</v>
      </c>
      <c r="H534" s="1">
        <f t="shared" si="87"/>
        <v>8.148733086305042E-09</v>
      </c>
      <c r="I534" s="0">
        <v>-2.97</v>
      </c>
      <c r="J534" s="1">
        <v>1.4E-11</v>
      </c>
      <c r="K534" s="1">
        <f t="shared" si="86"/>
        <v>-18.37270101775454</v>
      </c>
      <c r="L534" s="0">
        <f t="shared" si="81" ca="1"/>
        <v>-33.504842308448</v>
      </c>
      <c r="M534" s="1">
        <f t="shared" si="82" ca="1"/>
        <v>-363.8673428356407</v>
      </c>
      <c r="N534" s="1"/>
      <c r="R534" s="0">
        <f t="shared" si="88"/>
        <v>0.78</v>
      </c>
      <c r="S534" s="1">
        <f t="shared" si="83"/>
        <v>2.06E-13</v>
      </c>
      <c r="T534" s="1">
        <f t="shared" si="89"/>
        <v>1.0491493848617742E-08</v>
      </c>
      <c r="U534" s="0">
        <f t="shared" si="84" ca="1"/>
        <v>-34.08327661570229</v>
      </c>
      <c r="V534" s="1">
        <f t="shared" si="85" ca="1"/>
        <v>-365.564610891113</v>
      </c>
    </row>
    <row r="535">
      <c r="A535" s="0">
        <v>0.77</v>
      </c>
      <c r="B535" s="1">
        <v>1.64E-13</v>
      </c>
      <c r="C535" s="1"/>
      <c r="D535" s="0">
        <v>-0.77</v>
      </c>
      <c r="E535" s="1">
        <v>3.4E-14</v>
      </c>
      <c r="G535" s="1">
        <f t="shared" si="80"/>
        <v>8.352451413462668E-09</v>
      </c>
      <c r="H535" s="1">
        <f t="shared" si="87"/>
        <v>1.7316057808398214E-09</v>
      </c>
      <c r="I535" s="0">
        <v>-2.97</v>
      </c>
      <c r="J535" s="1">
        <v>1.4E-11</v>
      </c>
      <c r="K535" s="1">
        <f t="shared" si="86"/>
        <v>-18.600710758719924</v>
      </c>
      <c r="L535" s="0">
        <f t="shared" si="81" ca="1"/>
        <v>-33.88173394021389</v>
      </c>
      <c r="M535" s="1">
        <f t="shared" si="82" ca="1"/>
        <v>-367.3674793707582</v>
      </c>
      <c r="N535" s="1"/>
      <c r="O535" s="1"/>
      <c r="R535" s="0">
        <f t="shared" si="88"/>
        <v>0.77</v>
      </c>
      <c r="S535" s="1">
        <f t="shared" si="83"/>
        <v>1.64E-13</v>
      </c>
      <c r="T535" s="1">
        <f t="shared" si="89"/>
        <v>8.352451413462668E-09</v>
      </c>
      <c r="U535" s="0">
        <f t="shared" si="84" ca="1"/>
        <v>-34.462731753581124</v>
      </c>
      <c r="V535" s="1">
        <f t="shared" si="85" ca="1"/>
        <v>-369.05576643120264</v>
      </c>
    </row>
    <row r="536">
      <c r="A536" s="0">
        <v>0.76</v>
      </c>
      <c r="B536" s="1">
        <v>1.36E-13</v>
      </c>
      <c r="C536" s="1"/>
      <c r="D536" s="0">
        <v>-0.76</v>
      </c>
      <c r="E536" s="1">
        <v>4.6E-14</v>
      </c>
      <c r="G536" s="1">
        <f t="shared" si="80"/>
        <v>6.9264231233592855E-09</v>
      </c>
      <c r="H536" s="1">
        <f t="shared" si="87"/>
        <v>2.3427607623126993E-09</v>
      </c>
      <c r="I536" s="0">
        <v>-2.97</v>
      </c>
      <c r="J536" s="1">
        <v>1.4E-11</v>
      </c>
      <c r="K536" s="1">
        <f t="shared" si="86"/>
        <v>-18.78792230080807</v>
      </c>
      <c r="L536" s="0">
        <f t="shared" si="81" ca="1"/>
        <v>-34.258625571979785</v>
      </c>
      <c r="M536" s="1">
        <f t="shared" si="82" ca="1"/>
        <v>-370.86761590587565</v>
      </c>
      <c r="N536" s="1"/>
      <c r="R536" s="0">
        <f t="shared" si="88"/>
        <v>0.76</v>
      </c>
      <c r="S536" s="1">
        <f t="shared" si="83"/>
        <v>1.36E-13</v>
      </c>
      <c r="T536" s="1">
        <f t="shared" si="89"/>
        <v>6.9264231233592855E-09</v>
      </c>
      <c r="U536" s="0">
        <f t="shared" si="84" ca="1"/>
        <v>-34.84218689145996</v>
      </c>
      <c r="V536" s="1">
        <f t="shared" si="85" ca="1"/>
        <v>-372.5469219712923</v>
      </c>
    </row>
    <row r="537">
      <c r="A537" s="0">
        <v>0.75</v>
      </c>
      <c r="B537" s="1">
        <v>9.8E-14</v>
      </c>
      <c r="C537" s="1"/>
      <c r="D537" s="0">
        <v>-0.75</v>
      </c>
      <c r="E537" s="1">
        <v>1.82E-13</v>
      </c>
      <c r="G537" s="1">
        <f t="shared" si="80"/>
        <v>4.991099015361838E-09</v>
      </c>
      <c r="H537" s="1">
        <f t="shared" si="87"/>
        <v>9.269183885671985E-09</v>
      </c>
      <c r="I537" s="0">
        <v>-2.97</v>
      </c>
      <c r="J537" s="1">
        <v>1.4E-11</v>
      </c>
      <c r="K537" s="1">
        <f t="shared" si="86"/>
        <v>-19.11560970787355</v>
      </c>
      <c r="L537" s="0">
        <f t="shared" si="81" ca="1"/>
        <v>-34.63551720374568</v>
      </c>
      <c r="M537" s="1">
        <f t="shared" si="82" ca="1"/>
        <v>-374.3677524409931</v>
      </c>
      <c r="N537" s="1"/>
      <c r="O537" s="1"/>
      <c r="R537" s="0">
        <f t="shared" si="88"/>
        <v>0.75</v>
      </c>
      <c r="S537" s="1">
        <f t="shared" si="83"/>
        <v>9.8E-14</v>
      </c>
      <c r="T537" s="1">
        <f t="shared" si="89"/>
        <v>4.991099015361838E-09</v>
      </c>
      <c r="U537" s="0">
        <f t="shared" si="84" ca="1"/>
        <v>-35.221642029338796</v>
      </c>
      <c r="V537" s="1">
        <f t="shared" si="85" ca="1"/>
        <v>-376.038077511382</v>
      </c>
    </row>
    <row r="538">
      <c r="A538" s="0">
        <v>0.74</v>
      </c>
      <c r="B538" s="1">
        <v>1.96E-13</v>
      </c>
      <c r="C538" s="1"/>
      <c r="D538" s="0">
        <v>-0.74</v>
      </c>
      <c r="E538" s="1">
        <v>1.66E-13</v>
      </c>
      <c r="G538" s="1">
        <f t="shared" si="80"/>
        <v>9.982198030723677E-09</v>
      </c>
      <c r="H538" s="1">
        <f t="shared" si="87"/>
        <v>8.45431057704148E-09</v>
      </c>
      <c r="I538" s="0">
        <v>-2.97</v>
      </c>
      <c r="J538" s="1">
        <v>1.4E-11</v>
      </c>
      <c r="K538" s="1">
        <f t="shared" si="86"/>
        <v>-18.422462527313606</v>
      </c>
      <c r="L538" s="0">
        <f t="shared" si="81" ca="1"/>
        <v>-35.012408835511565</v>
      </c>
      <c r="M538" s="1">
        <f t="shared" si="82" ca="1"/>
        <v>-377.8678889761106</v>
      </c>
      <c r="N538" s="1"/>
      <c r="R538" s="0">
        <f t="shared" si="88"/>
        <v>0.74</v>
      </c>
      <c r="S538" s="1">
        <f t="shared" si="83"/>
        <v>1.96E-13</v>
      </c>
      <c r="T538" s="1">
        <f t="shared" si="89"/>
        <v>9.982198030723677E-09</v>
      </c>
      <c r="U538" s="0">
        <f t="shared" si="84" ca="1"/>
        <v>-35.60109716721763</v>
      </c>
      <c r="V538" s="1">
        <f t="shared" si="85" ca="1"/>
        <v>-379.5292330514717</v>
      </c>
    </row>
    <row r="539">
      <c r="A539" s="0">
        <v>0.73</v>
      </c>
      <c r="B539" s="1">
        <v>1.9E-13</v>
      </c>
      <c r="C539" s="1"/>
      <c r="D539" s="0">
        <v>-0.73</v>
      </c>
      <c r="E539" s="1">
        <v>2.62E-13</v>
      </c>
      <c r="G539" s="1">
        <f t="shared" si="80"/>
        <v>9.676620539987237E-09</v>
      </c>
      <c r="H539" s="1">
        <f t="shared" si="87"/>
        <v>1.3343550428824506E-08</v>
      </c>
      <c r="I539" s="0">
        <v>-2.97</v>
      </c>
      <c r="J539" s="1">
        <v>1.4E-11</v>
      </c>
      <c r="K539" s="1">
        <f t="shared" si="86"/>
        <v>-18.453553114383634</v>
      </c>
      <c r="L539" s="0">
        <f t="shared" si="81" ca="1"/>
        <v>-35.389300467277465</v>
      </c>
      <c r="M539" s="1">
        <f t="shared" si="82" ca="1"/>
        <v>-381.36802551122804</v>
      </c>
      <c r="N539" s="1"/>
      <c r="O539" s="1"/>
      <c r="R539" s="0">
        <f t="shared" si="88"/>
        <v>0.73</v>
      </c>
      <c r="S539" s="1">
        <f t="shared" si="83"/>
        <v>1.9E-13</v>
      </c>
      <c r="T539" s="1">
        <f t="shared" si="89"/>
        <v>9.676620539987237E-09</v>
      </c>
      <c r="U539" s="0">
        <f t="shared" si="84" ca="1"/>
        <v>-35.98055230509647</v>
      </c>
      <c r="V539" s="1">
        <f t="shared" si="85" ca="1"/>
        <v>-383.0203885915614</v>
      </c>
    </row>
    <row r="540">
      <c r="A540" s="0">
        <v>0.72</v>
      </c>
      <c r="B540" s="1">
        <v>3.2E-14</v>
      </c>
      <c r="C540" s="1"/>
      <c r="D540" s="0">
        <v>-0.72</v>
      </c>
      <c r="E540" s="1">
        <v>9E-14</v>
      </c>
      <c r="G540" s="1">
        <f t="shared" si="80"/>
        <v>1.6297466172610085E-09</v>
      </c>
      <c r="H540" s="1">
        <f t="shared" si="87"/>
        <v>4.583662361046586E-09</v>
      </c>
      <c r="I540" s="0">
        <v>-2.97</v>
      </c>
      <c r="J540" s="1">
        <v>1.4E-11</v>
      </c>
      <c r="K540" s="1">
        <f t="shared" si="86"/>
        <v>-20.234841283744395</v>
      </c>
      <c r="L540" s="0">
        <f t="shared" si="81" ca="1"/>
        <v>-35.76619209904335</v>
      </c>
      <c r="M540" s="1">
        <f t="shared" si="82" ca="1"/>
        <v>-384.8681620463455</v>
      </c>
      <c r="N540" s="1"/>
      <c r="R540" s="0">
        <f t="shared" si="88"/>
        <v>0.72</v>
      </c>
      <c r="S540" s="1">
        <f t="shared" si="83"/>
        <v>3.2E-14</v>
      </c>
      <c r="T540" s="1">
        <f t="shared" si="89"/>
        <v>1.6297466172610085E-09</v>
      </c>
      <c r="U540" s="0">
        <f t="shared" si="84" ca="1"/>
        <v>-36.3600074429753</v>
      </c>
      <c r="V540" s="1">
        <f t="shared" si="85" ca="1"/>
        <v>-386.5115441316511</v>
      </c>
    </row>
    <row r="541">
      <c r="A541" s="0">
        <v>0.71</v>
      </c>
      <c r="B541" s="1">
        <v>4E-14</v>
      </c>
      <c r="C541" s="1"/>
      <c r="D541" s="0">
        <v>-0.71</v>
      </c>
      <c r="E541" s="1">
        <v>2.2E-13</v>
      </c>
      <c r="G541" s="1">
        <f t="shared" si="80"/>
        <v>2.0371832715762606E-09</v>
      </c>
      <c r="H541" s="1">
        <f t="shared" si="87"/>
        <v>1.1204507993669432E-08</v>
      </c>
      <c r="I541" s="0">
        <v>-2.97</v>
      </c>
      <c r="J541" s="1">
        <v>1.4E-11</v>
      </c>
      <c r="K541" s="1">
        <f t="shared" si="86"/>
        <v>-20.011697732430186</v>
      </c>
      <c r="L541" s="0">
        <f t="shared" si="81" ca="1"/>
        <v>-36.14308373080925</v>
      </c>
      <c r="M541" s="1">
        <f t="shared" si="82" ca="1"/>
        <v>-388.36829858146297</v>
      </c>
      <c r="N541" s="1"/>
      <c r="O541" s="1"/>
      <c r="R541" s="0">
        <f t="shared" si="88"/>
        <v>0.71</v>
      </c>
      <c r="S541" s="1">
        <f t="shared" si="83"/>
        <v>4E-14</v>
      </c>
      <c r="T541" s="1">
        <f t="shared" si="89"/>
        <v>2.0371832715762606E-09</v>
      </c>
      <c r="U541" s="0">
        <f t="shared" si="84" ca="1"/>
        <v>-36.73946258085414</v>
      </c>
      <c r="V541" s="1">
        <f t="shared" si="85" ca="1"/>
        <v>-390.00269967174074</v>
      </c>
    </row>
    <row r="542">
      <c r="A542" s="0">
        <v>0.7</v>
      </c>
      <c r="B542" s="1">
        <v>2.56E-13</v>
      </c>
      <c r="C542" s="1"/>
      <c r="D542" s="0">
        <v>-0.7</v>
      </c>
      <c r="E542" s="1">
        <v>4.4E-14</v>
      </c>
      <c r="G542" s="1">
        <f t="shared" si="80"/>
        <v>1.3037972938088068E-08</v>
      </c>
      <c r="H542" s="1">
        <f t="shared" si="87"/>
        <v>2.2409015987338864E-09</v>
      </c>
      <c r="I542" s="0">
        <v>-2.97</v>
      </c>
      <c r="J542" s="1">
        <v>1.4E-11</v>
      </c>
      <c r="K542" s="1">
        <f t="shared" si="86"/>
        <v>-18.15539974206456</v>
      </c>
      <c r="L542" s="0">
        <f t="shared" si="81" ca="1"/>
        <v>-36.51997536257514</v>
      </c>
      <c r="M542" s="1">
        <f t="shared" si="82" ca="1"/>
        <v>-391.86843511658043</v>
      </c>
      <c r="N542" s="1"/>
      <c r="R542" s="0">
        <f t="shared" si="88"/>
        <v>0.7</v>
      </c>
      <c r="S542" s="1">
        <f t="shared" si="83"/>
        <v>2.56E-13</v>
      </c>
      <c r="T542" s="1">
        <f t="shared" si="89"/>
        <v>1.3037972938088068E-08</v>
      </c>
      <c r="U542" s="0">
        <f t="shared" si="84" ca="1"/>
        <v>-37.118917718732966</v>
      </c>
      <c r="V542" s="1">
        <f t="shared" si="85" ca="1"/>
        <v>-393.49385521183046</v>
      </c>
    </row>
    <row r="543">
      <c r="A543" s="0">
        <v>0.69</v>
      </c>
      <c r="B543" s="1">
        <v>8E-14</v>
      </c>
      <c r="C543" s="1"/>
      <c r="D543" s="0">
        <v>-0.69</v>
      </c>
      <c r="E543" s="1">
        <v>2.12E-13</v>
      </c>
      <c r="G543" s="1">
        <f t="shared" si="80"/>
        <v>4.074366543152521E-09</v>
      </c>
      <c r="H543" s="1">
        <f t="shared" si="87"/>
        <v>1.079707133935418E-08</v>
      </c>
      <c r="I543" s="0">
        <v>-2.97</v>
      </c>
      <c r="J543" s="1">
        <v>1.4E-11</v>
      </c>
      <c r="K543" s="1">
        <f t="shared" si="86"/>
        <v>-19.31855055187024</v>
      </c>
      <c r="L543" s="0">
        <f t="shared" si="81" ca="1"/>
        <v>-36.89686699434104</v>
      </c>
      <c r="M543" s="1">
        <f t="shared" si="82" ca="1"/>
        <v>-395.3685716516979</v>
      </c>
      <c r="N543" s="1"/>
      <c r="O543" s="1"/>
      <c r="R543" s="0">
        <f t="shared" si="88"/>
        <v>0.69</v>
      </c>
      <c r="S543" s="1">
        <f t="shared" si="83"/>
        <v>8E-14</v>
      </c>
      <c r="T543" s="1">
        <f t="shared" si="89"/>
        <v>4.074366543152521E-09</v>
      </c>
      <c r="U543" s="0">
        <f t="shared" si="84" ca="1"/>
        <v>-37.4983728566118</v>
      </c>
      <c r="V543" s="1">
        <f t="shared" si="85" ca="1"/>
        <v>-396.98501075192013</v>
      </c>
    </row>
    <row r="544">
      <c r="A544" s="0">
        <v>0.68</v>
      </c>
      <c r="B544" s="1">
        <v>5.6E-14</v>
      </c>
      <c r="C544" s="1"/>
      <c r="D544" s="0">
        <v>-0.68</v>
      </c>
      <c r="E544" s="1">
        <v>1.16E-13</v>
      </c>
      <c r="G544" s="1">
        <f t="shared" si="80"/>
        <v>2.852056580206765E-09</v>
      </c>
      <c r="H544" s="1">
        <f t="shared" si="87"/>
        <v>5.9078314875711554E-09</v>
      </c>
      <c r="I544" s="0">
        <v>-2.97</v>
      </c>
      <c r="J544" s="1">
        <v>1.4E-11</v>
      </c>
      <c r="K544" s="1">
        <f t="shared" si="86"/>
        <v>-19.675225495808974</v>
      </c>
      <c r="L544" s="0">
        <f t="shared" si="81" ca="1"/>
        <v>-37.273758626106925</v>
      </c>
      <c r="M544" s="1">
        <f t="shared" si="82" ca="1"/>
        <v>-398.8687081868153</v>
      </c>
      <c r="N544" s="1"/>
      <c r="R544" s="0">
        <f t="shared" si="88"/>
        <v>0.68</v>
      </c>
      <c r="S544" s="1">
        <f t="shared" si="83"/>
        <v>5.6E-14</v>
      </c>
      <c r="T544" s="1">
        <f t="shared" si="89"/>
        <v>2.852056580206765E-09</v>
      </c>
      <c r="U544" s="0">
        <f t="shared" si="84" ca="1"/>
        <v>-37.87782799449063</v>
      </c>
      <c r="V544" s="1">
        <f t="shared" si="85" ca="1"/>
        <v>-400.4761662920098</v>
      </c>
    </row>
    <row r="545">
      <c r="A545" s="0">
        <v>0.67</v>
      </c>
      <c r="B545" s="1">
        <v>1.24E-13</v>
      </c>
      <c r="C545" s="1"/>
      <c r="D545" s="0">
        <v>-0.67</v>
      </c>
      <c r="E545" s="1">
        <v>1.46E-13</v>
      </c>
      <c r="G545" s="1">
        <f t="shared" si="80"/>
        <v>6.315268141886407E-09</v>
      </c>
      <c r="H545" s="1">
        <f t="shared" si="87"/>
        <v>7.435718941253351E-09</v>
      </c>
      <c r="I545" s="0">
        <v>-2.97</v>
      </c>
      <c r="J545" s="1">
        <v>1.4E-11</v>
      </c>
      <c r="K545" s="1">
        <f t="shared" si="86"/>
        <v>-18.880295620939084</v>
      </c>
      <c r="L545" s="0">
        <f t="shared" si="81" ca="1"/>
        <v>-37.65065025787281</v>
      </c>
      <c r="M545" s="1">
        <f t="shared" si="82" ca="1"/>
        <v>-402.36884472193276</v>
      </c>
      <c r="N545" s="1"/>
      <c r="O545" s="1"/>
      <c r="R545" s="0">
        <f t="shared" si="88"/>
        <v>0.67</v>
      </c>
      <c r="S545" s="1">
        <f t="shared" si="83"/>
        <v>1.24E-13</v>
      </c>
      <c r="T545" s="1">
        <f t="shared" si="89"/>
        <v>6.315268141886407E-09</v>
      </c>
      <c r="U545" s="0">
        <f t="shared" si="84" ca="1"/>
        <v>-38.257283132369466</v>
      </c>
      <c r="V545" s="1">
        <f t="shared" si="85" ca="1"/>
        <v>-403.9673218320995</v>
      </c>
    </row>
    <row r="546">
      <c r="A546" s="0">
        <v>0.66</v>
      </c>
      <c r="B546" s="1">
        <v>1.22E-13</v>
      </c>
      <c r="C546" s="1"/>
      <c r="D546" s="0">
        <v>-0.66</v>
      </c>
      <c r="E546" s="1">
        <v>2.42E-13</v>
      </c>
      <c r="G546" s="1">
        <f t="shared" si="80"/>
        <v>6.213408978307595E-09</v>
      </c>
      <c r="H546" s="1">
        <f t="shared" si="87"/>
        <v>1.2324958793036375E-08</v>
      </c>
      <c r="I546" s="0">
        <v>-2.97</v>
      </c>
      <c r="J546" s="1">
        <v>1.4E-11</v>
      </c>
      <c r="K546" s="1">
        <f t="shared" si="86"/>
        <v>-18.896556141810866</v>
      </c>
      <c r="L546" s="0">
        <f t="shared" si="81" ca="1"/>
        <v>-38.02754188963871</v>
      </c>
      <c r="M546" s="1">
        <f t="shared" si="82" ca="1"/>
        <v>-405.8689812570502</v>
      </c>
      <c r="N546" s="1"/>
      <c r="R546" s="0">
        <f t="shared" si="88"/>
        <v>0.66</v>
      </c>
      <c r="S546" s="1">
        <f t="shared" si="83"/>
        <v>1.22E-13</v>
      </c>
      <c r="T546" s="1">
        <f t="shared" si="89"/>
        <v>6.213408978307595E-09</v>
      </c>
      <c r="U546" s="0">
        <f t="shared" si="84" ca="1"/>
        <v>-38.6367382702483</v>
      </c>
      <c r="V546" s="1">
        <f t="shared" si="85" ca="1"/>
        <v>-407.4584773721891</v>
      </c>
    </row>
    <row r="547">
      <c r="A547" s="0">
        <v>0.65</v>
      </c>
      <c r="B547" s="1">
        <v>1.4E-14</v>
      </c>
      <c r="C547" s="1"/>
      <c r="D547" s="0">
        <v>-0.65</v>
      </c>
      <c r="E547" s="1">
        <v>1.08E-13</v>
      </c>
      <c r="G547" s="1">
        <f t="shared" si="80"/>
        <v>7.130141450516912E-10</v>
      </c>
      <c r="H547" s="1">
        <f t="shared" si="87"/>
        <v>5.500394833255903E-09</v>
      </c>
      <c r="I547" s="0">
        <v>-2.97</v>
      </c>
      <c r="J547" s="1">
        <v>1.4E-11</v>
      </c>
      <c r="K547" s="1">
        <f t="shared" si="86"/>
        <v>-21.061519856928864</v>
      </c>
      <c r="L547" s="0">
        <f t="shared" si="81" ca="1"/>
        <v>-38.4044335214046</v>
      </c>
      <c r="M547" s="1">
        <f t="shared" si="82" ca="1"/>
        <v>-409.3691177921677</v>
      </c>
      <c r="N547" s="1"/>
      <c r="O547" s="1"/>
      <c r="R547" s="0">
        <f t="shared" si="88"/>
        <v>0.65</v>
      </c>
      <c r="S547" s="1">
        <f t="shared" si="83"/>
        <v>1.4E-14</v>
      </c>
      <c r="T547" s="1">
        <f t="shared" si="89"/>
        <v>7.130141450516912E-10</v>
      </c>
      <c r="U547" s="0">
        <f t="shared" si="84" ca="1"/>
        <v>-39.01619340812714</v>
      </c>
      <c r="V547" s="1">
        <f t="shared" si="85" ca="1"/>
        <v>-410.94963291227884</v>
      </c>
    </row>
    <row r="548">
      <c r="A548" s="0">
        <v>0.64</v>
      </c>
      <c r="B548" s="1">
        <v>3.36E-13</v>
      </c>
      <c r="C548" s="1"/>
      <c r="D548" s="0">
        <v>-0.64</v>
      </c>
      <c r="E548" s="1">
        <v>2.12E-13</v>
      </c>
      <c r="G548" s="1">
        <f t="shared" si="80"/>
        <v>1.7112339481240588E-08</v>
      </c>
      <c r="H548" s="1">
        <f t="shared" si="87"/>
        <v>1.079707133935418E-08</v>
      </c>
      <c r="I548" s="0">
        <v>-2.97</v>
      </c>
      <c r="J548" s="1">
        <v>1.4E-11</v>
      </c>
      <c r="K548" s="1">
        <f t="shared" si="86"/>
        <v>-17.883466026580916</v>
      </c>
      <c r="L548" s="0">
        <f t="shared" si="81" ca="1"/>
        <v>-38.78132515317049</v>
      </c>
      <c r="M548" s="1">
        <f t="shared" si="82" ca="1"/>
        <v>-412.86925432728515</v>
      </c>
      <c r="N548" s="1"/>
      <c r="R548" s="0">
        <f t="shared" si="88"/>
        <v>0.64</v>
      </c>
      <c r="S548" s="1">
        <f t="shared" si="83"/>
        <v>3.36E-13</v>
      </c>
      <c r="T548" s="1">
        <f t="shared" si="89"/>
        <v>1.7112339481240588E-08</v>
      </c>
      <c r="U548" s="0">
        <f t="shared" si="84" ca="1"/>
        <v>-39.39564854600597</v>
      </c>
      <c r="V548" s="1">
        <f t="shared" si="85" ca="1"/>
        <v>-414.44078845236857</v>
      </c>
    </row>
    <row r="549">
      <c r="A549" s="0">
        <v>0.63</v>
      </c>
      <c r="B549" s="1">
        <v>3E-14</v>
      </c>
      <c r="C549" s="1"/>
      <c r="D549" s="0">
        <v>-0.63</v>
      </c>
      <c r="E549" s="1">
        <v>3.6E-14</v>
      </c>
      <c r="G549" s="1">
        <f t="shared" si="80"/>
        <v>1.5278874536821951E-09</v>
      </c>
      <c r="H549" s="1">
        <f t="shared" si="87"/>
        <v>1.8334649444186343E-09</v>
      </c>
      <c r="I549" s="0">
        <v>-2.97</v>
      </c>
      <c r="J549" s="1">
        <v>1.4E-11</v>
      </c>
      <c r="K549" s="1">
        <f t="shared" si="86"/>
        <v>-20.299379804881966</v>
      </c>
      <c r="L549" s="0">
        <f t="shared" si="81" ca="1"/>
        <v>-39.158216784936386</v>
      </c>
      <c r="M549" s="1">
        <f t="shared" si="82" ca="1"/>
        <v>-416.3693908624026</v>
      </c>
      <c r="N549" s="1"/>
      <c r="O549" s="1"/>
      <c r="R549" s="0">
        <f t="shared" si="88"/>
        <v>0.63</v>
      </c>
      <c r="S549" s="1">
        <f t="shared" si="83"/>
        <v>3E-14</v>
      </c>
      <c r="T549" s="1">
        <f t="shared" si="89"/>
        <v>1.5278874536821951E-09</v>
      </c>
      <c r="U549" s="0">
        <f t="shared" si="84" ca="1"/>
        <v>-39.77510368388481</v>
      </c>
      <c r="V549" s="1">
        <f t="shared" si="85" ca="1"/>
        <v>-417.93194399245823</v>
      </c>
    </row>
    <row r="550">
      <c r="A550" s="0">
        <v>0.62</v>
      </c>
      <c r="B550" s="1">
        <v>2.46E-13</v>
      </c>
      <c r="C550" s="1"/>
      <c r="D550" s="0">
        <v>-0.62</v>
      </c>
      <c r="E550" s="1">
        <v>1.86E-13</v>
      </c>
      <c r="G550" s="1">
        <f t="shared" si="80"/>
        <v>1.2528677120194002E-08</v>
      </c>
      <c r="H550" s="1">
        <f t="shared" si="87"/>
        <v>9.472902212829611E-09</v>
      </c>
      <c r="I550" s="0">
        <v>-2.97</v>
      </c>
      <c r="J550" s="1">
        <v>1.4E-11</v>
      </c>
      <c r="K550" s="1">
        <f t="shared" si="86"/>
        <v>-18.19524565061176</v>
      </c>
      <c r="L550" s="0">
        <f t="shared" si="81" ca="1"/>
        <v>-39.53510841670228</v>
      </c>
      <c r="M550" s="1">
        <f t="shared" si="82" ca="1"/>
        <v>-419.8695273975201</v>
      </c>
      <c r="N550" s="1"/>
      <c r="R550" s="0">
        <f t="shared" si="88"/>
        <v>0.62</v>
      </c>
      <c r="S550" s="1">
        <f t="shared" si="83"/>
        <v>2.46E-13</v>
      </c>
      <c r="T550" s="1">
        <f t="shared" si="89"/>
        <v>1.2528677120194002E-08</v>
      </c>
      <c r="U550" s="0">
        <f t="shared" si="84" ca="1"/>
        <v>-40.15455882176364</v>
      </c>
      <c r="V550" s="1">
        <f t="shared" si="85" ca="1"/>
        <v>-421.4230995325479</v>
      </c>
    </row>
    <row r="551">
      <c r="A551" s="0">
        <v>0.61</v>
      </c>
      <c r="B551" s="1">
        <v>5E-14</v>
      </c>
      <c r="C551" s="1"/>
      <c r="D551" s="0">
        <v>-0.61</v>
      </c>
      <c r="E551" s="1">
        <v>1.28E-13</v>
      </c>
      <c r="G551" s="1">
        <f t="shared" si="80"/>
        <v>2.5464790894703256E-09</v>
      </c>
      <c r="H551" s="1">
        <f t="shared" si="87"/>
        <v>6.518986469044034E-09</v>
      </c>
      <c r="I551" s="0">
        <v>-2.97</v>
      </c>
      <c r="J551" s="1">
        <v>1.4E-11</v>
      </c>
      <c r="K551" s="1">
        <f t="shared" si="86"/>
        <v>-19.788554181115977</v>
      </c>
      <c r="L551" s="0">
        <f t="shared" si="81" ca="1"/>
        <v>-39.91200004846817</v>
      </c>
      <c r="M551" s="1">
        <f t="shared" si="82" ca="1"/>
        <v>-423.36966393263754</v>
      </c>
      <c r="N551" s="1"/>
      <c r="O551" s="1"/>
      <c r="R551" s="0">
        <f t="shared" si="88"/>
        <v>0.61</v>
      </c>
      <c r="S551" s="1">
        <f t="shared" si="83"/>
        <v>5E-14</v>
      </c>
      <c r="T551" s="1">
        <f t="shared" si="89"/>
        <v>2.5464790894703256E-09</v>
      </c>
      <c r="U551" s="0">
        <f t="shared" si="84" ca="1"/>
        <v>-40.53401395964248</v>
      </c>
      <c r="V551" s="1">
        <f t="shared" si="85" ca="1"/>
        <v>-424.9142550726376</v>
      </c>
    </row>
    <row r="552">
      <c r="A552" s="0">
        <v>0.6</v>
      </c>
      <c r="B552" s="1">
        <v>8.8E-14</v>
      </c>
      <c r="C552" s="1"/>
      <c r="D552" s="0">
        <v>-0.6</v>
      </c>
      <c r="E552" s="1">
        <v>1.1E-13</v>
      </c>
      <c r="G552" s="1">
        <f t="shared" si="80"/>
        <v>4.481803197467773E-09</v>
      </c>
      <c r="H552" s="1">
        <f t="shared" si="87"/>
        <v>5.602253996834716E-09</v>
      </c>
      <c r="I552" s="0">
        <v>-2.97</v>
      </c>
      <c r="J552" s="1">
        <v>1.4E-11</v>
      </c>
      <c r="K552" s="1">
        <f t="shared" si="86"/>
        <v>-19.223240372065916</v>
      </c>
      <c r="L552" s="0">
        <f t="shared" si="81" ca="1"/>
        <v>-40.288891680234066</v>
      </c>
      <c r="M552" s="1">
        <f t="shared" si="82" ca="1"/>
        <v>-426.869800467755</v>
      </c>
      <c r="N552" s="1"/>
      <c r="R552" s="0">
        <f t="shared" si="88"/>
        <v>0.6</v>
      </c>
      <c r="S552" s="1">
        <f t="shared" si="83"/>
        <v>8.8E-14</v>
      </c>
      <c r="T552" s="1">
        <f t="shared" si="89"/>
        <v>4.481803197467773E-09</v>
      </c>
      <c r="U552" s="0">
        <f t="shared" si="84" ca="1"/>
        <v>-40.91346909752131</v>
      </c>
      <c r="V552" s="1">
        <f t="shared" si="85" ca="1"/>
        <v>-428.4054106127273</v>
      </c>
    </row>
    <row r="553">
      <c r="A553" s="0">
        <v>0.59</v>
      </c>
      <c r="B553" s="1">
        <v>8.4E-14</v>
      </c>
      <c r="C553" s="1"/>
      <c r="D553" s="0">
        <v>-0.59</v>
      </c>
      <c r="E553" s="1">
        <v>5.2E-14</v>
      </c>
      <c r="G553" s="1">
        <f t="shared" si="80"/>
        <v>4.278084870310147E-09</v>
      </c>
      <c r="H553" s="1">
        <f t="shared" si="87"/>
        <v>2.6483382530491385E-09</v>
      </c>
      <c r="I553" s="0">
        <v>-2.97</v>
      </c>
      <c r="J553" s="1">
        <v>1.4E-11</v>
      </c>
      <c r="K553" s="1">
        <f t="shared" si="86"/>
        <v>-19.269760387700806</v>
      </c>
      <c r="L553" s="0">
        <f t="shared" si="81" ca="1"/>
        <v>-40.66578331199996</v>
      </c>
      <c r="M553" s="1">
        <f t="shared" si="82" ca="1"/>
        <v>-430.36993700287246</v>
      </c>
      <c r="N553" s="1"/>
      <c r="O553" s="1"/>
      <c r="R553" s="0">
        <f t="shared" si="88"/>
        <v>0.59</v>
      </c>
      <c r="S553" s="1">
        <f t="shared" si="83"/>
        <v>8.4E-14</v>
      </c>
      <c r="T553" s="1">
        <f t="shared" si="89"/>
        <v>4.278084870310147E-09</v>
      </c>
      <c r="U553" s="0">
        <f t="shared" si="84" ca="1"/>
        <v>-41.29292423540014</v>
      </c>
      <c r="V553" s="1">
        <f t="shared" si="85" ca="1"/>
        <v>-431.89656615281694</v>
      </c>
    </row>
    <row r="554">
      <c r="A554" s="0">
        <v>0.58</v>
      </c>
      <c r="B554" s="1">
        <v>3E-14</v>
      </c>
      <c r="C554" s="1"/>
      <c r="D554" s="0">
        <v>-0.58</v>
      </c>
      <c r="E554" s="1">
        <v>2.8E-14</v>
      </c>
      <c r="G554" s="1">
        <f t="shared" si="80"/>
        <v>1.5278874536821951E-09</v>
      </c>
      <c r="H554" s="1">
        <f t="shared" si="87"/>
        <v>1.4260282901033824E-09</v>
      </c>
      <c r="I554" s="0">
        <v>-2.97</v>
      </c>
      <c r="J554" s="1">
        <v>1.4E-11</v>
      </c>
      <c r="K554" s="1">
        <f t="shared" si="86"/>
        <v>-20.299379804881966</v>
      </c>
      <c r="L554" s="0">
        <f t="shared" si="81" ca="1"/>
        <v>-41.04267494376585</v>
      </c>
      <c r="M554" s="1">
        <f t="shared" si="82" ca="1"/>
        <v>-433.8700735379899</v>
      </c>
      <c r="N554" s="1"/>
      <c r="R554" s="0">
        <f t="shared" si="88"/>
        <v>0.58</v>
      </c>
      <c r="S554" s="1">
        <f t="shared" si="83"/>
        <v>3E-14</v>
      </c>
      <c r="T554" s="1">
        <f t="shared" si="89"/>
        <v>1.5278874536821951E-09</v>
      </c>
      <c r="U554" s="0">
        <f t="shared" si="84" ca="1"/>
        <v>-41.67237937327898</v>
      </c>
      <c r="V554" s="1">
        <f t="shared" si="85" ca="1"/>
        <v>-435.38772169290667</v>
      </c>
    </row>
    <row r="555">
      <c r="A555" s="0">
        <v>0.57</v>
      </c>
      <c r="B555" s="1">
        <v>2.2E-14</v>
      </c>
      <c r="C555" s="1"/>
      <c r="D555" s="0">
        <v>-0.57</v>
      </c>
      <c r="E555" s="1">
        <v>0</v>
      </c>
      <c r="G555" s="1">
        <f t="shared" si="80"/>
        <v>1.1204507993669432E-09</v>
      </c>
      <c r="H555" s="1">
        <f t="shared" si="87"/>
        <v>0</v>
      </c>
      <c r="I555" s="0">
        <v>-2.97</v>
      </c>
      <c r="J555" s="1">
        <v>1.4E-11</v>
      </c>
      <c r="K555" s="1">
        <f t="shared" si="86"/>
        <v>-20.609534733185807</v>
      </c>
      <c r="L555" s="0">
        <f t="shared" si="81" ca="1"/>
        <v>-41.419566575531746</v>
      </c>
      <c r="M555" s="1">
        <f t="shared" si="82" ca="1"/>
        <v>-437.3702100731074</v>
      </c>
      <c r="N555" s="1"/>
      <c r="O555" s="1"/>
      <c r="R555" s="0">
        <f t="shared" si="88"/>
        <v>0.57</v>
      </c>
      <c r="S555" s="1">
        <f t="shared" si="83"/>
        <v>2.2E-14</v>
      </c>
      <c r="T555" s="1">
        <f t="shared" si="89"/>
        <v>1.1204507993669432E-09</v>
      </c>
      <c r="U555" s="0">
        <f t="shared" si="84" ca="1"/>
        <v>-42.05183451115781</v>
      </c>
      <c r="V555" s="1">
        <f t="shared" si="85" ca="1"/>
        <v>-438.8788772329964</v>
      </c>
    </row>
    <row r="556">
      <c r="A556" s="0">
        <v>0.56</v>
      </c>
      <c r="B556" s="1">
        <v>4E-15</v>
      </c>
      <c r="C556" s="1"/>
      <c r="D556" s="0">
        <v>-0.56</v>
      </c>
      <c r="E556" s="1">
        <v>1.14E-13</v>
      </c>
      <c r="G556" s="1">
        <f t="shared" si="80"/>
        <v>2.0371832715762606E-10</v>
      </c>
      <c r="H556" s="1">
        <f t="shared" si="87"/>
        <v>5.805972323992342E-09</v>
      </c>
      <c r="I556" s="0">
        <v>-2.97</v>
      </c>
      <c r="J556" s="1">
        <v>1.4E-11</v>
      </c>
      <c r="K556" s="1">
        <f t="shared" si="86"/>
        <v>-22.314282825424232</v>
      </c>
      <c r="L556" s="0">
        <f t="shared" si="81" ca="1"/>
        <v>-41.79645820729763</v>
      </c>
      <c r="M556" s="1">
        <f t="shared" si="82" ca="1"/>
        <v>-440.87034660822485</v>
      </c>
      <c r="N556" s="1"/>
      <c r="R556" s="0">
        <f t="shared" si="88"/>
        <v>0.56</v>
      </c>
      <c r="S556" s="1">
        <f t="shared" si="83"/>
        <v>4E-15</v>
      </c>
      <c r="T556" s="1">
        <f t="shared" si="89"/>
        <v>2.0371832715762606E-10</v>
      </c>
      <c r="U556" s="0">
        <f t="shared" si="84" ca="1"/>
        <v>-42.43128964903664</v>
      </c>
      <c r="V556" s="1">
        <f t="shared" si="85" ca="1"/>
        <v>-442.370032773086</v>
      </c>
    </row>
    <row r="557">
      <c r="A557" s="0">
        <v>0.55</v>
      </c>
      <c r="B557" s="1">
        <v>4.4E-14</v>
      </c>
      <c r="C557" s="1"/>
      <c r="D557" s="0">
        <v>-0.55</v>
      </c>
      <c r="E557" s="1">
        <v>4E-15</v>
      </c>
      <c r="G557" s="1">
        <f t="shared" si="80"/>
        <v>2.2409015987338864E-09</v>
      </c>
      <c r="H557" s="1">
        <f t="shared" si="87"/>
        <v>2.0371832715762606E-10</v>
      </c>
      <c r="I557" s="0">
        <v>-2.97</v>
      </c>
      <c r="J557" s="1">
        <v>1.4E-11</v>
      </c>
      <c r="K557" s="1">
        <f t="shared" si="86"/>
        <v>-19.91638755262586</v>
      </c>
      <c r="L557" s="0">
        <f t="shared" si="81" ca="1"/>
        <v>-42.173349839063526</v>
      </c>
      <c r="M557" s="1">
        <f t="shared" si="82" ca="1"/>
        <v>-444.3704831433423</v>
      </c>
      <c r="N557" s="1"/>
      <c r="O557" s="1"/>
      <c r="R557" s="0">
        <f t="shared" si="88"/>
        <v>0.55</v>
      </c>
      <c r="S557" s="1">
        <f t="shared" si="83"/>
        <v>4.4E-14</v>
      </c>
      <c r="T557" s="1">
        <f t="shared" si="89"/>
        <v>2.2409015987338864E-09</v>
      </c>
      <c r="U557" s="0">
        <f t="shared" si="84" ca="1"/>
        <v>-42.81074478691548</v>
      </c>
      <c r="V557" s="1">
        <f t="shared" si="85" ca="1"/>
        <v>-445.8611883131757</v>
      </c>
    </row>
    <row r="558">
      <c r="A558" s="0">
        <v>0.54</v>
      </c>
      <c r="B558" s="1">
        <v>6E-15</v>
      </c>
      <c r="C558" s="1"/>
      <c r="D558" s="0">
        <v>-0.54</v>
      </c>
      <c r="E558" s="1">
        <v>2.4E-14</v>
      </c>
      <c r="G558" s="1">
        <f t="shared" si="80"/>
        <v>3.0557749073643903E-10</v>
      </c>
      <c r="H558" s="1">
        <f t="shared" si="87"/>
        <v>1.2223099629457561E-09</v>
      </c>
      <c r="I558" s="0">
        <v>-2.97</v>
      </c>
      <c r="J558" s="1">
        <v>1.4E-11</v>
      </c>
      <c r="K558" s="1">
        <f t="shared" si="86"/>
        <v>-21.908817717316065</v>
      </c>
      <c r="L558" s="0">
        <f t="shared" si="81" ca="1"/>
        <v>-42.55024147082942</v>
      </c>
      <c r="M558" s="1">
        <f t="shared" si="82" ca="1"/>
        <v>-447.8706196784598</v>
      </c>
      <c r="N558" s="1"/>
      <c r="R558" s="0">
        <f t="shared" si="88"/>
        <v>0.54</v>
      </c>
      <c r="S558" s="1">
        <f t="shared" si="83"/>
        <v>6E-15</v>
      </c>
      <c r="T558" s="1">
        <f t="shared" si="89"/>
        <v>3.0557749073643903E-10</v>
      </c>
      <c r="U558" s="0">
        <f t="shared" si="84" ca="1"/>
        <v>-43.190199924794314</v>
      </c>
      <c r="V558" s="1">
        <f t="shared" si="85" ca="1"/>
        <v>-449.3523438532654</v>
      </c>
    </row>
    <row r="559">
      <c r="A559" s="0">
        <v>0.53</v>
      </c>
      <c r="B559" s="1">
        <v>4.4E-14</v>
      </c>
      <c r="C559" s="1"/>
      <c r="D559" s="0">
        <v>-0.53</v>
      </c>
      <c r="E559" s="1">
        <v>4.6E-14</v>
      </c>
      <c r="G559" s="1">
        <f t="shared" si="80"/>
        <v>2.2409015987338864E-09</v>
      </c>
      <c r="H559" s="1">
        <f t="shared" si="87"/>
        <v>2.3427607623126993E-09</v>
      </c>
      <c r="I559" s="0">
        <v>-2.97</v>
      </c>
      <c r="J559" s="1">
        <v>1.4E-11</v>
      </c>
      <c r="K559" s="1">
        <f t="shared" si="86"/>
        <v>-19.91638755262586</v>
      </c>
      <c r="L559" s="0">
        <f t="shared" si="81" ca="1"/>
        <v>-42.927133102595306</v>
      </c>
      <c r="M559" s="1">
        <f t="shared" si="82" ca="1"/>
        <v>-451.37075621357724</v>
      </c>
      <c r="N559" s="1"/>
      <c r="O559" s="1"/>
      <c r="R559" s="0">
        <f t="shared" si="88"/>
        <v>0.53</v>
      </c>
      <c r="S559" s="1">
        <f t="shared" si="83"/>
        <v>4.4E-14</v>
      </c>
      <c r="T559" s="1">
        <f t="shared" si="89"/>
        <v>2.2409015987338864E-09</v>
      </c>
      <c r="U559" s="0">
        <f t="shared" si="84" ca="1"/>
        <v>-43.56965506267315</v>
      </c>
      <c r="V559" s="1">
        <f t="shared" si="85" ca="1"/>
        <v>-452.84349939335505</v>
      </c>
    </row>
    <row r="560">
      <c r="A560" s="0">
        <v>0.52</v>
      </c>
      <c r="B560" s="1">
        <v>4.4E-14</v>
      </c>
      <c r="C560" s="1"/>
      <c r="D560" s="0">
        <v>-0.52</v>
      </c>
      <c r="E560" s="1">
        <v>1.38E-13</v>
      </c>
      <c r="G560" s="1">
        <f t="shared" si="80"/>
        <v>2.2409015987338864E-09</v>
      </c>
      <c r="H560" s="1">
        <f t="shared" si="87"/>
        <v>7.028282286938098E-09</v>
      </c>
      <c r="I560" s="0">
        <v>-2.97</v>
      </c>
      <c r="J560" s="1">
        <v>1.4E-11</v>
      </c>
      <c r="K560" s="1">
        <f t="shared" si="86"/>
        <v>-19.91638755262586</v>
      </c>
      <c r="L560" s="0">
        <f t="shared" si="81" ca="1"/>
        <v>-43.30402473436121</v>
      </c>
      <c r="M560" s="1">
        <f t="shared" si="82" ca="1"/>
        <v>-454.8708927486947</v>
      </c>
      <c r="N560" s="1"/>
      <c r="R560" s="0">
        <f t="shared" si="88"/>
        <v>0.52</v>
      </c>
      <c r="S560" s="1">
        <f t="shared" si="83"/>
        <v>4.4E-14</v>
      </c>
      <c r="T560" s="1">
        <f t="shared" si="89"/>
        <v>2.2409015987338864E-09</v>
      </c>
      <c r="U560" s="0">
        <f t="shared" si="84" ca="1"/>
        <v>-43.949110200551985</v>
      </c>
      <c r="V560" s="1">
        <f t="shared" si="85" ca="1"/>
        <v>-456.33465493344477</v>
      </c>
    </row>
    <row r="561">
      <c r="A561" s="0">
        <v>0.51</v>
      </c>
      <c r="B561" s="1">
        <v>1.04E-13</v>
      </c>
      <c r="C561" s="1"/>
      <c r="D561" s="0">
        <v>-0.51</v>
      </c>
      <c r="E561" s="1">
        <v>0</v>
      </c>
      <c r="G561" s="1">
        <f t="shared" si="80"/>
        <v>5.296676506098277E-09</v>
      </c>
      <c r="H561" s="1">
        <f t="shared" si="87"/>
        <v>0</v>
      </c>
      <c r="I561" s="0">
        <v>-2.97</v>
      </c>
      <c r="J561" s="1">
        <v>1.4E-11</v>
      </c>
      <c r="K561" s="1">
        <f t="shared" si="86"/>
        <v>-19.05618628740275</v>
      </c>
      <c r="L561" s="0">
        <f t="shared" si="81" ca="1"/>
        <v>-43.68091636612709</v>
      </c>
      <c r="M561" s="1">
        <f t="shared" si="82" ca="1"/>
        <v>-458.37102928381216</v>
      </c>
      <c r="N561" s="1"/>
      <c r="O561" s="1"/>
      <c r="R561" s="0">
        <f t="shared" si="88"/>
        <v>0.51</v>
      </c>
      <c r="S561" s="1">
        <f t="shared" si="83"/>
        <v>1.04E-13</v>
      </c>
      <c r="T561" s="1">
        <f t="shared" si="89"/>
        <v>5.296676506098277E-09</v>
      </c>
      <c r="U561" s="0">
        <f t="shared" si="84" ca="1"/>
        <v>-44.32856533843081</v>
      </c>
      <c r="V561" s="1">
        <f t="shared" si="85" ca="1"/>
        <v>-459.82581047353443</v>
      </c>
    </row>
    <row r="562">
      <c r="A562" s="0">
        <v>0.5</v>
      </c>
      <c r="B562" s="1">
        <v>2.8E-14</v>
      </c>
      <c r="C562" s="1"/>
      <c r="D562" s="0">
        <v>-0.5</v>
      </c>
      <c r="E562" s="1">
        <v>5E-14</v>
      </c>
      <c r="G562" s="1">
        <f t="shared" si="80"/>
        <v>1.4260282901033824E-09</v>
      </c>
      <c r="H562" s="1">
        <f t="shared" si="87"/>
        <v>2.5464790894703256E-09</v>
      </c>
      <c r="I562" s="0">
        <v>-2.97</v>
      </c>
      <c r="J562" s="1">
        <v>1.4E-11</v>
      </c>
      <c r="K562" s="1">
        <f t="shared" si="86"/>
        <v>-20.368372676368917</v>
      </c>
      <c r="L562" s="0">
        <f t="shared" si="81" ca="1"/>
        <v>-44.05780799789299</v>
      </c>
      <c r="M562" s="1">
        <f t="shared" si="82" ca="1"/>
        <v>-461.8711658189296</v>
      </c>
      <c r="N562" s="1"/>
      <c r="R562" s="0">
        <f t="shared" si="88"/>
        <v>0.5</v>
      </c>
      <c r="S562" s="1">
        <f t="shared" si="83"/>
        <v>2.8E-14</v>
      </c>
      <c r="T562" s="1">
        <f t="shared" si="89"/>
        <v>1.4260282901033824E-09</v>
      </c>
      <c r="U562" s="0">
        <f t="shared" si="84" ca="1"/>
        <v>-44.70802047630965</v>
      </c>
      <c r="V562" s="1">
        <f t="shared" si="85" ca="1"/>
        <v>-463.3169660136241</v>
      </c>
    </row>
    <row r="563">
      <c r="A563" s="0">
        <v>0.49</v>
      </c>
      <c r="B563" s="1">
        <v>1.4E-13</v>
      </c>
      <c r="C563" s="1"/>
      <c r="D563" s="0">
        <v>-0.49</v>
      </c>
      <c r="E563" s="1">
        <v>9.8E-14</v>
      </c>
      <c r="G563" s="1">
        <f ref="G563:G612" t="shared" si="90">B563/$K$3</f>
        <v>7.130141450516912E-09</v>
      </c>
      <c r="H563" s="1">
        <f t="shared" si="87"/>
        <v>4.991099015361838E-09</v>
      </c>
      <c r="I563" s="0">
        <v>-2.97</v>
      </c>
      <c r="J563" s="1">
        <v>1.4E-11</v>
      </c>
      <c r="K563" s="1">
        <f t="shared" si="86"/>
        <v>-18.758934763934818</v>
      </c>
      <c r="L563" s="0">
        <f ref="L563:L612" t="shared" si="91" ca="1">$A563*M$4+M$1</f>
        <v>-44.43469962965888</v>
      </c>
      <c r="M563" s="1">
        <f ref="M563:M612" t="shared" si="92" ca="1">$A563*P$1+P$2</f>
        <v>-465.3713023540471</v>
      </c>
      <c r="N563" s="1"/>
      <c r="O563" s="1"/>
      <c r="R563" s="0">
        <f t="shared" si="88"/>
        <v>0.49</v>
      </c>
      <c r="S563" s="1">
        <f ref="S563:S612" t="shared" si="93">B563</f>
        <v>1.4E-13</v>
      </c>
      <c r="T563" s="1">
        <f t="shared" si="89"/>
        <v>7.130141450516912E-09</v>
      </c>
      <c r="U563" s="0">
        <f ref="U563:U612" t="shared" si="94" ca="1">$A563*V$4+V$1</f>
        <v>-45.087475614188484</v>
      </c>
      <c r="V563" s="1">
        <f ref="V563:V612" t="shared" si="95" ca="1">$A563*Y$1+Y$2</f>
        <v>-466.8081215537138</v>
      </c>
    </row>
    <row r="564">
      <c r="A564" s="0">
        <v>0.48</v>
      </c>
      <c r="B564" s="1">
        <v>7E-14</v>
      </c>
      <c r="C564" s="1"/>
      <c r="D564" s="0">
        <v>-0.48</v>
      </c>
      <c r="E564" s="1">
        <v>3.8E-14</v>
      </c>
      <c r="G564" s="1">
        <f t="shared" si="90"/>
        <v>3.565070725258456E-09</v>
      </c>
      <c r="H564" s="1">
        <f t="shared" si="87"/>
        <v>1.9353241079974476E-09</v>
      </c>
      <c r="I564" s="0">
        <v>-2.97</v>
      </c>
      <c r="J564" s="1">
        <v>1.4E-11</v>
      </c>
      <c r="K564" s="1">
        <f t="shared" si="86"/>
        <v>-19.45208194449476</v>
      </c>
      <c r="L564" s="0">
        <f t="shared" si="91" ca="1"/>
        <v>-44.81159126142478</v>
      </c>
      <c r="M564" s="1">
        <f t="shared" si="92" ca="1"/>
        <v>-468.87143888916455</v>
      </c>
      <c r="N564" s="1"/>
      <c r="R564" s="0">
        <f t="shared" si="88"/>
        <v>0.48</v>
      </c>
      <c r="S564" s="1">
        <f t="shared" si="93"/>
        <v>7E-14</v>
      </c>
      <c r="T564" s="1">
        <f t="shared" si="89"/>
        <v>3.565070725258456E-09</v>
      </c>
      <c r="U564" s="0">
        <f t="shared" si="94" ca="1"/>
        <v>-45.46693075206731</v>
      </c>
      <c r="V564" s="1">
        <f t="shared" si="95" ca="1"/>
        <v>-470.29927709380354</v>
      </c>
    </row>
    <row r="565">
      <c r="A565" s="0">
        <v>0.47</v>
      </c>
      <c r="B565" s="1">
        <v>2.08E-13</v>
      </c>
      <c r="C565" s="1"/>
      <c r="D565" s="0">
        <v>-0.47</v>
      </c>
      <c r="E565" s="1">
        <v>1.16E-13</v>
      </c>
      <c r="G565" s="1">
        <f t="shared" si="90"/>
        <v>1.0593353012196554E-08</v>
      </c>
      <c r="H565" s="1">
        <f t="shared" si="87"/>
        <v>5.9078314875711554E-09</v>
      </c>
      <c r="I565" s="0">
        <v>-2.97</v>
      </c>
      <c r="J565" s="1">
        <v>1.4E-11</v>
      </c>
      <c r="K565" s="1">
        <f t="shared" si="86"/>
        <v>-18.363039106842802</v>
      </c>
      <c r="L565" s="0">
        <f t="shared" si="91" ca="1"/>
        <v>-45.18848289319067</v>
      </c>
      <c r="M565" s="1">
        <f t="shared" si="92" ca="1"/>
        <v>-472.371575424282</v>
      </c>
      <c r="N565" s="1"/>
      <c r="O565" s="1"/>
      <c r="R565" s="0">
        <f t="shared" si="88"/>
        <v>0.47</v>
      </c>
      <c r="S565" s="1">
        <f t="shared" si="93"/>
        <v>2.08E-13</v>
      </c>
      <c r="T565" s="1">
        <f t="shared" si="89"/>
        <v>1.0593353012196554E-08</v>
      </c>
      <c r="U565" s="0">
        <f t="shared" si="94" ca="1"/>
        <v>-45.84638588994615</v>
      </c>
      <c r="V565" s="1">
        <f t="shared" si="95" ca="1"/>
        <v>-473.79043263389315</v>
      </c>
    </row>
    <row r="566">
      <c r="A566" s="0">
        <v>0.46</v>
      </c>
      <c r="B566" s="1">
        <v>1.82E-13</v>
      </c>
      <c r="C566" s="1"/>
      <c r="D566" s="0">
        <v>-0.46</v>
      </c>
      <c r="E566" s="1">
        <v>2E-14</v>
      </c>
      <c r="G566" s="1">
        <f t="shared" si="90"/>
        <v>9.269183885671985E-09</v>
      </c>
      <c r="H566" s="1">
        <f t="shared" si="87"/>
        <v>1.0185916357881303E-09</v>
      </c>
      <c r="I566" s="0">
        <v>-2.97</v>
      </c>
      <c r="J566" s="1">
        <v>1.4E-11</v>
      </c>
      <c r="K566" s="1">
        <f t="shared" si="86"/>
        <v>-18.496570499467325</v>
      </c>
      <c r="L566" s="0">
        <f t="shared" si="91" ca="1"/>
        <v>-45.56537452495656</v>
      </c>
      <c r="M566" s="1">
        <f t="shared" si="92" ca="1"/>
        <v>-475.8717119593994</v>
      </c>
      <c r="N566" s="1"/>
      <c r="R566" s="0">
        <f t="shared" si="88"/>
        <v>0.46</v>
      </c>
      <c r="S566" s="1">
        <f t="shared" si="93"/>
        <v>1.82E-13</v>
      </c>
      <c r="T566" s="1">
        <f t="shared" si="89"/>
        <v>9.269183885671985E-09</v>
      </c>
      <c r="U566" s="0">
        <f t="shared" si="94" ca="1"/>
        <v>-46.225841027824984</v>
      </c>
      <c r="V566" s="1">
        <f t="shared" si="95" ca="1"/>
        <v>-477.28158817398287</v>
      </c>
    </row>
    <row r="567">
      <c r="A567" s="0">
        <v>0.45</v>
      </c>
      <c r="B567" s="1">
        <v>1.1E-13</v>
      </c>
      <c r="C567" s="1"/>
      <c r="D567" s="0">
        <v>-0.45</v>
      </c>
      <c r="E567" s="1">
        <v>6.4E-14</v>
      </c>
      <c r="G567" s="1">
        <f t="shared" si="90"/>
        <v>5.602253996834716E-09</v>
      </c>
      <c r="H567" s="1">
        <f t="shared" si="87"/>
        <v>3.259493234522017E-09</v>
      </c>
      <c r="I567" s="0">
        <v>-2.97</v>
      </c>
      <c r="J567" s="1">
        <v>1.4E-11</v>
      </c>
      <c r="K567" s="1">
        <f t="shared" si="86"/>
        <v>-19.000096820751704</v>
      </c>
      <c r="L567" s="0">
        <f t="shared" si="91" ca="1"/>
        <v>-45.942266156722454</v>
      </c>
      <c r="M567" s="1">
        <f t="shared" si="92" ca="1"/>
        <v>-479.3718484945169</v>
      </c>
      <c r="N567" s="1"/>
      <c r="O567" s="1"/>
      <c r="R567" s="0">
        <f t="shared" si="88"/>
        <v>0.45</v>
      </c>
      <c r="S567" s="1">
        <f t="shared" si="93"/>
        <v>1.1E-13</v>
      </c>
      <c r="T567" s="1">
        <f t="shared" si="89"/>
        <v>5.602253996834716E-09</v>
      </c>
      <c r="U567" s="0">
        <f t="shared" si="94" ca="1"/>
        <v>-46.60529616570382</v>
      </c>
      <c r="V567" s="1">
        <f t="shared" si="95" ca="1"/>
        <v>-480.77274371407253</v>
      </c>
    </row>
    <row r="568">
      <c r="A568" s="0">
        <v>0.44</v>
      </c>
      <c r="B568" s="1">
        <v>1.4E-14</v>
      </c>
      <c r="C568" s="1"/>
      <c r="D568" s="0">
        <v>-0.44</v>
      </c>
      <c r="E568" s="1">
        <v>8.4E-14</v>
      </c>
      <c r="G568" s="1">
        <f t="shared" si="90"/>
        <v>7.130141450516912E-10</v>
      </c>
      <c r="H568" s="1">
        <f t="shared" si="87"/>
        <v>4.278084870310147E-09</v>
      </c>
      <c r="I568" s="0">
        <v>-2.97</v>
      </c>
      <c r="J568" s="1">
        <v>1.4E-11</v>
      </c>
      <c r="K568" s="1">
        <f t="shared" si="86"/>
        <v>-21.061519856928864</v>
      </c>
      <c r="L568" s="0">
        <f t="shared" si="91" ca="1"/>
        <v>-46.31915778848834</v>
      </c>
      <c r="M568" s="1">
        <f t="shared" si="92" ca="1"/>
        <v>-482.87198502963435</v>
      </c>
      <c r="N568" s="1"/>
      <c r="R568" s="0">
        <f t="shared" si="88"/>
        <v>0.44</v>
      </c>
      <c r="S568" s="1">
        <f t="shared" si="93"/>
        <v>1.4E-14</v>
      </c>
      <c r="T568" s="1">
        <f t="shared" si="89"/>
        <v>7.130141450516912E-10</v>
      </c>
      <c r="U568" s="0">
        <f t="shared" si="94" ca="1"/>
        <v>-46.984751303582655</v>
      </c>
      <c r="V568" s="1">
        <f t="shared" si="95" ca="1"/>
        <v>-484.2638992541622</v>
      </c>
    </row>
    <row r="569">
      <c r="A569" s="0">
        <v>0.43</v>
      </c>
      <c r="B569" s="1">
        <v>4.4E-14</v>
      </c>
      <c r="C569" s="1"/>
      <c r="D569" s="0">
        <v>-0.43</v>
      </c>
      <c r="E569" s="1">
        <v>1.22E-13</v>
      </c>
      <c r="G569" s="1">
        <f t="shared" si="90"/>
        <v>2.2409015987338864E-09</v>
      </c>
      <c r="H569" s="1">
        <f t="shared" si="87"/>
        <v>6.213408978307595E-09</v>
      </c>
      <c r="I569" s="0">
        <v>-2.97</v>
      </c>
      <c r="J569" s="1">
        <v>1.4E-11</v>
      </c>
      <c r="K569" s="1">
        <f t="shared" si="86"/>
        <v>-19.91638755262586</v>
      </c>
      <c r="L569" s="0">
        <f t="shared" si="91" ca="1"/>
        <v>-46.69604942025424</v>
      </c>
      <c r="M569" s="1">
        <f t="shared" si="92" ca="1"/>
        <v>-486.3721215647518</v>
      </c>
      <c r="N569" s="1"/>
      <c r="O569" s="1"/>
      <c r="R569" s="0">
        <f t="shared" si="88"/>
        <v>0.43</v>
      </c>
      <c r="S569" s="1">
        <f t="shared" si="93"/>
        <v>4.4E-14</v>
      </c>
      <c r="T569" s="1">
        <f t="shared" si="89"/>
        <v>2.2409015987338864E-09</v>
      </c>
      <c r="U569" s="0">
        <f t="shared" si="94" ca="1"/>
        <v>-47.36420644146149</v>
      </c>
      <c r="V569" s="1">
        <f t="shared" si="95" ca="1"/>
        <v>-487.7550547942519</v>
      </c>
    </row>
    <row r="570">
      <c r="A570" s="0">
        <v>0.42</v>
      </c>
      <c r="B570" s="1">
        <v>2.38E-13</v>
      </c>
      <c r="C570" s="1"/>
      <c r="D570" s="0">
        <v>-0.42</v>
      </c>
      <c r="E570" s="1">
        <v>2.58E-13</v>
      </c>
      <c r="G570" s="1">
        <f t="shared" si="90"/>
        <v>1.2121240465878749E-08</v>
      </c>
      <c r="H570" s="1">
        <f t="shared" si="87"/>
        <v>1.313983210166688E-08</v>
      </c>
      <c r="I570" s="0">
        <v>-2.97</v>
      </c>
      <c r="J570" s="1">
        <v>1.4E-11</v>
      </c>
      <c r="K570" s="1">
        <f t="shared" si="86"/>
        <v>-18.228306512872646</v>
      </c>
      <c r="L570" s="0">
        <f t="shared" si="91" ca="1"/>
        <v>-47.07294105202013</v>
      </c>
      <c r="M570" s="1">
        <f t="shared" si="92" ca="1"/>
        <v>-489.87225809986927</v>
      </c>
      <c r="N570" s="1"/>
      <c r="R570" s="0">
        <f t="shared" si="88"/>
        <v>0.42</v>
      </c>
      <c r="S570" s="1">
        <f t="shared" si="93"/>
        <v>2.38E-13</v>
      </c>
      <c r="T570" s="1">
        <f t="shared" si="89"/>
        <v>1.2121240465878749E-08</v>
      </c>
      <c r="U570" s="0">
        <f t="shared" si="94" ca="1"/>
        <v>-47.743661579340326</v>
      </c>
      <c r="V570" s="1">
        <f t="shared" si="95" ca="1"/>
        <v>-491.24621033434164</v>
      </c>
    </row>
    <row r="571">
      <c r="A571" s="0">
        <v>0.41</v>
      </c>
      <c r="B571" s="1">
        <v>6.4E-14</v>
      </c>
      <c r="C571" s="1"/>
      <c r="D571" s="0">
        <v>-0.41</v>
      </c>
      <c r="E571" s="1">
        <v>1.48E-13</v>
      </c>
      <c r="G571" s="1">
        <f t="shared" si="90"/>
        <v>3.259493234522017E-09</v>
      </c>
      <c r="H571" s="1">
        <f t="shared" si="87"/>
        <v>7.537578104832163E-09</v>
      </c>
      <c r="I571" s="0">
        <v>-2.97</v>
      </c>
      <c r="J571" s="1">
        <v>1.4E-11</v>
      </c>
      <c r="K571" s="1">
        <f t="shared" si="86"/>
        <v>-19.54169410318445</v>
      </c>
      <c r="L571" s="0">
        <f t="shared" si="91" ca="1"/>
        <v>-47.44983268378603</v>
      </c>
      <c r="M571" s="1">
        <f t="shared" si="92" ca="1"/>
        <v>-493.37239463498673</v>
      </c>
      <c r="N571" s="1"/>
      <c r="O571" s="1"/>
      <c r="R571" s="0">
        <f t="shared" si="88"/>
        <v>0.41</v>
      </c>
      <c r="S571" s="1">
        <f t="shared" si="93"/>
        <v>6.4E-14</v>
      </c>
      <c r="T571" s="1">
        <f t="shared" si="89"/>
        <v>3.259493234522017E-09</v>
      </c>
      <c r="U571" s="0">
        <f t="shared" si="94" ca="1"/>
        <v>-48.123116717219155</v>
      </c>
      <c r="V571" s="1">
        <f t="shared" si="95" ca="1"/>
        <v>-494.7373658744313</v>
      </c>
    </row>
    <row r="572">
      <c r="A572" s="0">
        <v>0.4</v>
      </c>
      <c r="B572" s="1">
        <v>1.2E-14</v>
      </c>
      <c r="C572" s="1"/>
      <c r="D572" s="0">
        <v>-0.4</v>
      </c>
      <c r="E572" s="1">
        <v>3.6E-14</v>
      </c>
      <c r="G572" s="1">
        <f t="shared" si="90"/>
        <v>6.111549814728781E-10</v>
      </c>
      <c r="H572" s="1">
        <f t="shared" si="87"/>
        <v>1.8334649444186343E-09</v>
      </c>
      <c r="I572" s="0">
        <v>-2.97</v>
      </c>
      <c r="J572" s="1">
        <v>1.4E-11</v>
      </c>
      <c r="K572" s="1">
        <f t="shared" si="86"/>
        <v>-21.21567053675612</v>
      </c>
      <c r="L572" s="0">
        <f t="shared" si="91" ca="1"/>
        <v>-47.826724315551914</v>
      </c>
      <c r="M572" s="1">
        <f t="shared" si="92" ca="1"/>
        <v>-496.87253117010414</v>
      </c>
      <c r="N572" s="1"/>
      <c r="R572" s="0">
        <f t="shared" si="88"/>
        <v>0.4</v>
      </c>
      <c r="S572" s="1">
        <f t="shared" si="93"/>
        <v>1.2E-14</v>
      </c>
      <c r="T572" s="1">
        <f t="shared" si="89"/>
        <v>6.111549814728781E-10</v>
      </c>
      <c r="U572" s="0">
        <f t="shared" si="94" ca="1"/>
        <v>-48.50257185509799</v>
      </c>
      <c r="V572" s="1">
        <f t="shared" si="95" ca="1"/>
        <v>-498.22852141452097</v>
      </c>
    </row>
    <row r="573">
      <c r="A573" s="0">
        <v>0.39</v>
      </c>
      <c r="B573" s="1">
        <v>2.08E-13</v>
      </c>
      <c r="C573" s="1"/>
      <c r="D573" s="0">
        <v>-0.39</v>
      </c>
      <c r="E573" s="1">
        <v>2.8E-14</v>
      </c>
      <c r="G573" s="1">
        <f t="shared" si="90"/>
        <v>1.0593353012196554E-08</v>
      </c>
      <c r="H573" s="1">
        <f t="shared" si="87"/>
        <v>1.4260282901033824E-09</v>
      </c>
      <c r="I573" s="0">
        <v>-2.97</v>
      </c>
      <c r="J573" s="1">
        <v>1.4E-11</v>
      </c>
      <c r="K573" s="1">
        <f t="shared" si="86"/>
        <v>-18.363039106842802</v>
      </c>
      <c r="L573" s="0">
        <f t="shared" si="91" ca="1"/>
        <v>-48.20361594731781</v>
      </c>
      <c r="M573" s="1">
        <f t="shared" si="92" ca="1"/>
        <v>-500.3726677052216</v>
      </c>
      <c r="N573" s="1"/>
      <c r="O573" s="1"/>
      <c r="R573" s="0">
        <f t="shared" si="88"/>
        <v>0.39</v>
      </c>
      <c r="S573" s="1">
        <f t="shared" si="93"/>
        <v>2.08E-13</v>
      </c>
      <c r="T573" s="1">
        <f t="shared" si="89"/>
        <v>1.0593353012196554E-08</v>
      </c>
      <c r="U573" s="0">
        <f t="shared" si="94" ca="1"/>
        <v>-48.882026992976826</v>
      </c>
      <c r="V573" s="1">
        <f t="shared" si="95" ca="1"/>
        <v>-501.7196769546107</v>
      </c>
    </row>
    <row r="574">
      <c r="A574" s="0">
        <v>0.38</v>
      </c>
      <c r="B574" s="1">
        <v>6.2E-14</v>
      </c>
      <c r="C574" s="1"/>
      <c r="D574" s="0">
        <v>-0.38</v>
      </c>
      <c r="E574" s="1">
        <v>2.98E-13</v>
      </c>
      <c r="G574" s="1">
        <f t="shared" si="90"/>
        <v>3.1576340709432036E-09</v>
      </c>
      <c r="H574" s="1">
        <f t="shared" si="87"/>
        <v>1.5177015373243138E-08</v>
      </c>
      <c r="I574" s="0">
        <v>-2.97</v>
      </c>
      <c r="J574" s="1">
        <v>1.4E-11</v>
      </c>
      <c r="K574" s="1">
        <f t="shared" si="86"/>
        <v>-19.57344280149903</v>
      </c>
      <c r="L574" s="0">
        <f t="shared" si="91" ca="1"/>
        <v>-48.5805075790837</v>
      </c>
      <c r="M574" s="1">
        <f t="shared" si="92" ca="1"/>
        <v>-503.87280424033906</v>
      </c>
      <c r="N574" s="1"/>
      <c r="R574" s="0">
        <f t="shared" si="88"/>
        <v>0.38</v>
      </c>
      <c r="S574" s="1">
        <f t="shared" si="93"/>
        <v>6.2E-14</v>
      </c>
      <c r="T574" s="1">
        <f t="shared" si="89"/>
        <v>3.1576340709432036E-09</v>
      </c>
      <c r="U574" s="0">
        <f t="shared" si="94" ca="1"/>
        <v>-49.261482130855654</v>
      </c>
      <c r="V574" s="1">
        <f t="shared" si="95" ca="1"/>
        <v>-505.2108324947003</v>
      </c>
    </row>
    <row r="575">
      <c r="A575" s="0">
        <v>0.37</v>
      </c>
      <c r="B575" s="1">
        <v>3.6E-14</v>
      </c>
      <c r="C575" s="1"/>
      <c r="D575" s="0">
        <v>-0.37</v>
      </c>
      <c r="E575" s="1">
        <v>7.8E-14</v>
      </c>
      <c r="G575" s="1">
        <f t="shared" si="90"/>
        <v>1.8334649444186343E-09</v>
      </c>
      <c r="H575" s="1">
        <f t="shared" si="87"/>
        <v>3.972507379573707E-09</v>
      </c>
      <c r="I575" s="0">
        <v>-2.97</v>
      </c>
      <c r="J575" s="1">
        <v>1.4E-11</v>
      </c>
      <c r="K575" s="1">
        <f t="shared" si="86"/>
        <v>-20.11705824808801</v>
      </c>
      <c r="L575" s="0">
        <f t="shared" si="91" ca="1"/>
        <v>-48.957399210849594</v>
      </c>
      <c r="M575" s="1">
        <f t="shared" si="92" ca="1"/>
        <v>-507.3729407754565</v>
      </c>
      <c r="N575" s="1"/>
      <c r="O575" s="1"/>
      <c r="R575" s="0">
        <f t="shared" si="88"/>
        <v>0.37</v>
      </c>
      <c r="S575" s="1">
        <f t="shared" si="93"/>
        <v>3.6E-14</v>
      </c>
      <c r="T575" s="1">
        <f t="shared" si="89"/>
        <v>1.8334649444186343E-09</v>
      </c>
      <c r="U575" s="0">
        <f t="shared" si="94" ca="1"/>
        <v>-49.64093726873449</v>
      </c>
      <c r="V575" s="1">
        <f t="shared" si="95" ca="1"/>
        <v>-508.70198803479</v>
      </c>
    </row>
    <row r="576">
      <c r="A576" s="0">
        <v>0.36</v>
      </c>
      <c r="B576" s="1">
        <v>4.6E-14</v>
      </c>
      <c r="C576" s="1"/>
      <c r="D576" s="0">
        <v>-0.36</v>
      </c>
      <c r="E576" s="1">
        <v>4E-14</v>
      </c>
      <c r="G576" s="1">
        <f t="shared" si="90"/>
        <v>2.3427607623126993E-09</v>
      </c>
      <c r="H576" s="1">
        <f t="shared" si="87"/>
        <v>2.0371832715762606E-09</v>
      </c>
      <c r="I576" s="0">
        <v>-2.97</v>
      </c>
      <c r="J576" s="1">
        <v>1.4E-11</v>
      </c>
      <c r="K576" s="1">
        <f t="shared" si="86"/>
        <v>-19.871935790055026</v>
      </c>
      <c r="L576" s="0">
        <f t="shared" si="91" ca="1"/>
        <v>-49.33429084261549</v>
      </c>
      <c r="M576" s="1">
        <f t="shared" si="92" ca="1"/>
        <v>-510.873077310574</v>
      </c>
      <c r="N576" s="1"/>
      <c r="R576" s="0">
        <f t="shared" si="88"/>
        <v>0.36</v>
      </c>
      <c r="S576" s="1">
        <f t="shared" si="93"/>
        <v>4.6E-14</v>
      </c>
      <c r="T576" s="1">
        <f t="shared" si="89"/>
        <v>2.3427607623126993E-09</v>
      </c>
      <c r="U576" s="0">
        <f t="shared" si="94" ca="1"/>
        <v>-50.020392406613325</v>
      </c>
      <c r="V576" s="1">
        <f t="shared" si="95" ca="1"/>
        <v>-512.1931435748797</v>
      </c>
    </row>
    <row r="577">
      <c r="A577" s="0">
        <v>0.35</v>
      </c>
      <c r="B577" s="1">
        <v>2E-14</v>
      </c>
      <c r="C577" s="1"/>
      <c r="D577" s="0">
        <v>-0.35</v>
      </c>
      <c r="E577" s="1">
        <v>1E-14</v>
      </c>
      <c r="G577" s="1">
        <f t="shared" si="90"/>
        <v>1.0185916357881303E-09</v>
      </c>
      <c r="H577" s="1">
        <f t="shared" si="87"/>
        <v>5.092958178940651E-10</v>
      </c>
      <c r="I577" s="0">
        <v>-2.97</v>
      </c>
      <c r="J577" s="1">
        <v>1.4E-11</v>
      </c>
      <c r="K577" s="1">
        <f t="shared" si="86"/>
        <v>-20.70484491299013</v>
      </c>
      <c r="L577" s="0">
        <f t="shared" si="91" ca="1"/>
        <v>-49.71118247438138</v>
      </c>
      <c r="M577" s="1">
        <f t="shared" si="92" ca="1"/>
        <v>-514.3732138456915</v>
      </c>
      <c r="N577" s="1"/>
      <c r="O577" s="1"/>
      <c r="R577" s="0">
        <f t="shared" si="88"/>
        <v>0.35</v>
      </c>
      <c r="S577" s="1">
        <f t="shared" si="93"/>
        <v>2E-14</v>
      </c>
      <c r="T577" s="1">
        <f t="shared" si="89"/>
        <v>1.0185916357881303E-09</v>
      </c>
      <c r="U577" s="0">
        <f t="shared" si="94" ca="1"/>
        <v>-50.39984754449216</v>
      </c>
      <c r="V577" s="1">
        <f t="shared" si="95" ca="1"/>
        <v>-515.6842991149695</v>
      </c>
    </row>
    <row r="578">
      <c r="A578" s="0">
        <v>0.34</v>
      </c>
      <c r="B578" s="1">
        <v>2.04E-13</v>
      </c>
      <c r="C578" s="1"/>
      <c r="D578" s="0">
        <v>-0.34</v>
      </c>
      <c r="E578" s="1">
        <v>1.88E-13</v>
      </c>
      <c r="G578" s="1">
        <f t="shared" si="90"/>
        <v>1.0389634685038928E-08</v>
      </c>
      <c r="H578" s="1">
        <f t="shared" si="87"/>
        <v>9.574761376408425E-09</v>
      </c>
      <c r="I578" s="0">
        <v>-2.97</v>
      </c>
      <c r="J578" s="1">
        <v>1.4E-11</v>
      </c>
      <c r="K578" s="1">
        <f t="shared" si="86"/>
        <v>-18.382457192699906</v>
      </c>
      <c r="L578" s="0">
        <f t="shared" si="91" ca="1"/>
        <v>-50.08807410614727</v>
      </c>
      <c r="M578" s="1">
        <f t="shared" si="92" ca="1"/>
        <v>-517.8733503808089</v>
      </c>
      <c r="N578" s="1"/>
      <c r="R578" s="0">
        <f t="shared" si="88"/>
        <v>0.34</v>
      </c>
      <c r="S578" s="1">
        <f t="shared" si="93"/>
        <v>2.04E-13</v>
      </c>
      <c r="T578" s="1">
        <f t="shared" si="89"/>
        <v>1.0389634685038928E-08</v>
      </c>
      <c r="U578" s="0">
        <f t="shared" si="94" ca="1"/>
        <v>-50.779302682371</v>
      </c>
      <c r="V578" s="1">
        <f t="shared" si="95" ca="1"/>
        <v>-519.1754546550591</v>
      </c>
    </row>
    <row r="579">
      <c r="A579" s="0">
        <v>0.33</v>
      </c>
      <c r="B579" s="1">
        <v>5.2E-14</v>
      </c>
      <c r="C579" s="1"/>
      <c r="D579" s="0">
        <v>-0.33</v>
      </c>
      <c r="E579" s="1">
        <v>3.8E-14</v>
      </c>
      <c r="G579" s="1">
        <f t="shared" si="90"/>
        <v>2.6483382530491385E-09</v>
      </c>
      <c r="H579" s="1">
        <f t="shared" si="87"/>
        <v>1.9353241079974476E-09</v>
      </c>
      <c r="I579" s="0">
        <v>-2.97</v>
      </c>
      <c r="J579" s="1">
        <v>1.4E-11</v>
      </c>
      <c r="K579" s="1">
        <f t="shared" si="86"/>
        <v>-19.749333467962693</v>
      </c>
      <c r="L579" s="0">
        <f t="shared" si="91" ca="1"/>
        <v>-50.46496573791316</v>
      </c>
      <c r="M579" s="1">
        <f t="shared" si="92" ca="1"/>
        <v>-521.3734869159264</v>
      </c>
      <c r="N579" s="1"/>
      <c r="O579" s="1"/>
      <c r="R579" s="0">
        <f t="shared" si="88"/>
        <v>0.33</v>
      </c>
      <c r="S579" s="1">
        <f t="shared" si="93"/>
        <v>5.2E-14</v>
      </c>
      <c r="T579" s="1">
        <f t="shared" si="89"/>
        <v>2.6483382530491385E-09</v>
      </c>
      <c r="U579" s="0">
        <f t="shared" si="94" ca="1"/>
        <v>-51.15875782024983</v>
      </c>
      <c r="V579" s="1">
        <f t="shared" si="95" ca="1"/>
        <v>-522.6666101951488</v>
      </c>
    </row>
    <row r="580">
      <c r="A580" s="0">
        <v>0.32</v>
      </c>
      <c r="B580" s="1">
        <v>7.2E-14</v>
      </c>
      <c r="C580" s="1"/>
      <c r="D580" s="0">
        <v>-0.32</v>
      </c>
      <c r="E580" s="1">
        <v>1.98E-13</v>
      </c>
      <c r="G580" s="1">
        <f t="shared" si="90"/>
        <v>3.6669298888372686E-09</v>
      </c>
      <c r="H580" s="1">
        <f t="shared" si="87"/>
        <v>1.0084057194302489E-08</v>
      </c>
      <c r="I580" s="0">
        <v>-2.97</v>
      </c>
      <c r="J580" s="1">
        <v>1.4E-11</v>
      </c>
      <c r="K580" s="1">
        <f t="shared" si="86"/>
        <v>-19.423911067528067</v>
      </c>
      <c r="L580" s="0">
        <f t="shared" si="91" ca="1"/>
        <v>-50.841857369679055</v>
      </c>
      <c r="M580" s="1">
        <f t="shared" si="92" ca="1"/>
        <v>-524.8736234510438</v>
      </c>
      <c r="N580" s="1"/>
      <c r="R580" s="0">
        <f t="shared" si="88"/>
        <v>0.32</v>
      </c>
      <c r="S580" s="1">
        <f t="shared" si="93"/>
        <v>7.2E-14</v>
      </c>
      <c r="T580" s="1">
        <f t="shared" si="89"/>
        <v>3.6669298888372686E-09</v>
      </c>
      <c r="U580" s="0">
        <f t="shared" si="94" ca="1"/>
        <v>-51.53821295812866</v>
      </c>
      <c r="V580" s="1">
        <f t="shared" si="95" ca="1"/>
        <v>-526.1577657352384</v>
      </c>
    </row>
    <row r="581">
      <c r="A581" s="0">
        <v>0.31</v>
      </c>
      <c r="B581" s="1">
        <v>8.4E-14</v>
      </c>
      <c r="C581" s="1"/>
      <c r="D581" s="0">
        <v>-0.31</v>
      </c>
      <c r="E581" s="1">
        <v>7.8E-14</v>
      </c>
      <c r="G581" s="1">
        <f t="shared" si="90"/>
        <v>4.278084870310147E-09</v>
      </c>
      <c r="H581" s="1">
        <f t="shared" si="87"/>
        <v>3.972507379573707E-09</v>
      </c>
      <c r="I581" s="0">
        <v>-2.97</v>
      </c>
      <c r="J581" s="1">
        <v>1.4E-11</v>
      </c>
      <c r="K581" s="1">
        <f t="shared" si="86"/>
        <v>-19.269760387700806</v>
      </c>
      <c r="L581" s="0">
        <f t="shared" si="91" ca="1"/>
        <v>-51.21874900144495</v>
      </c>
      <c r="M581" s="1">
        <f t="shared" si="92" ca="1"/>
        <v>-528.3737599861613</v>
      </c>
      <c r="N581" s="1"/>
      <c r="O581" s="1"/>
      <c r="R581" s="0">
        <f t="shared" si="88"/>
        <v>0.31</v>
      </c>
      <c r="S581" s="1">
        <f t="shared" si="93"/>
        <v>8.4E-14</v>
      </c>
      <c r="T581" s="1">
        <f t="shared" si="89"/>
        <v>4.278084870310147E-09</v>
      </c>
      <c r="U581" s="0">
        <f t="shared" si="94" ca="1"/>
        <v>-51.917668096007496</v>
      </c>
      <c r="V581" s="1">
        <f t="shared" si="95" ca="1"/>
        <v>-529.6489212753281</v>
      </c>
    </row>
    <row r="582">
      <c r="A582" s="0">
        <v>0.3</v>
      </c>
      <c r="B582" s="1">
        <v>2E-15</v>
      </c>
      <c r="C582" s="1"/>
      <c r="D582" s="0">
        <v>-0.3</v>
      </c>
      <c r="E582" s="1">
        <v>8.4E-14</v>
      </c>
      <c r="G582" s="1">
        <f t="shared" si="90"/>
        <v>1.0185916357881303E-10</v>
      </c>
      <c r="H582" s="1">
        <f t="shared" si="87"/>
        <v>4.278084870310147E-09</v>
      </c>
      <c r="I582" s="0">
        <v>-2.97</v>
      </c>
      <c r="J582" s="1">
        <v>1.4E-11</v>
      </c>
      <c r="K582" s="1">
        <f t="shared" si="86"/>
        <v>-23.007430005984176</v>
      </c>
      <c r="L582" s="0">
        <f t="shared" si="91" ca="1"/>
        <v>-51.59564063321084</v>
      </c>
      <c r="M582" s="1">
        <f t="shared" si="92" ca="1"/>
        <v>-531.8738965212788</v>
      </c>
      <c r="N582" s="1"/>
      <c r="R582" s="0">
        <f t="shared" si="88"/>
        <v>0.3</v>
      </c>
      <c r="S582" s="1">
        <f t="shared" si="93"/>
        <v>2E-15</v>
      </c>
      <c r="T582" s="1">
        <f t="shared" si="89"/>
        <v>1.0185916357881303E-10</v>
      </c>
      <c r="U582" s="0">
        <f t="shared" si="94" ca="1"/>
        <v>-52.29712323388633</v>
      </c>
      <c r="V582" s="1">
        <f t="shared" si="95" ca="1"/>
        <v>-533.1400768154178</v>
      </c>
    </row>
    <row r="583">
      <c r="A583" s="0">
        <v>0.29</v>
      </c>
      <c r="B583" s="1">
        <v>1.36E-13</v>
      </c>
      <c r="C583" s="1"/>
      <c r="D583" s="0">
        <v>-0.29</v>
      </c>
      <c r="E583" s="1">
        <v>3.2E-14</v>
      </c>
      <c r="G583" s="1">
        <f t="shared" si="90"/>
        <v>6.9264231233592855E-09</v>
      </c>
      <c r="H583" s="1">
        <f t="shared" si="87"/>
        <v>1.6297466172610085E-09</v>
      </c>
      <c r="I583" s="0">
        <v>-2.97</v>
      </c>
      <c r="J583" s="1">
        <v>1.4E-11</v>
      </c>
      <c r="K583" s="1">
        <f t="shared" si="86"/>
        <v>-18.78792230080807</v>
      </c>
      <c r="L583" s="0">
        <f t="shared" si="91" ca="1"/>
        <v>-51.972532264976735</v>
      </c>
      <c r="M583" s="1">
        <f t="shared" si="92" ca="1"/>
        <v>-535.3740330563962</v>
      </c>
      <c r="N583" s="1"/>
      <c r="O583" s="1"/>
      <c r="R583" s="0">
        <f t="shared" si="88"/>
        <v>0.29</v>
      </c>
      <c r="S583" s="1">
        <f t="shared" si="93"/>
        <v>1.36E-13</v>
      </c>
      <c r="T583" s="1">
        <f t="shared" si="89"/>
        <v>6.9264231233592855E-09</v>
      </c>
      <c r="U583" s="0">
        <f t="shared" si="94" ca="1"/>
        <v>-52.67657837176517</v>
      </c>
      <c r="V583" s="1">
        <f t="shared" si="95" ca="1"/>
        <v>-536.6312323555076</v>
      </c>
    </row>
    <row r="584">
      <c r="A584" s="0">
        <v>0.28</v>
      </c>
      <c r="B584" s="1">
        <v>1.88E-13</v>
      </c>
      <c r="C584" s="1"/>
      <c r="D584" s="0">
        <v>-0.28</v>
      </c>
      <c r="E584" s="1">
        <v>9.4E-14</v>
      </c>
      <c r="G584" s="1">
        <f t="shared" si="90"/>
        <v>9.574761376408425E-09</v>
      </c>
      <c r="H584" s="1">
        <f t="shared" si="87"/>
        <v>4.7873806882042124E-09</v>
      </c>
      <c r="I584" s="0">
        <v>-2.97</v>
      </c>
      <c r="J584" s="1">
        <v>1.4E-11</v>
      </c>
      <c r="K584" s="1">
        <f t="shared" si="86"/>
        <v>-18.464135223714173</v>
      </c>
      <c r="L584" s="0">
        <f t="shared" si="91" ca="1"/>
        <v>-52.34942389674262</v>
      </c>
      <c r="M584" s="1">
        <f t="shared" si="92" ca="1"/>
        <v>-538.8741695915137</v>
      </c>
      <c r="N584" s="1"/>
      <c r="R584" s="0">
        <f t="shared" si="88"/>
        <v>0.28</v>
      </c>
      <c r="S584" s="1">
        <f t="shared" si="93"/>
        <v>1.88E-13</v>
      </c>
      <c r="T584" s="1">
        <f t="shared" si="89"/>
        <v>9.574761376408425E-09</v>
      </c>
      <c r="U584" s="0">
        <f t="shared" si="94" ca="1"/>
        <v>-53.056033509643996</v>
      </c>
      <c r="V584" s="1">
        <f t="shared" si="95" ca="1"/>
        <v>-540.1223878955972</v>
      </c>
    </row>
    <row r="585">
      <c r="A585" s="0">
        <v>0.27</v>
      </c>
      <c r="B585" s="1">
        <v>3.2E-14</v>
      </c>
      <c r="C585" s="1"/>
      <c r="D585" s="0">
        <v>-0.27</v>
      </c>
      <c r="E585" s="1">
        <v>3.8E-14</v>
      </c>
      <c r="G585" s="1">
        <f t="shared" si="90"/>
        <v>1.6297466172610085E-09</v>
      </c>
      <c r="H585" s="1">
        <f t="shared" si="87"/>
        <v>1.9353241079974476E-09</v>
      </c>
      <c r="I585" s="0">
        <v>-2.97</v>
      </c>
      <c r="J585" s="1">
        <v>1.4E-11</v>
      </c>
      <c r="K585" s="1">
        <f t="shared" si="86"/>
        <v>-20.234841283744395</v>
      </c>
      <c r="L585" s="0">
        <f t="shared" si="91" ca="1"/>
        <v>-52.72631552850852</v>
      </c>
      <c r="M585" s="1">
        <f t="shared" si="92" ca="1"/>
        <v>-542.3743061266312</v>
      </c>
      <c r="N585" s="1"/>
      <c r="O585" s="1"/>
      <c r="R585" s="0">
        <f t="shared" si="88"/>
        <v>0.27</v>
      </c>
      <c r="S585" s="1">
        <f t="shared" si="93"/>
        <v>3.2E-14</v>
      </c>
      <c r="T585" s="1">
        <f t="shared" si="89"/>
        <v>1.6297466172610085E-09</v>
      </c>
      <c r="U585" s="0">
        <f t="shared" si="94" ca="1"/>
        <v>-53.43548864752283</v>
      </c>
      <c r="V585" s="1">
        <f t="shared" si="95" ca="1"/>
        <v>-543.6135434356869</v>
      </c>
    </row>
    <row r="586">
      <c r="A586" s="0">
        <v>0.26</v>
      </c>
      <c r="B586" s="1">
        <v>2.08E-13</v>
      </c>
      <c r="C586" s="1"/>
      <c r="D586" s="0">
        <v>-0.26</v>
      </c>
      <c r="E586" s="1">
        <v>2.14E-13</v>
      </c>
      <c r="G586" s="1">
        <f t="shared" si="90"/>
        <v>1.0593353012196554E-08</v>
      </c>
      <c r="H586" s="1">
        <f t="shared" si="87"/>
        <v>1.0898930502932994E-08</v>
      </c>
      <c r="I586" s="0">
        <v>-2.97</v>
      </c>
      <c r="J586" s="1">
        <v>1.4E-11</v>
      </c>
      <c r="K586" s="1">
        <f t="shared" si="86"/>
        <v>-18.363039106842802</v>
      </c>
      <c r="L586" s="0">
        <f t="shared" si="91" ca="1"/>
        <v>-53.10320716027441</v>
      </c>
      <c r="M586" s="1">
        <f t="shared" si="92" ca="1"/>
        <v>-545.8744426617486</v>
      </c>
      <c r="N586" s="1"/>
      <c r="R586" s="0">
        <f t="shared" si="88"/>
        <v>0.26</v>
      </c>
      <c r="S586" s="1">
        <f t="shared" si="93"/>
        <v>2.08E-13</v>
      </c>
      <c r="T586" s="1">
        <f t="shared" si="89"/>
        <v>1.0593353012196554E-08</v>
      </c>
      <c r="U586" s="0">
        <f t="shared" si="94" ca="1"/>
        <v>-53.81494378540167</v>
      </c>
      <c r="V586" s="1">
        <f t="shared" si="95" ca="1"/>
        <v>-547.1046989757765</v>
      </c>
    </row>
    <row r="587">
      <c r="A587" s="0">
        <v>0.25</v>
      </c>
      <c r="B587" s="1">
        <v>2.08E-13</v>
      </c>
      <c r="C587" s="1"/>
      <c r="D587" s="0">
        <v>-0.25</v>
      </c>
      <c r="E587" s="1">
        <v>6.2E-14</v>
      </c>
      <c r="G587" s="1">
        <f t="shared" si="90"/>
        <v>1.0593353012196554E-08</v>
      </c>
      <c r="H587" s="1">
        <f t="shared" si="87"/>
        <v>3.1576340709432036E-09</v>
      </c>
      <c r="I587" s="0">
        <v>-2.97</v>
      </c>
      <c r="J587" s="1">
        <v>1.4E-11</v>
      </c>
      <c r="K587" s="1">
        <f ref="K587:K612" t="shared" si="96">LN($G587)</f>
        <v>-18.363039106842802</v>
      </c>
      <c r="L587" s="0">
        <f t="shared" si="91" ca="1"/>
        <v>-53.4800987920403</v>
      </c>
      <c r="M587" s="1">
        <f t="shared" si="92" ca="1"/>
        <v>-549.3745791968661</v>
      </c>
      <c r="N587" s="1"/>
      <c r="O587" s="1"/>
      <c r="R587" s="0">
        <f t="shared" si="88"/>
        <v>0.25</v>
      </c>
      <c r="S587" s="1">
        <f t="shared" si="93"/>
        <v>2.08E-13</v>
      </c>
      <c r="T587" s="1">
        <f t="shared" si="89"/>
        <v>1.0593353012196554E-08</v>
      </c>
      <c r="U587" s="0">
        <f t="shared" si="94" ca="1"/>
        <v>-54.1943989232805</v>
      </c>
      <c r="V587" s="1">
        <f t="shared" si="95" ca="1"/>
        <v>-550.5958545158662</v>
      </c>
    </row>
    <row r="588">
      <c r="A588" s="0">
        <v>0.24</v>
      </c>
      <c r="B588" s="1">
        <v>8.2E-14</v>
      </c>
      <c r="C588" s="1"/>
      <c r="D588" s="0">
        <v>-0.24</v>
      </c>
      <c r="E588" s="1">
        <v>1.7E-13</v>
      </c>
      <c r="G588" s="1">
        <f t="shared" si="90"/>
        <v>4.176225706731334E-09</v>
      </c>
      <c r="H588" s="1">
        <f ref="H588:H612" t="shared" si="97">E588/$K$3</f>
        <v>8.658028904199108E-09</v>
      </c>
      <c r="I588" s="0">
        <v>-2.97</v>
      </c>
      <c r="J588" s="1">
        <v>1.4E-11</v>
      </c>
      <c r="K588" s="1">
        <f t="shared" si="96"/>
        <v>-19.293857939279867</v>
      </c>
      <c r="L588" s="0">
        <f t="shared" si="91" ca="1"/>
        <v>-53.856990423806195</v>
      </c>
      <c r="M588" s="1">
        <f t="shared" si="92" ca="1"/>
        <v>-552.8747157319835</v>
      </c>
      <c r="N588" s="1"/>
      <c r="R588" s="0">
        <f ref="R588:R612" t="shared" si="98">A588</f>
        <v>0.24</v>
      </c>
      <c r="S588" s="1">
        <f t="shared" si="93"/>
        <v>8.2E-14</v>
      </c>
      <c r="T588" s="1">
        <f ref="T588:T612" t="shared" si="99">G588</f>
        <v>4.176225706731334E-09</v>
      </c>
      <c r="U588" s="0">
        <f t="shared" si="94" ca="1"/>
        <v>-54.57385406115934</v>
      </c>
      <c r="V588" s="1">
        <f t="shared" si="95" ca="1"/>
        <v>-554.087010055956</v>
      </c>
    </row>
    <row r="589">
      <c r="A589" s="0">
        <v>0.23</v>
      </c>
      <c r="B589" s="1">
        <v>5.8E-14</v>
      </c>
      <c r="C589" s="1"/>
      <c r="D589" s="0">
        <v>-0.23</v>
      </c>
      <c r="E589" s="1">
        <v>7.8E-14</v>
      </c>
      <c r="G589" s="1">
        <f t="shared" si="90"/>
        <v>2.9539157437855777E-09</v>
      </c>
      <c r="H589" s="1">
        <f t="shared" si="97"/>
        <v>3.972507379573707E-09</v>
      </c>
      <c r="I589" s="0">
        <v>-2.97</v>
      </c>
      <c r="J589" s="1">
        <v>1.4E-11</v>
      </c>
      <c r="K589" s="1">
        <f t="shared" si="96"/>
        <v>-19.6401341759977</v>
      </c>
      <c r="L589" s="0">
        <f t="shared" si="91" ca="1"/>
        <v>-54.23388205557209</v>
      </c>
      <c r="M589" s="1">
        <f t="shared" si="92" ca="1"/>
        <v>-556.374852267101</v>
      </c>
      <c r="N589" s="1"/>
      <c r="O589" s="1"/>
      <c r="R589" s="0">
        <f t="shared" si="98"/>
        <v>0.23</v>
      </c>
      <c r="S589" s="1">
        <f t="shared" si="93"/>
        <v>5.8E-14</v>
      </c>
      <c r="T589" s="1">
        <f t="shared" si="99"/>
        <v>2.9539157437855777E-09</v>
      </c>
      <c r="U589" s="0">
        <f t="shared" si="94" ca="1"/>
        <v>-54.95330919903817</v>
      </c>
      <c r="V589" s="1">
        <f t="shared" si="95" ca="1"/>
        <v>-557.5781655960457</v>
      </c>
    </row>
    <row r="590">
      <c r="A590" s="0">
        <v>0.22</v>
      </c>
      <c r="B590" s="1">
        <v>2.6E-14</v>
      </c>
      <c r="C590" s="1"/>
      <c r="D590" s="0">
        <v>-0.22</v>
      </c>
      <c r="E590" s="1">
        <v>1.22E-13</v>
      </c>
      <c r="G590" s="1">
        <f t="shared" si="90"/>
        <v>1.3241691265245693E-09</v>
      </c>
      <c r="H590" s="1">
        <f t="shared" si="97"/>
        <v>6.213408978307595E-09</v>
      </c>
      <c r="I590" s="0">
        <v>-2.97</v>
      </c>
      <c r="J590" s="1">
        <v>1.4E-11</v>
      </c>
      <c r="K590" s="1">
        <f t="shared" si="96"/>
        <v>-20.44248064852264</v>
      </c>
      <c r="L590" s="0">
        <f t="shared" si="91" ca="1"/>
        <v>-54.61077368733798</v>
      </c>
      <c r="M590" s="1">
        <f t="shared" si="92" ca="1"/>
        <v>-559.8749888022185</v>
      </c>
      <c r="N590" s="1"/>
      <c r="R590" s="0">
        <f t="shared" si="98"/>
        <v>0.22</v>
      </c>
      <c r="S590" s="1">
        <f t="shared" si="93"/>
        <v>2.6E-14</v>
      </c>
      <c r="T590" s="1">
        <f t="shared" si="99"/>
        <v>1.3241691265245693E-09</v>
      </c>
      <c r="U590" s="0">
        <f t="shared" si="94" ca="1"/>
        <v>-55.33276433691701</v>
      </c>
      <c r="V590" s="1">
        <f t="shared" si="95" ca="1"/>
        <v>-561.0693211361353</v>
      </c>
    </row>
    <row r="591">
      <c r="A591" s="0">
        <v>0.21</v>
      </c>
      <c r="B591" s="1">
        <v>1.44E-13</v>
      </c>
      <c r="C591" s="1"/>
      <c r="D591" s="0">
        <v>-0.21</v>
      </c>
      <c r="E591" s="1">
        <v>6.4E-14</v>
      </c>
      <c r="G591" s="1">
        <f t="shared" si="90"/>
        <v>7.333859777674537E-09</v>
      </c>
      <c r="H591" s="1">
        <f t="shared" si="97"/>
        <v>3.259493234522017E-09</v>
      </c>
      <c r="I591" s="0">
        <v>-2.97</v>
      </c>
      <c r="J591" s="1">
        <v>1.4E-11</v>
      </c>
      <c r="K591" s="1">
        <f t="shared" si="96"/>
        <v>-18.73076388696812</v>
      </c>
      <c r="L591" s="0">
        <f t="shared" si="91" ca="1"/>
        <v>-54.987665319103876</v>
      </c>
      <c r="M591" s="1">
        <f t="shared" si="92" ca="1"/>
        <v>-563.3751253373359</v>
      </c>
      <c r="N591" s="1"/>
      <c r="O591" s="1"/>
      <c r="R591" s="0">
        <f t="shared" si="98"/>
        <v>0.21</v>
      </c>
      <c r="S591" s="1">
        <f t="shared" si="93"/>
        <v>1.44E-13</v>
      </c>
      <c r="T591" s="1">
        <f t="shared" si="99"/>
        <v>7.333859777674537E-09</v>
      </c>
      <c r="U591" s="0">
        <f t="shared" si="94" ca="1"/>
        <v>-55.71221947479584</v>
      </c>
      <c r="V591" s="1">
        <f t="shared" si="95" ca="1"/>
        <v>-564.560476676225</v>
      </c>
    </row>
    <row r="592">
      <c r="A592" s="0">
        <v>0.2</v>
      </c>
      <c r="B592" s="1">
        <v>1.2E-14</v>
      </c>
      <c r="C592" s="1"/>
      <c r="D592" s="0">
        <v>-0.2</v>
      </c>
      <c r="E592" s="1">
        <v>2.66E-13</v>
      </c>
      <c r="G592" s="1">
        <f t="shared" si="90"/>
        <v>6.111549814728781E-10</v>
      </c>
      <c r="H592" s="1">
        <f t="shared" si="97"/>
        <v>1.354726875598213E-08</v>
      </c>
      <c r="I592" s="0">
        <v>-2.97</v>
      </c>
      <c r="J592" s="1">
        <v>1.4E-11</v>
      </c>
      <c r="K592" s="1">
        <f t="shared" si="96"/>
        <v>-21.21567053675612</v>
      </c>
      <c r="L592" s="0">
        <f t="shared" si="91" ca="1"/>
        <v>-55.36455695086977</v>
      </c>
      <c r="M592" s="1">
        <f t="shared" si="92" ca="1"/>
        <v>-566.8752618724534</v>
      </c>
      <c r="N592" s="1"/>
      <c r="R592" s="0">
        <f t="shared" si="98"/>
        <v>0.2</v>
      </c>
      <c r="S592" s="1">
        <f t="shared" si="93"/>
        <v>1.2E-14</v>
      </c>
      <c r="T592" s="1">
        <f t="shared" si="99"/>
        <v>6.111549814728781E-10</v>
      </c>
      <c r="U592" s="0">
        <f t="shared" si="94" ca="1"/>
        <v>-56.09167461267467</v>
      </c>
      <c r="V592" s="1">
        <f t="shared" si="95" ca="1"/>
        <v>-568.0516322163146</v>
      </c>
    </row>
    <row r="593">
      <c r="A593" s="0">
        <v>0.19</v>
      </c>
      <c r="B593" s="1">
        <v>4E-15</v>
      </c>
      <c r="C593" s="1"/>
      <c r="D593" s="0">
        <v>-0.19</v>
      </c>
      <c r="E593" s="1">
        <v>1.18E-13</v>
      </c>
      <c r="G593" s="1">
        <f t="shared" si="90"/>
        <v>2.0371832715762606E-10</v>
      </c>
      <c r="H593" s="1">
        <f t="shared" si="97"/>
        <v>6.009690651149968E-09</v>
      </c>
      <c r="I593" s="0">
        <v>-2.97</v>
      </c>
      <c r="J593" s="1">
        <v>1.4E-11</v>
      </c>
      <c r="K593" s="1">
        <f t="shared" si="96"/>
        <v>-22.314282825424232</v>
      </c>
      <c r="L593" s="0">
        <f t="shared" si="91" ca="1"/>
        <v>-55.741448582635655</v>
      </c>
      <c r="M593" s="1">
        <f t="shared" si="92" ca="1"/>
        <v>-570.3753984075709</v>
      </c>
      <c r="N593" s="1"/>
      <c r="O593" s="1"/>
      <c r="R593" s="0">
        <f t="shared" si="98"/>
        <v>0.19</v>
      </c>
      <c r="S593" s="1">
        <f t="shared" si="93"/>
        <v>4E-15</v>
      </c>
      <c r="T593" s="1">
        <f t="shared" si="99"/>
        <v>2.0371832715762606E-10</v>
      </c>
      <c r="U593" s="0">
        <f t="shared" si="94" ca="1"/>
        <v>-56.47112975055351</v>
      </c>
      <c r="V593" s="1">
        <f t="shared" si="95" ca="1"/>
        <v>-571.5427877564043</v>
      </c>
    </row>
    <row r="594">
      <c r="A594" s="0">
        <v>0.18</v>
      </c>
      <c r="B594" s="1">
        <v>3.98E-13</v>
      </c>
      <c r="C594" s="1"/>
      <c r="D594" s="0">
        <v>-0.18</v>
      </c>
      <c r="E594" s="1">
        <v>3.48E-13</v>
      </c>
      <c r="G594" s="1">
        <f t="shared" si="90"/>
        <v>2.0269973552183793E-08</v>
      </c>
      <c r="H594" s="1">
        <f t="shared" si="97"/>
        <v>1.7723494462713464E-08</v>
      </c>
      <c r="I594" s="0">
        <v>-2.97</v>
      </c>
      <c r="J594" s="1">
        <v>1.4E-11</v>
      </c>
      <c r="K594" s="1">
        <f t="shared" si="96"/>
        <v>-17.714125181259682</v>
      </c>
      <c r="L594" s="0">
        <f t="shared" si="91" ca="1"/>
        <v>-56.11834021440155</v>
      </c>
      <c r="M594" s="1">
        <f t="shared" si="92" ca="1"/>
        <v>-573.8755349426883</v>
      </c>
      <c r="N594" s="1"/>
      <c r="R594" s="0">
        <f t="shared" si="98"/>
        <v>0.18</v>
      </c>
      <c r="S594" s="1">
        <f t="shared" si="93"/>
        <v>3.98E-13</v>
      </c>
      <c r="T594" s="1">
        <f t="shared" si="99"/>
        <v>2.0269973552183793E-08</v>
      </c>
      <c r="U594" s="0">
        <f t="shared" si="94" ca="1"/>
        <v>-56.850584888432344</v>
      </c>
      <c r="V594" s="1">
        <f t="shared" si="95" ca="1"/>
        <v>-575.033943296494</v>
      </c>
    </row>
    <row r="595">
      <c r="A595" s="0">
        <v>0.17</v>
      </c>
      <c r="B595" s="1">
        <v>1.56E-13</v>
      </c>
      <c r="C595" s="1"/>
      <c r="D595" s="0">
        <v>-0.17</v>
      </c>
      <c r="E595" s="1">
        <v>5.8E-14</v>
      </c>
      <c r="G595" s="1">
        <f t="shared" si="90"/>
        <v>7.945014759147415E-09</v>
      </c>
      <c r="H595" s="1">
        <f t="shared" si="97"/>
        <v>2.9539157437855777E-09</v>
      </c>
      <c r="I595" s="0">
        <v>-2.97</v>
      </c>
      <c r="J595" s="1">
        <v>1.4E-11</v>
      </c>
      <c r="K595" s="1">
        <f t="shared" si="96"/>
        <v>-18.650721179294585</v>
      </c>
      <c r="L595" s="0">
        <f t="shared" si="91" ca="1"/>
        <v>-56.49523184616744</v>
      </c>
      <c r="M595" s="1">
        <f t="shared" si="92" ca="1"/>
        <v>-577.3756714778058</v>
      </c>
      <c r="N595" s="1"/>
      <c r="O595" s="1"/>
      <c r="R595" s="0">
        <f t="shared" si="98"/>
        <v>0.17</v>
      </c>
      <c r="S595" s="1">
        <f t="shared" si="93"/>
        <v>1.56E-13</v>
      </c>
      <c r="T595" s="1">
        <f t="shared" si="99"/>
        <v>7.945014759147415E-09</v>
      </c>
      <c r="U595" s="0">
        <f t="shared" si="94" ca="1"/>
        <v>-57.23004002631117</v>
      </c>
      <c r="V595" s="1">
        <f t="shared" si="95" ca="1"/>
        <v>-578.5250988365838</v>
      </c>
    </row>
    <row r="596">
      <c r="A596" s="0">
        <v>0.16</v>
      </c>
      <c r="B596" s="1">
        <v>1.18E-13</v>
      </c>
      <c r="C596" s="1"/>
      <c r="D596" s="0">
        <v>-0.16</v>
      </c>
      <c r="E596" s="1">
        <v>2.44E-13</v>
      </c>
      <c r="G596" s="1">
        <f t="shared" si="90"/>
        <v>6.009690651149968E-09</v>
      </c>
      <c r="H596" s="1">
        <f t="shared" si="97"/>
        <v>1.242681795661519E-08</v>
      </c>
      <c r="I596" s="0">
        <v>-2.97</v>
      </c>
      <c r="J596" s="1">
        <v>1.4E-11</v>
      </c>
      <c r="K596" s="1">
        <f t="shared" si="96"/>
        <v>-18.929892562078457</v>
      </c>
      <c r="L596" s="0">
        <f t="shared" si="91" ca="1"/>
        <v>-56.872123477933336</v>
      </c>
      <c r="M596" s="1">
        <f t="shared" si="92" ca="1"/>
        <v>-580.8758080129232</v>
      </c>
      <c r="N596" s="1"/>
      <c r="R596" s="0">
        <f t="shared" si="98"/>
        <v>0.16</v>
      </c>
      <c r="S596" s="1">
        <f t="shared" si="93"/>
        <v>1.18E-13</v>
      </c>
      <c r="T596" s="1">
        <f t="shared" si="99"/>
        <v>6.009690651149968E-09</v>
      </c>
      <c r="U596" s="0">
        <f t="shared" si="94" ca="1"/>
        <v>-57.60949516419001</v>
      </c>
      <c r="V596" s="1">
        <f t="shared" si="95" ca="1"/>
        <v>-582.0162543766734</v>
      </c>
    </row>
    <row r="597">
      <c r="A597" s="0">
        <v>0.15</v>
      </c>
      <c r="B597" s="1">
        <v>1.66E-13</v>
      </c>
      <c r="C597" s="1"/>
      <c r="D597" s="0">
        <v>-0.15</v>
      </c>
      <c r="E597" s="1">
        <v>1.44E-13</v>
      </c>
      <c r="G597" s="1">
        <f t="shared" si="90"/>
        <v>8.45431057704148E-09</v>
      </c>
      <c r="H597" s="1">
        <f t="shared" si="97"/>
        <v>7.333859777674537E-09</v>
      </c>
      <c r="I597" s="0">
        <v>-2.97</v>
      </c>
      <c r="J597" s="1">
        <v>1.4E-11</v>
      </c>
      <c r="K597" s="1">
        <f t="shared" si="96"/>
        <v>-18.58858939818758</v>
      </c>
      <c r="L597" s="0">
        <f t="shared" si="91" ca="1"/>
        <v>-57.24901510969923</v>
      </c>
      <c r="M597" s="1">
        <f t="shared" si="92" ca="1"/>
        <v>-584.3759445480407</v>
      </c>
      <c r="N597" s="1"/>
      <c r="O597" s="1"/>
      <c r="R597" s="0">
        <f t="shared" si="98"/>
        <v>0.15</v>
      </c>
      <c r="S597" s="1">
        <f t="shared" si="93"/>
        <v>1.66E-13</v>
      </c>
      <c r="T597" s="1">
        <f t="shared" si="99"/>
        <v>8.45431057704148E-09</v>
      </c>
      <c r="U597" s="0">
        <f t="shared" si="94" ca="1"/>
        <v>-57.988950302068844</v>
      </c>
      <c r="V597" s="1">
        <f t="shared" si="95" ca="1"/>
        <v>-585.5074099167631</v>
      </c>
    </row>
    <row r="598">
      <c r="A598" s="0">
        <v>0.14</v>
      </c>
      <c r="B598" s="1">
        <v>1.26E-13</v>
      </c>
      <c r="C598" s="1"/>
      <c r="D598" s="0">
        <v>-0.14</v>
      </c>
      <c r="E598" s="1">
        <v>4E-14</v>
      </c>
      <c r="G598" s="1">
        <f t="shared" si="90"/>
        <v>6.41712730546522E-09</v>
      </c>
      <c r="H598" s="1">
        <f t="shared" si="97"/>
        <v>2.0371832715762606E-09</v>
      </c>
      <c r="I598" s="0">
        <v>-2.97</v>
      </c>
      <c r="J598" s="1">
        <v>1.4E-11</v>
      </c>
      <c r="K598" s="1">
        <f t="shared" si="96"/>
        <v>-18.864295279592643</v>
      </c>
      <c r="L598" s="0">
        <f t="shared" si="91" ca="1"/>
        <v>-57.62590674146512</v>
      </c>
      <c r="M598" s="1">
        <f t="shared" si="92" ca="1"/>
        <v>-587.876081083158</v>
      </c>
      <c r="N598" s="1"/>
      <c r="R598" s="0">
        <f t="shared" si="98"/>
        <v>0.14</v>
      </c>
      <c r="S598" s="1">
        <f t="shared" si="93"/>
        <v>1.26E-13</v>
      </c>
      <c r="T598" s="1">
        <f t="shared" si="99"/>
        <v>6.41712730546522E-09</v>
      </c>
      <c r="U598" s="0">
        <f t="shared" si="94" ca="1"/>
        <v>-58.36840543994768</v>
      </c>
      <c r="V598" s="1">
        <f t="shared" si="95" ca="1"/>
        <v>-588.9985654568527</v>
      </c>
    </row>
    <row r="599">
      <c r="A599" s="0">
        <v>0.13</v>
      </c>
      <c r="B599" s="1">
        <v>7E-14</v>
      </c>
      <c r="C599" s="1"/>
      <c r="D599" s="0">
        <v>-0.13</v>
      </c>
      <c r="E599" s="1">
        <v>9.8E-14</v>
      </c>
      <c r="G599" s="1">
        <f t="shared" si="90"/>
        <v>3.565070725258456E-09</v>
      </c>
      <c r="H599" s="1">
        <f t="shared" si="97"/>
        <v>4.991099015361838E-09</v>
      </c>
      <c r="I599" s="0">
        <v>-2.97</v>
      </c>
      <c r="J599" s="1">
        <v>1.4E-11</v>
      </c>
      <c r="K599" s="1">
        <f t="shared" si="96"/>
        <v>-19.45208194449476</v>
      </c>
      <c r="L599" s="0">
        <f t="shared" si="91" ca="1"/>
        <v>-58.002798373231016</v>
      </c>
      <c r="M599" s="1">
        <f t="shared" si="92" ca="1"/>
        <v>-591.3762176182755</v>
      </c>
      <c r="N599" s="1"/>
      <c r="O599" s="1"/>
      <c r="R599" s="0">
        <f t="shared" si="98"/>
        <v>0.13</v>
      </c>
      <c r="S599" s="1">
        <f t="shared" si="93"/>
        <v>7E-14</v>
      </c>
      <c r="T599" s="1">
        <f t="shared" si="99"/>
        <v>3.565070725258456E-09</v>
      </c>
      <c r="U599" s="0">
        <f t="shared" si="94" ca="1"/>
        <v>-58.747860577826515</v>
      </c>
      <c r="V599" s="1">
        <f t="shared" si="95" ca="1"/>
        <v>-592.4897209969424</v>
      </c>
    </row>
    <row r="600">
      <c r="A600" s="0">
        <v>0.12</v>
      </c>
      <c r="B600" s="1">
        <v>6.4E-14</v>
      </c>
      <c r="C600" s="1"/>
      <c r="D600" s="0">
        <v>-0.12</v>
      </c>
      <c r="E600" s="1">
        <v>9.6E-14</v>
      </c>
      <c r="G600" s="1">
        <f t="shared" si="90"/>
        <v>3.259493234522017E-09</v>
      </c>
      <c r="H600" s="1">
        <f t="shared" si="97"/>
        <v>4.8892398517830245E-09</v>
      </c>
      <c r="I600" s="0">
        <v>-2.97</v>
      </c>
      <c r="J600" s="1">
        <v>1.4E-11</v>
      </c>
      <c r="K600" s="1">
        <f t="shared" si="96"/>
        <v>-19.54169410318445</v>
      </c>
      <c r="L600" s="0">
        <f t="shared" si="91" ca="1"/>
        <v>-58.37969000499691</v>
      </c>
      <c r="M600" s="1">
        <f t="shared" si="92" ca="1"/>
        <v>-594.876354153393</v>
      </c>
      <c r="N600" s="1"/>
      <c r="R600" s="0">
        <f t="shared" si="98"/>
        <v>0.12</v>
      </c>
      <c r="S600" s="1">
        <f t="shared" si="93"/>
        <v>6.4E-14</v>
      </c>
      <c r="T600" s="1">
        <f t="shared" si="99"/>
        <v>3.259493234522017E-09</v>
      </c>
      <c r="U600" s="0">
        <f t="shared" si="94" ca="1"/>
        <v>-59.12731571570534</v>
      </c>
      <c r="V600" s="1">
        <f t="shared" si="95" ca="1"/>
        <v>-595.9808765370321</v>
      </c>
    </row>
    <row r="601">
      <c r="A601" s="0">
        <v>0.11</v>
      </c>
      <c r="B601" s="1">
        <v>3.3E-13</v>
      </c>
      <c r="C601" s="1"/>
      <c r="D601" s="0">
        <v>-0.11</v>
      </c>
      <c r="E601" s="1">
        <v>9.4E-14</v>
      </c>
      <c r="G601" s="1">
        <f t="shared" si="90"/>
        <v>1.6806761990504148E-08</v>
      </c>
      <c r="H601" s="1">
        <f t="shared" si="97"/>
        <v>4.7873806882042124E-09</v>
      </c>
      <c r="I601" s="0">
        <v>-2.97</v>
      </c>
      <c r="J601" s="1">
        <v>1.4E-11</v>
      </c>
      <c r="K601" s="1">
        <f t="shared" si="96"/>
        <v>-17.901484532083597</v>
      </c>
      <c r="L601" s="0">
        <f t="shared" si="91" ca="1"/>
        <v>-58.756581636762796</v>
      </c>
      <c r="M601" s="1">
        <f t="shared" si="92" ca="1"/>
        <v>-598.3764906885104</v>
      </c>
      <c r="N601" s="1"/>
      <c r="O601" s="1"/>
      <c r="R601" s="0">
        <f t="shared" si="98"/>
        <v>0.11</v>
      </c>
      <c r="S601" s="1">
        <f t="shared" si="93"/>
        <v>3.3E-13</v>
      </c>
      <c r="T601" s="1">
        <f t="shared" si="99"/>
        <v>1.6806761990504148E-08</v>
      </c>
      <c r="U601" s="0">
        <f t="shared" si="94" ca="1"/>
        <v>-59.50677085358418</v>
      </c>
      <c r="V601" s="1">
        <f t="shared" si="95" ca="1"/>
        <v>-599.4720320771219</v>
      </c>
    </row>
    <row r="602">
      <c r="A602" s="0">
        <v>0.1</v>
      </c>
      <c r="B602" s="1">
        <v>7.2E-14</v>
      </c>
      <c r="C602" s="1"/>
      <c r="D602" s="0">
        <v>-0.1</v>
      </c>
      <c r="E602" s="1">
        <v>4E-15</v>
      </c>
      <c r="G602" s="1">
        <f t="shared" si="90"/>
        <v>3.6669298888372686E-09</v>
      </c>
      <c r="H602" s="1">
        <f t="shared" si="97"/>
        <v>2.0371832715762606E-10</v>
      </c>
      <c r="I602" s="0">
        <v>-2.97</v>
      </c>
      <c r="J602" s="1">
        <v>1.4E-11</v>
      </c>
      <c r="K602" s="1">
        <f t="shared" si="96"/>
        <v>-19.423911067528067</v>
      </c>
      <c r="L602" s="0">
        <f t="shared" si="91" ca="1"/>
        <v>-59.13347326852869</v>
      </c>
      <c r="M602" s="1">
        <f t="shared" si="92" ca="1"/>
        <v>-601.8766272236279</v>
      </c>
      <c r="N602" s="1"/>
      <c r="R602" s="0">
        <f t="shared" si="98"/>
        <v>0.1</v>
      </c>
      <c r="S602" s="1">
        <f t="shared" si="93"/>
        <v>7.2E-14</v>
      </c>
      <c r="T602" s="1">
        <f t="shared" si="99"/>
        <v>3.6669298888372686E-09</v>
      </c>
      <c r="U602" s="0">
        <f t="shared" si="94" ca="1"/>
        <v>-59.886225991463014</v>
      </c>
      <c r="V602" s="1">
        <f t="shared" si="95" ca="1"/>
        <v>-602.9631876172115</v>
      </c>
    </row>
    <row r="603">
      <c r="A603" s="0">
        <v>0.09</v>
      </c>
      <c r="B603" s="1">
        <v>8.4E-14</v>
      </c>
      <c r="C603" s="1"/>
      <c r="D603" s="0">
        <v>-0.09</v>
      </c>
      <c r="E603" s="1">
        <v>1.9E-13</v>
      </c>
      <c r="G603" s="1">
        <f t="shared" si="90"/>
        <v>4.278084870310147E-09</v>
      </c>
      <c r="H603" s="1">
        <f t="shared" si="97"/>
        <v>9.676620539987237E-09</v>
      </c>
      <c r="I603" s="0">
        <v>-2.97</v>
      </c>
      <c r="J603" s="1">
        <v>1.4E-11</v>
      </c>
      <c r="K603" s="1">
        <f t="shared" si="96"/>
        <v>-19.269760387700806</v>
      </c>
      <c r="L603" s="0">
        <f t="shared" si="91" ca="1"/>
        <v>-59.51036490029458</v>
      </c>
      <c r="M603" s="1">
        <f t="shared" si="92" ca="1"/>
        <v>-605.3767637587454</v>
      </c>
      <c r="N603" s="1"/>
      <c r="O603" s="1"/>
      <c r="R603" s="0">
        <f t="shared" si="98"/>
        <v>0.09</v>
      </c>
      <c r="S603" s="1">
        <f t="shared" si="93"/>
        <v>8.4E-14</v>
      </c>
      <c r="T603" s="1">
        <f t="shared" si="99"/>
        <v>4.278084870310147E-09</v>
      </c>
      <c r="U603" s="0">
        <f t="shared" si="94" ca="1"/>
        <v>-60.26568112934185</v>
      </c>
      <c r="V603" s="1">
        <f t="shared" si="95" ca="1"/>
        <v>-606.4543431573012</v>
      </c>
    </row>
    <row r="604">
      <c r="A604" s="0">
        <v>0.08</v>
      </c>
      <c r="B604" s="1">
        <v>1.38E-13</v>
      </c>
      <c r="C604" s="1"/>
      <c r="D604" s="0">
        <v>-0.08</v>
      </c>
      <c r="E604" s="1">
        <v>6.2E-14</v>
      </c>
      <c r="G604" s="1">
        <f t="shared" si="90"/>
        <v>7.028282286938098E-09</v>
      </c>
      <c r="H604" s="1">
        <f t="shared" si="97"/>
        <v>3.1576340709432036E-09</v>
      </c>
      <c r="I604" s="0">
        <v>-2.97</v>
      </c>
      <c r="J604" s="1">
        <v>1.4E-11</v>
      </c>
      <c r="K604" s="1">
        <f t="shared" si="96"/>
        <v>-18.773323501386916</v>
      </c>
      <c r="L604" s="0">
        <f t="shared" si="91" ca="1"/>
        <v>-59.887256532060476</v>
      </c>
      <c r="M604" s="1">
        <f t="shared" si="92" ca="1"/>
        <v>-608.8769002938628</v>
      </c>
      <c r="N604" s="1"/>
      <c r="R604" s="0">
        <f t="shared" si="98"/>
        <v>0.08</v>
      </c>
      <c r="S604" s="1">
        <f t="shared" si="93"/>
        <v>1.38E-13</v>
      </c>
      <c r="T604" s="1">
        <f t="shared" si="99"/>
        <v>7.028282286938098E-09</v>
      </c>
      <c r="U604" s="0">
        <f t="shared" si="94" ca="1"/>
        <v>-60.645136267220686</v>
      </c>
      <c r="V604" s="1">
        <f t="shared" si="95" ca="1"/>
        <v>-609.9454986973909</v>
      </c>
    </row>
    <row r="605">
      <c r="A605" s="0">
        <v>0.07</v>
      </c>
      <c r="B605" s="1">
        <v>8.8E-14</v>
      </c>
      <c r="C605" s="1"/>
      <c r="D605" s="0">
        <v>-0.07</v>
      </c>
      <c r="E605" s="1">
        <v>9.4E-14</v>
      </c>
      <c r="G605" s="1">
        <f t="shared" si="90"/>
        <v>4.481803197467773E-09</v>
      </c>
      <c r="H605" s="1">
        <f t="shared" si="97"/>
        <v>4.7873806882042124E-09</v>
      </c>
      <c r="I605" s="0">
        <v>-2.97</v>
      </c>
      <c r="J605" s="1">
        <v>1.4E-11</v>
      </c>
      <c r="K605" s="1">
        <f t="shared" si="96"/>
        <v>-19.223240372065916</v>
      </c>
      <c r="L605" s="0">
        <f t="shared" si="91" ca="1"/>
        <v>-60.26414816382637</v>
      </c>
      <c r="M605" s="1">
        <f t="shared" si="92" ca="1"/>
        <v>-612.3770368289803</v>
      </c>
      <c r="N605" s="1"/>
      <c r="O605" s="1"/>
      <c r="R605" s="0">
        <f t="shared" si="98"/>
        <v>0.07</v>
      </c>
      <c r="S605" s="1">
        <f t="shared" si="93"/>
        <v>8.8E-14</v>
      </c>
      <c r="T605" s="1">
        <f t="shared" si="99"/>
        <v>4.481803197467773E-09</v>
      </c>
      <c r="U605" s="0">
        <f t="shared" si="94" ca="1"/>
        <v>-61.024591405099514</v>
      </c>
      <c r="V605" s="1">
        <f t="shared" si="95" ca="1"/>
        <v>-613.4366542374805</v>
      </c>
    </row>
    <row r="606">
      <c r="A606" s="0">
        <v>0.06</v>
      </c>
      <c r="B606" s="1">
        <v>2.8E-14</v>
      </c>
      <c r="C606" s="1"/>
      <c r="D606" s="0">
        <v>-0.06</v>
      </c>
      <c r="E606" s="1">
        <v>4.2E-14</v>
      </c>
      <c r="G606" s="1">
        <f t="shared" si="90"/>
        <v>1.4260282901033824E-09</v>
      </c>
      <c r="H606" s="1">
        <f t="shared" si="97"/>
        <v>2.1390424351550735E-09</v>
      </c>
      <c r="I606" s="0">
        <v>-2.97</v>
      </c>
      <c r="J606" s="1">
        <v>1.4E-11</v>
      </c>
      <c r="K606" s="1">
        <f t="shared" si="96"/>
        <v>-20.368372676368917</v>
      </c>
      <c r="L606" s="0">
        <f t="shared" si="91" ca="1"/>
        <v>-60.64103979559226</v>
      </c>
      <c r="M606" s="1">
        <f t="shared" si="92" ca="1"/>
        <v>-615.8771733640978</v>
      </c>
      <c r="N606" s="1"/>
      <c r="R606" s="0">
        <f t="shared" si="98"/>
        <v>0.06</v>
      </c>
      <c r="S606" s="1">
        <f t="shared" si="93"/>
        <v>2.8E-14</v>
      </c>
      <c r="T606" s="1">
        <f t="shared" si="99"/>
        <v>1.4260282901033824E-09</v>
      </c>
      <c r="U606" s="0">
        <f t="shared" si="94" ca="1"/>
        <v>-61.40404654297835</v>
      </c>
      <c r="V606" s="1">
        <f t="shared" si="95" ca="1"/>
        <v>-616.9278097775702</v>
      </c>
    </row>
    <row r="607">
      <c r="A607" s="0">
        <v>0.05</v>
      </c>
      <c r="B607" s="1">
        <v>5.6E-14</v>
      </c>
      <c r="C607" s="1"/>
      <c r="D607" s="0">
        <v>-0.05</v>
      </c>
      <c r="E607" s="1">
        <v>2.46E-13</v>
      </c>
      <c r="G607" s="1">
        <f t="shared" si="90"/>
        <v>2.852056580206765E-09</v>
      </c>
      <c r="H607" s="1">
        <f t="shared" si="97"/>
        <v>1.2528677120194002E-08</v>
      </c>
      <c r="I607" s="0">
        <v>-2.97</v>
      </c>
      <c r="J607" s="1">
        <v>1.4E-11</v>
      </c>
      <c r="K607" s="1">
        <f t="shared" si="96"/>
        <v>-19.675225495808974</v>
      </c>
      <c r="L607" s="0">
        <f t="shared" si="91" ca="1"/>
        <v>-61.01793142735816</v>
      </c>
      <c r="M607" s="1">
        <f t="shared" si="92" ca="1"/>
        <v>-619.3773098992152</v>
      </c>
      <c r="N607" s="1"/>
      <c r="O607" s="1"/>
      <c r="R607" s="0">
        <f t="shared" si="98"/>
        <v>0.05</v>
      </c>
      <c r="S607" s="1">
        <f t="shared" si="93"/>
        <v>5.6E-14</v>
      </c>
      <c r="T607" s="1">
        <f t="shared" si="99"/>
        <v>2.852056580206765E-09</v>
      </c>
      <c r="U607" s="0">
        <f t="shared" si="94" ca="1"/>
        <v>-61.783501680857185</v>
      </c>
      <c r="V607" s="1">
        <f t="shared" si="95" ca="1"/>
        <v>-620.41896531766</v>
      </c>
    </row>
    <row r="608">
      <c r="A608" s="0">
        <v>0.04</v>
      </c>
      <c r="B608" s="1">
        <v>3.48E-13</v>
      </c>
      <c r="C608" s="1"/>
      <c r="D608" s="0">
        <v>-0.04</v>
      </c>
      <c r="E608" s="1">
        <v>1.4E-13</v>
      </c>
      <c r="G608" s="1">
        <f t="shared" si="90"/>
        <v>1.7723494462713464E-08</v>
      </c>
      <c r="H608" s="1">
        <f t="shared" si="97"/>
        <v>7.130141450516912E-09</v>
      </c>
      <c r="I608" s="0">
        <v>-2.97</v>
      </c>
      <c r="J608" s="1">
        <v>1.4E-11</v>
      </c>
      <c r="K608" s="1">
        <f t="shared" si="96"/>
        <v>-17.848374706769647</v>
      </c>
      <c r="L608" s="0">
        <f t="shared" si="91" ca="1"/>
        <v>-61.39482305912405</v>
      </c>
      <c r="M608" s="1">
        <f t="shared" si="92" ca="1"/>
        <v>-622.8774464343327</v>
      </c>
      <c r="N608" s="1"/>
      <c r="R608" s="0">
        <f t="shared" si="98"/>
        <v>0.04</v>
      </c>
      <c r="S608" s="1">
        <f t="shared" si="93"/>
        <v>3.48E-13</v>
      </c>
      <c r="T608" s="1">
        <f t="shared" si="99"/>
        <v>1.7723494462713464E-08</v>
      </c>
      <c r="U608" s="0">
        <f t="shared" si="94" ca="1"/>
        <v>-62.16295681873602</v>
      </c>
      <c r="V608" s="1">
        <f t="shared" si="95" ca="1"/>
        <v>-623.9101208577496</v>
      </c>
    </row>
    <row r="609">
      <c r="A609" s="0">
        <v>0.03</v>
      </c>
      <c r="B609" s="1">
        <v>5.6E-14</v>
      </c>
      <c r="C609" s="1"/>
      <c r="D609" s="0">
        <v>-0.03</v>
      </c>
      <c r="E609" s="1">
        <v>9.4E-14</v>
      </c>
      <c r="G609" s="1">
        <f t="shared" si="90"/>
        <v>2.852056580206765E-09</v>
      </c>
      <c r="H609" s="1">
        <f t="shared" si="97"/>
        <v>4.7873806882042124E-09</v>
      </c>
      <c r="I609" s="0">
        <v>-2.97</v>
      </c>
      <c r="J609" s="1">
        <v>1.4E-11</v>
      </c>
      <c r="K609" s="1">
        <f t="shared" si="96"/>
        <v>-19.675225495808974</v>
      </c>
      <c r="L609" s="0">
        <f t="shared" si="91" ca="1"/>
        <v>-61.77171469088994</v>
      </c>
      <c r="M609" s="1">
        <f t="shared" si="92" ca="1"/>
        <v>-626.3775829694501</v>
      </c>
      <c r="N609" s="1"/>
      <c r="O609" s="1"/>
      <c r="R609" s="0">
        <f t="shared" si="98"/>
        <v>0.03</v>
      </c>
      <c r="S609" s="1">
        <f t="shared" si="93"/>
        <v>5.6E-14</v>
      </c>
      <c r="T609" s="1">
        <f t="shared" si="99"/>
        <v>2.852056580206765E-09</v>
      </c>
      <c r="U609" s="0">
        <f t="shared" si="94" ca="1"/>
        <v>-62.542411956614856</v>
      </c>
      <c r="V609" s="1">
        <f t="shared" si="95" ca="1"/>
        <v>-627.4012763978393</v>
      </c>
    </row>
    <row r="610">
      <c r="A610" s="0">
        <v>0.02</v>
      </c>
      <c r="B610" s="1">
        <v>3.8E-14</v>
      </c>
      <c r="D610" s="0">
        <v>-0.02</v>
      </c>
      <c r="E610" s="1">
        <v>1.46E-13</v>
      </c>
      <c r="G610" s="1">
        <f t="shared" si="90"/>
        <v>1.9353241079974476E-09</v>
      </c>
      <c r="H610" s="1">
        <f t="shared" si="97"/>
        <v>7.435718941253351E-09</v>
      </c>
      <c r="I610" s="0">
        <v>-2.97</v>
      </c>
      <c r="J610" s="1">
        <v>1.4E-11</v>
      </c>
      <c r="K610" s="1">
        <f t="shared" si="96"/>
        <v>-20.062991026817734</v>
      </c>
      <c r="L610" s="0">
        <f t="shared" si="91" ca="1"/>
        <v>-62.14860632265583</v>
      </c>
      <c r="M610" s="1">
        <f t="shared" si="92" ca="1"/>
        <v>-629.8777195045676</v>
      </c>
      <c r="N610" s="1"/>
      <c r="R610" s="0">
        <f t="shared" si="98"/>
        <v>0.02</v>
      </c>
      <c r="S610" s="1">
        <f t="shared" si="93"/>
        <v>3.8E-14</v>
      </c>
      <c r="T610" s="1">
        <f t="shared" si="99"/>
        <v>1.9353241079974476E-09</v>
      </c>
      <c r="U610" s="0">
        <f t="shared" si="94" ca="1"/>
        <v>-62.921867094493685</v>
      </c>
      <c r="V610" s="1">
        <f t="shared" si="95" ca="1"/>
        <v>-630.892431937929</v>
      </c>
    </row>
    <row r="611">
      <c r="A611" s="0">
        <v>0.01</v>
      </c>
      <c r="B611" s="1">
        <v>1.12E-13</v>
      </c>
      <c r="D611" s="0">
        <v>-0.01</v>
      </c>
      <c r="E611" s="1">
        <v>6.2E-14</v>
      </c>
      <c r="G611" s="1">
        <f t="shared" si="90"/>
        <v>5.70411316041353E-09</v>
      </c>
      <c r="H611" s="1">
        <f t="shared" si="97"/>
        <v>3.1576340709432036E-09</v>
      </c>
      <c r="I611" s="0">
        <v>-2.97</v>
      </c>
      <c r="J611" s="1">
        <v>1.4E-11</v>
      </c>
      <c r="K611" s="1">
        <f t="shared" si="96"/>
        <v>-18.982078315249026</v>
      </c>
      <c r="L611" s="0">
        <f t="shared" si="91" ca="1"/>
        <v>-62.52549795442172</v>
      </c>
      <c r="M611" s="1">
        <f t="shared" si="92" ca="1"/>
        <v>-633.3778560396851</v>
      </c>
      <c r="N611" s="1"/>
      <c r="O611" s="1"/>
      <c r="R611" s="0">
        <f t="shared" si="98"/>
        <v>0.01</v>
      </c>
      <c r="S611" s="1">
        <f t="shared" si="93"/>
        <v>1.12E-13</v>
      </c>
      <c r="T611" s="1">
        <f t="shared" si="99"/>
        <v>5.70411316041353E-09</v>
      </c>
      <c r="U611" s="0">
        <f t="shared" si="94" ca="1"/>
        <v>-63.30132223237252</v>
      </c>
      <c r="V611" s="1">
        <f t="shared" si="95" ca="1"/>
        <v>-634.3835874780186</v>
      </c>
    </row>
    <row r="612">
      <c r="A612" s="0">
        <v>0</v>
      </c>
      <c r="B612" s="1">
        <v>1.2E-13</v>
      </c>
      <c r="D612" s="0">
        <v>0</v>
      </c>
      <c r="E612" s="1">
        <v>7.6E-14</v>
      </c>
      <c r="G612" s="1">
        <f t="shared" si="90"/>
        <v>6.1115498147287805E-09</v>
      </c>
      <c r="H612" s="1">
        <f t="shared" si="97"/>
        <v>3.870648215994895E-09</v>
      </c>
      <c r="I612" s="0">
        <v>-2.97</v>
      </c>
      <c r="J612" s="1">
        <v>1.4E-11</v>
      </c>
      <c r="K612" s="1">
        <f t="shared" si="96"/>
        <v>-18.913085443762075</v>
      </c>
      <c r="L612" s="0">
        <f t="shared" si="91" ca="1"/>
        <v>-62.90238958618762</v>
      </c>
      <c r="M612" s="1">
        <f t="shared" si="92" ca="1"/>
        <v>-636.8779925748025</v>
      </c>
      <c r="N612" s="1"/>
      <c r="R612" s="0">
        <f t="shared" si="98"/>
        <v>0</v>
      </c>
      <c r="S612" s="1">
        <f t="shared" si="93"/>
        <v>1.2E-13</v>
      </c>
      <c r="T612" s="1">
        <f t="shared" si="99"/>
        <v>6.1115498147287805E-09</v>
      </c>
      <c r="U612" s="0">
        <f t="shared" si="94" ca="1"/>
        <v>-63.680777370251356</v>
      </c>
      <c r="V612" s="1">
        <f t="shared" si="95" ca="1"/>
        <v>-637.8747430181083</v>
      </c>
    </row>
    <row r="613">
      <c r="G613" s="1"/>
      <c r="H613" s="1" t="e">
        <f>#REF!/$K$3</f>
        <v>#REF!</v>
      </c>
      <c r="J613" s="1"/>
      <c r="K613" s="1"/>
      <c r="M613" s="1"/>
      <c r="N613" s="1"/>
      <c r="O613" s="1"/>
      <c r="R613" s="0">
        <f>D11</f>
        <v>0</v>
      </c>
      <c r="S613" s="1">
        <f>E11</f>
        <v>6.8E-14</v>
      </c>
      <c r="T613" s="1">
        <f>H11</f>
        <v>3.4632115616796428E-09</v>
      </c>
      <c r="V613" s="1"/>
    </row>
    <row r="614">
      <c r="G614" s="1"/>
      <c r="H614" s="1" t="e">
        <f>#REF!/$K$3</f>
        <v>#REF!</v>
      </c>
      <c r="J614" s="1"/>
      <c r="K614" s="1"/>
      <c r="M614" s="1"/>
      <c r="N614" s="1"/>
      <c r="R614" s="0">
        <f ref="R614:R677" t="shared" si="100">D12</f>
        <v>-0.01</v>
      </c>
      <c r="S614" s="1">
        <f ref="S614:S677" t="shared" si="101">E12</f>
        <v>2.76E-13</v>
      </c>
      <c r="T614" s="1">
        <f ref="T614:T677" t="shared" si="102">H12</f>
        <v>1.4056564573876195E-08</v>
      </c>
      <c r="V614" s="1"/>
    </row>
    <row r="615">
      <c r="G615" s="1"/>
      <c r="H615" s="1" t="e">
        <f>#REF!/$K$3</f>
        <v>#REF!</v>
      </c>
      <c r="J615" s="1"/>
      <c r="K615" s="1"/>
      <c r="M615" s="1"/>
      <c r="N615" s="1"/>
      <c r="O615" s="1"/>
      <c r="R615" s="0">
        <f t="shared" si="100"/>
        <v>-0.02</v>
      </c>
      <c r="S615" s="1">
        <f t="shared" si="101"/>
        <v>1.46E-13</v>
      </c>
      <c r="T615" s="1">
        <f t="shared" si="102"/>
        <v>7.435718941253351E-09</v>
      </c>
      <c r="V615" s="1"/>
    </row>
    <row r="616">
      <c r="G616" s="1"/>
      <c r="H616" s="1" t="e">
        <f>#REF!/$K$3</f>
        <v>#REF!</v>
      </c>
      <c r="J616" s="1"/>
      <c r="K616" s="1"/>
      <c r="M616" s="1"/>
      <c r="N616" s="1"/>
      <c r="R616" s="0">
        <f t="shared" si="100"/>
        <v>-0.03</v>
      </c>
      <c r="S616" s="1">
        <f t="shared" si="101"/>
        <v>3.8E-14</v>
      </c>
      <c r="T616" s="1">
        <f t="shared" si="102"/>
        <v>1.9353241079974476E-09</v>
      </c>
      <c r="V616" s="1"/>
    </row>
    <row r="617">
      <c r="G617" s="1"/>
      <c r="H617" s="1" t="e">
        <f>#REF!/$K$3</f>
        <v>#REF!</v>
      </c>
      <c r="J617" s="1"/>
      <c r="K617" s="1"/>
      <c r="M617" s="1"/>
      <c r="N617" s="1"/>
      <c r="O617" s="1"/>
      <c r="R617" s="0">
        <f t="shared" si="100"/>
        <v>-0.04</v>
      </c>
      <c r="S617" s="1">
        <f t="shared" si="101"/>
        <v>1.7E-13</v>
      </c>
      <c r="T617" s="1">
        <f t="shared" si="102"/>
        <v>8.658028904199108E-09</v>
      </c>
      <c r="V617" s="1"/>
    </row>
    <row r="618">
      <c r="G618" s="1"/>
      <c r="H618" s="1" t="e">
        <f>#REF!/$K$3</f>
        <v>#REF!</v>
      </c>
      <c r="J618" s="1"/>
      <c r="K618" s="1"/>
      <c r="M618" s="1"/>
      <c r="N618" s="1"/>
      <c r="R618" s="0">
        <f t="shared" si="100"/>
        <v>-0.05</v>
      </c>
      <c r="S618" s="1">
        <f t="shared" si="101"/>
        <v>4.2E-14</v>
      </c>
      <c r="T618" s="1">
        <f t="shared" si="102"/>
        <v>2.1390424351550735E-09</v>
      </c>
      <c r="V618" s="1"/>
    </row>
    <row r="619">
      <c r="G619" s="1"/>
      <c r="H619" s="1" t="e">
        <f>#REF!/$K$3</f>
        <v>#REF!</v>
      </c>
      <c r="J619" s="1"/>
      <c r="K619" s="1"/>
      <c r="M619" s="1"/>
      <c r="N619" s="1"/>
      <c r="O619" s="1"/>
      <c r="R619" s="0">
        <f t="shared" si="100"/>
        <v>-0.06</v>
      </c>
      <c r="S619" s="1">
        <f t="shared" si="101"/>
        <v>1.24E-13</v>
      </c>
      <c r="T619" s="1">
        <f t="shared" si="102"/>
        <v>6.315268141886407E-09</v>
      </c>
      <c r="V619" s="1"/>
    </row>
    <row r="620">
      <c r="G620" s="1"/>
      <c r="H620" s="1" t="e">
        <f>#REF!/$K$3</f>
        <v>#REF!</v>
      </c>
      <c r="J620" s="1"/>
      <c r="K620" s="1"/>
      <c r="M620" s="1"/>
      <c r="N620" s="1"/>
      <c r="R620" s="0">
        <f t="shared" si="100"/>
        <v>-0.07</v>
      </c>
      <c r="S620" s="1">
        <f t="shared" si="101"/>
        <v>2.02E-13</v>
      </c>
      <c r="T620" s="1">
        <f t="shared" si="102"/>
        <v>1.0287775521460115E-08</v>
      </c>
      <c r="V620" s="1"/>
    </row>
    <row r="621">
      <c r="G621" s="1"/>
      <c r="H621" s="1" t="e">
        <f>#REF!/$K$3</f>
        <v>#REF!</v>
      </c>
      <c r="J621" s="1"/>
      <c r="K621" s="1"/>
      <c r="M621" s="1"/>
      <c r="N621" s="1"/>
      <c r="O621" s="1"/>
      <c r="R621" s="0">
        <f t="shared" si="100"/>
        <v>-0.08</v>
      </c>
      <c r="S621" s="1">
        <f t="shared" si="101"/>
        <v>2.2E-13</v>
      </c>
      <c r="T621" s="1">
        <f t="shared" si="102"/>
        <v>1.1204507993669432E-08</v>
      </c>
      <c r="V621" s="1"/>
    </row>
    <row r="622">
      <c r="G622" s="1"/>
      <c r="H622" s="1" t="e">
        <f>#REF!/$K$3</f>
        <v>#REF!</v>
      </c>
      <c r="J622" s="1"/>
      <c r="K622" s="1"/>
      <c r="M622" s="1"/>
      <c r="N622" s="1"/>
      <c r="R622" s="0">
        <f t="shared" si="100"/>
        <v>-0.09</v>
      </c>
      <c r="S622" s="1">
        <f t="shared" si="101"/>
        <v>2.64E-13</v>
      </c>
      <c r="T622" s="1">
        <f t="shared" si="102"/>
        <v>1.3445409592403318E-08</v>
      </c>
      <c r="V622" s="1"/>
    </row>
    <row r="623">
      <c r="G623" s="1"/>
      <c r="H623" s="1" t="e">
        <f>#REF!/$K$3</f>
        <v>#REF!</v>
      </c>
      <c r="J623" s="1"/>
      <c r="K623" s="1"/>
      <c r="M623" s="1"/>
      <c r="N623" s="1"/>
      <c r="O623" s="1"/>
      <c r="R623" s="0">
        <f t="shared" si="100"/>
        <v>-0.1</v>
      </c>
      <c r="S623" s="1">
        <f t="shared" si="101"/>
        <v>6E-14</v>
      </c>
      <c r="T623" s="1">
        <f t="shared" si="102"/>
        <v>3.0557749073643902E-09</v>
      </c>
      <c r="V623" s="1"/>
    </row>
    <row r="624">
      <c r="G624" s="1"/>
      <c r="H624" s="1" t="e">
        <f>#REF!/$K$3</f>
        <v>#REF!</v>
      </c>
      <c r="J624" s="1"/>
      <c r="K624" s="1"/>
      <c r="M624" s="1"/>
      <c r="N624" s="1"/>
      <c r="R624" s="0">
        <f t="shared" si="100"/>
        <v>-0.11</v>
      </c>
      <c r="S624" s="1">
        <f t="shared" si="101"/>
        <v>1.68E-13</v>
      </c>
      <c r="T624" s="1">
        <f t="shared" si="102"/>
        <v>8.556169740620294E-09</v>
      </c>
      <c r="V624" s="1"/>
    </row>
    <row r="625">
      <c r="G625" s="1"/>
      <c r="H625" s="1" t="e">
        <f>#REF!/$K$3</f>
        <v>#REF!</v>
      </c>
      <c r="J625" s="1"/>
      <c r="K625" s="1"/>
      <c r="M625" s="1"/>
      <c r="N625" s="1"/>
      <c r="O625" s="1"/>
      <c r="R625" s="0">
        <f t="shared" si="100"/>
        <v>-0.12</v>
      </c>
      <c r="S625" s="1">
        <f t="shared" si="101"/>
        <v>1.76E-13</v>
      </c>
      <c r="T625" s="1">
        <f t="shared" si="102"/>
        <v>8.963606394935546E-09</v>
      </c>
      <c r="V625" s="1"/>
    </row>
    <row r="626">
      <c r="G626" s="1"/>
      <c r="H626" s="1" t="e">
        <f>#REF!/$K$3</f>
        <v>#REF!</v>
      </c>
      <c r="J626" s="1"/>
      <c r="K626" s="1"/>
      <c r="M626" s="1"/>
      <c r="N626" s="1"/>
      <c r="R626" s="0">
        <f t="shared" si="100"/>
        <v>-0.13</v>
      </c>
      <c r="S626" s="1">
        <f t="shared" si="101"/>
        <v>3.6E-14</v>
      </c>
      <c r="T626" s="1">
        <f t="shared" si="102"/>
        <v>1.8334649444186343E-09</v>
      </c>
      <c r="V626" s="1"/>
    </row>
    <row r="627">
      <c r="G627" s="1"/>
      <c r="H627" s="1" t="e">
        <f>#REF!/$K$3</f>
        <v>#REF!</v>
      </c>
      <c r="J627" s="1"/>
      <c r="K627" s="1"/>
      <c r="M627" s="1"/>
      <c r="N627" s="1"/>
      <c r="O627" s="1"/>
      <c r="R627" s="0">
        <f t="shared" si="100"/>
        <v>-0.14</v>
      </c>
      <c r="S627" s="1">
        <f t="shared" si="101"/>
        <v>2E-14</v>
      </c>
      <c r="T627" s="1">
        <f t="shared" si="102"/>
        <v>1.0185916357881303E-09</v>
      </c>
      <c r="V627" s="1"/>
    </row>
    <row r="628">
      <c r="G628" s="1"/>
      <c r="H628" s="1" t="e">
        <f>#REF!/$K$3</f>
        <v>#REF!</v>
      </c>
      <c r="J628" s="1"/>
      <c r="K628" s="1"/>
      <c r="M628" s="1"/>
      <c r="N628" s="1"/>
      <c r="R628" s="0">
        <f t="shared" si="100"/>
        <v>-0.15</v>
      </c>
      <c r="S628" s="1">
        <f t="shared" si="101"/>
        <v>1.98E-13</v>
      </c>
      <c r="T628" s="1">
        <f t="shared" si="102"/>
        <v>1.0084057194302489E-08</v>
      </c>
      <c r="V628" s="1"/>
    </row>
    <row r="629">
      <c r="G629" s="1"/>
      <c r="H629" s="1" t="e">
        <f>#REF!/$K$3</f>
        <v>#REF!</v>
      </c>
      <c r="J629" s="1"/>
      <c r="K629" s="1"/>
      <c r="M629" s="1"/>
      <c r="N629" s="1"/>
      <c r="O629" s="1"/>
      <c r="R629" s="0">
        <f t="shared" si="100"/>
        <v>-0.16</v>
      </c>
      <c r="S629" s="1">
        <f t="shared" si="101"/>
        <v>1.88E-13</v>
      </c>
      <c r="T629" s="1">
        <f t="shared" si="102"/>
        <v>9.574761376408425E-09</v>
      </c>
      <c r="V629" s="1"/>
    </row>
    <row r="630">
      <c r="G630" s="1"/>
      <c r="H630" s="1" t="e">
        <f>#REF!/$K$3</f>
        <v>#REF!</v>
      </c>
      <c r="J630" s="1"/>
      <c r="K630" s="1"/>
      <c r="M630" s="1"/>
      <c r="N630" s="1"/>
      <c r="R630" s="0">
        <f t="shared" si="100"/>
        <v>-0.17</v>
      </c>
      <c r="S630" s="1">
        <f t="shared" si="101"/>
        <v>8.2E-14</v>
      </c>
      <c r="T630" s="1">
        <f t="shared" si="102"/>
        <v>4.176225706731334E-09</v>
      </c>
      <c r="V630" s="1"/>
    </row>
    <row r="631">
      <c r="G631" s="1"/>
      <c r="H631" s="1" t="e">
        <f>#REF!/$K$3</f>
        <v>#REF!</v>
      </c>
      <c r="J631" s="1"/>
      <c r="K631" s="1"/>
      <c r="M631" s="1"/>
      <c r="N631" s="1"/>
      <c r="O631" s="1"/>
      <c r="R631" s="0">
        <f t="shared" si="100"/>
        <v>-0.18</v>
      </c>
      <c r="S631" s="1">
        <f t="shared" si="101"/>
        <v>2.16E-13</v>
      </c>
      <c r="T631" s="1">
        <f t="shared" si="102"/>
        <v>1.1000789666511806E-08</v>
      </c>
      <c r="V631" s="1"/>
    </row>
    <row r="632">
      <c r="G632" s="1"/>
      <c r="H632" s="1" t="e">
        <f>#REF!/$K$3</f>
        <v>#REF!</v>
      </c>
      <c r="J632" s="1"/>
      <c r="K632" s="1"/>
      <c r="M632" s="1"/>
      <c r="N632" s="1"/>
      <c r="R632" s="0">
        <f t="shared" si="100"/>
        <v>-0.19</v>
      </c>
      <c r="S632" s="1">
        <f t="shared" si="101"/>
        <v>3.8E-14</v>
      </c>
      <c r="T632" s="1">
        <f t="shared" si="102"/>
        <v>1.9353241079974476E-09</v>
      </c>
      <c r="V632" s="1"/>
    </row>
    <row r="633">
      <c r="G633" s="1"/>
      <c r="H633" s="1" t="e">
        <f>#REF!/$K$3</f>
        <v>#REF!</v>
      </c>
      <c r="J633" s="1"/>
      <c r="K633" s="1"/>
      <c r="M633" s="1"/>
      <c r="N633" s="1"/>
      <c r="O633" s="1"/>
      <c r="R633" s="0">
        <f t="shared" si="100"/>
        <v>-0.2</v>
      </c>
      <c r="S633" s="1">
        <f t="shared" si="101"/>
        <v>3.2E-14</v>
      </c>
      <c r="T633" s="1">
        <f t="shared" si="102"/>
        <v>1.6297466172610085E-09</v>
      </c>
      <c r="V633" s="1"/>
    </row>
    <row r="634">
      <c r="G634" s="1"/>
      <c r="H634" s="1" t="e">
        <f>#REF!/$K$3</f>
        <v>#REF!</v>
      </c>
      <c r="J634" s="1"/>
      <c r="K634" s="1"/>
      <c r="M634" s="1"/>
      <c r="N634" s="1"/>
      <c r="R634" s="0">
        <f t="shared" si="100"/>
        <v>-0.21</v>
      </c>
      <c r="S634" s="1">
        <f t="shared" si="101"/>
        <v>1.02E-13</v>
      </c>
      <c r="T634" s="1">
        <f t="shared" si="102"/>
        <v>5.194817342519464E-09</v>
      </c>
      <c r="V634" s="1"/>
    </row>
    <row r="635">
      <c r="G635" s="1"/>
      <c r="H635" s="1" t="e">
        <f>#REF!/$K$3</f>
        <v>#REF!</v>
      </c>
      <c r="J635" s="1"/>
      <c r="K635" s="1"/>
      <c r="M635" s="1"/>
      <c r="N635" s="1"/>
      <c r="O635" s="1"/>
      <c r="R635" s="0">
        <f t="shared" si="100"/>
        <v>-0.22</v>
      </c>
      <c r="S635" s="1">
        <f t="shared" si="101"/>
        <v>2.02E-13</v>
      </c>
      <c r="T635" s="1">
        <f t="shared" si="102"/>
        <v>1.0287775521460115E-08</v>
      </c>
      <c r="V635" s="1"/>
    </row>
    <row r="636">
      <c r="G636" s="1"/>
      <c r="H636" s="1" t="e">
        <f>#REF!/$K$3</f>
        <v>#REF!</v>
      </c>
      <c r="J636" s="1"/>
      <c r="K636" s="1"/>
      <c r="M636" s="1"/>
      <c r="N636" s="1"/>
      <c r="R636" s="0">
        <f t="shared" si="100"/>
        <v>-0.23</v>
      </c>
      <c r="S636" s="1">
        <f t="shared" si="101"/>
        <v>3.5E-13</v>
      </c>
      <c r="T636" s="1">
        <f t="shared" si="102"/>
        <v>1.782535362629228E-08</v>
      </c>
      <c r="V636" s="1"/>
    </row>
    <row r="637">
      <c r="G637" s="1"/>
      <c r="H637" s="1" t="e">
        <f>#REF!/$K$3</f>
        <v>#REF!</v>
      </c>
      <c r="J637" s="1"/>
      <c r="K637" s="1"/>
      <c r="M637" s="1"/>
      <c r="N637" s="1"/>
      <c r="O637" s="1"/>
      <c r="R637" s="0">
        <f t="shared" si="100"/>
        <v>-0.24</v>
      </c>
      <c r="S637" s="1">
        <f t="shared" si="101"/>
        <v>3.62E-13</v>
      </c>
      <c r="T637" s="1">
        <f t="shared" si="102"/>
        <v>1.843650860776516E-08</v>
      </c>
      <c r="V637" s="1"/>
    </row>
    <row r="638">
      <c r="G638" s="1"/>
      <c r="H638" s="1" t="e">
        <f>#REF!/$K$3</f>
        <v>#REF!</v>
      </c>
      <c r="J638" s="1"/>
      <c r="K638" s="1"/>
      <c r="M638" s="1"/>
      <c r="N638" s="1"/>
      <c r="R638" s="0">
        <f t="shared" si="100"/>
        <v>-0.25</v>
      </c>
      <c r="S638" s="1">
        <f t="shared" si="101"/>
        <v>8.6E-14</v>
      </c>
      <c r="T638" s="1">
        <f t="shared" si="102"/>
        <v>4.37994403388896E-09</v>
      </c>
      <c r="V638" s="1"/>
    </row>
    <row r="639">
      <c r="G639" s="1"/>
      <c r="H639" s="1" t="e">
        <f>#REF!/$K$3</f>
        <v>#REF!</v>
      </c>
      <c r="J639" s="1"/>
      <c r="K639" s="1"/>
      <c r="M639" s="1"/>
      <c r="N639" s="1"/>
      <c r="O639" s="1"/>
      <c r="R639" s="0">
        <f t="shared" si="100"/>
        <v>-0.26</v>
      </c>
      <c r="S639" s="1">
        <f t="shared" si="101"/>
        <v>2.26E-13</v>
      </c>
      <c r="T639" s="1">
        <f t="shared" si="102"/>
        <v>1.1510085484405871E-08</v>
      </c>
      <c r="V639" s="1"/>
    </row>
    <row r="640">
      <c r="G640" s="1"/>
      <c r="H640" s="1" t="e">
        <f>#REF!/$K$3</f>
        <v>#REF!</v>
      </c>
      <c r="J640" s="1"/>
      <c r="K640" s="1"/>
      <c r="M640" s="1"/>
      <c r="N640" s="1"/>
      <c r="R640" s="0">
        <f t="shared" si="100"/>
        <v>-0.27</v>
      </c>
      <c r="S640" s="1">
        <f t="shared" si="101"/>
        <v>1.62E-13</v>
      </c>
      <c r="T640" s="1">
        <f t="shared" si="102"/>
        <v>8.250592249883854E-09</v>
      </c>
      <c r="V640" s="1"/>
    </row>
    <row r="641">
      <c r="G641" s="1"/>
      <c r="H641" s="1" t="e">
        <f>#REF!/$K$3</f>
        <v>#REF!</v>
      </c>
      <c r="J641" s="1"/>
      <c r="K641" s="1"/>
      <c r="M641" s="1"/>
      <c r="N641" s="1"/>
      <c r="O641" s="1"/>
      <c r="R641" s="0">
        <f t="shared" si="100"/>
        <v>-0.28</v>
      </c>
      <c r="S641" s="1">
        <f t="shared" si="101"/>
        <v>5.2E-14</v>
      </c>
      <c r="T641" s="1">
        <f t="shared" si="102"/>
        <v>2.6483382530491385E-09</v>
      </c>
      <c r="V641" s="1"/>
    </row>
    <row r="642">
      <c r="G642" s="1"/>
      <c r="H642" s="1" t="e">
        <f>#REF!/$K$3</f>
        <v>#REF!</v>
      </c>
      <c r="J642" s="1"/>
      <c r="K642" s="1"/>
      <c r="M642" s="1"/>
      <c r="N642" s="1"/>
      <c r="R642" s="0">
        <f t="shared" si="100"/>
        <v>-0.29</v>
      </c>
      <c r="S642" s="1">
        <f t="shared" si="101"/>
        <v>1.68E-13</v>
      </c>
      <c r="T642" s="1">
        <f t="shared" si="102"/>
        <v>8.556169740620294E-09</v>
      </c>
      <c r="V642" s="1"/>
    </row>
    <row r="643">
      <c r="G643" s="1"/>
      <c r="H643" s="1" t="e">
        <f>#REF!/$K$3</f>
        <v>#REF!</v>
      </c>
      <c r="J643" s="1"/>
      <c r="K643" s="1"/>
      <c r="M643" s="1"/>
      <c r="N643" s="1"/>
      <c r="O643" s="1"/>
      <c r="R643" s="0">
        <f t="shared" si="100"/>
        <v>-0.3</v>
      </c>
      <c r="S643" s="1">
        <f t="shared" si="101"/>
        <v>3.32E-13</v>
      </c>
      <c r="T643" s="1">
        <f t="shared" si="102"/>
        <v>1.690862115408296E-08</v>
      </c>
      <c r="V643" s="1"/>
    </row>
    <row r="644">
      <c r="G644" s="1"/>
      <c r="H644" s="1" t="e">
        <f>#REF!/$K$3</f>
        <v>#REF!</v>
      </c>
      <c r="J644" s="1"/>
      <c r="K644" s="1"/>
      <c r="M644" s="1"/>
      <c r="N644" s="1"/>
      <c r="R644" s="0">
        <f t="shared" si="100"/>
        <v>-0.31</v>
      </c>
      <c r="S644" s="1">
        <f t="shared" si="101"/>
        <v>2.44E-13</v>
      </c>
      <c r="T644" s="1">
        <f t="shared" si="102"/>
        <v>1.242681795661519E-08</v>
      </c>
      <c r="V644" s="1"/>
    </row>
    <row r="645">
      <c r="G645" s="1"/>
      <c r="H645" s="1" t="e">
        <f>#REF!/$K$3</f>
        <v>#REF!</v>
      </c>
      <c r="J645" s="1"/>
      <c r="K645" s="1"/>
      <c r="M645" s="1"/>
      <c r="N645" s="1"/>
      <c r="O645" s="1"/>
      <c r="R645" s="0">
        <f t="shared" si="100"/>
        <v>-0.32</v>
      </c>
      <c r="S645" s="1">
        <f t="shared" si="101"/>
        <v>1.58E-13</v>
      </c>
      <c r="T645" s="1">
        <f t="shared" si="102"/>
        <v>8.046873922726229E-09</v>
      </c>
      <c r="V645" s="1"/>
    </row>
    <row r="646">
      <c r="G646" s="1"/>
      <c r="H646" s="1" t="e">
        <f>#REF!/$K$3</f>
        <v>#REF!</v>
      </c>
      <c r="J646" s="1"/>
      <c r="K646" s="1"/>
      <c r="M646" s="1"/>
      <c r="N646" s="1"/>
      <c r="R646" s="0">
        <f t="shared" si="100"/>
        <v>-0.33</v>
      </c>
      <c r="S646" s="1">
        <f t="shared" si="101"/>
        <v>1.88E-13</v>
      </c>
      <c r="T646" s="1">
        <f t="shared" si="102"/>
        <v>9.574761376408425E-09</v>
      </c>
      <c r="V646" s="1"/>
    </row>
    <row r="647">
      <c r="G647" s="1"/>
      <c r="H647" s="1" t="e">
        <f>#REF!/$K$3</f>
        <v>#REF!</v>
      </c>
      <c r="J647" s="1"/>
      <c r="K647" s="1"/>
      <c r="M647" s="1"/>
      <c r="N647" s="1"/>
      <c r="O647" s="1"/>
      <c r="R647" s="0">
        <f t="shared" si="100"/>
        <v>-0.34</v>
      </c>
      <c r="S647" s="1">
        <f t="shared" si="101"/>
        <v>4.8E-14</v>
      </c>
      <c r="T647" s="1">
        <f t="shared" si="102"/>
        <v>2.4446199258915123E-09</v>
      </c>
      <c r="V647" s="1"/>
    </row>
    <row r="648">
      <c r="G648" s="1"/>
      <c r="H648" s="1" t="e">
        <f>#REF!/$K$3</f>
        <v>#REF!</v>
      </c>
      <c r="J648" s="1"/>
      <c r="K648" s="1"/>
      <c r="M648" s="1"/>
      <c r="N648" s="1"/>
      <c r="R648" s="0">
        <f t="shared" si="100"/>
        <v>-0.35</v>
      </c>
      <c r="S648" s="1">
        <f t="shared" si="101"/>
        <v>3.8E-14</v>
      </c>
      <c r="T648" s="1">
        <f t="shared" si="102"/>
        <v>1.9353241079974476E-09</v>
      </c>
      <c r="V648" s="1"/>
    </row>
    <row r="649">
      <c r="G649" s="1"/>
      <c r="H649" s="1" t="e">
        <f>#REF!/$K$3</f>
        <v>#REF!</v>
      </c>
      <c r="J649" s="1"/>
      <c r="K649" s="1"/>
      <c r="M649" s="1"/>
      <c r="N649" s="1"/>
      <c r="O649" s="1"/>
      <c r="R649" s="0">
        <f t="shared" si="100"/>
        <v>-0.36</v>
      </c>
      <c r="S649" s="1">
        <f t="shared" si="101"/>
        <v>2.4E-14</v>
      </c>
      <c r="T649" s="1">
        <f t="shared" si="102"/>
        <v>1.2223099629457561E-09</v>
      </c>
      <c r="V649" s="1"/>
    </row>
    <row r="650">
      <c r="G650" s="1"/>
      <c r="H650" s="1" t="e">
        <f>#REF!/$K$3</f>
        <v>#REF!</v>
      </c>
      <c r="J650" s="1"/>
      <c r="K650" s="1"/>
      <c r="M650" s="1"/>
      <c r="N650" s="1"/>
      <c r="R650" s="0">
        <f t="shared" si="100"/>
        <v>-0.37</v>
      </c>
      <c r="S650" s="1">
        <f t="shared" si="101"/>
        <v>2.84E-13</v>
      </c>
      <c r="T650" s="1">
        <f t="shared" si="102"/>
        <v>1.4464001228191449E-08</v>
      </c>
      <c r="V650" s="1"/>
    </row>
    <row r="651">
      <c r="G651" s="1"/>
      <c r="H651" s="1" t="e">
        <f>#REF!/$K$3</f>
        <v>#REF!</v>
      </c>
      <c r="J651" s="1"/>
      <c r="K651" s="1"/>
      <c r="M651" s="1"/>
      <c r="N651" s="1"/>
      <c r="O651" s="1"/>
      <c r="R651" s="0">
        <f t="shared" si="100"/>
        <v>-0.38</v>
      </c>
      <c r="S651" s="1">
        <f t="shared" si="101"/>
        <v>1.8E-14</v>
      </c>
      <c r="T651" s="1">
        <f t="shared" si="102"/>
        <v>9.167324722093172E-10</v>
      </c>
      <c r="V651" s="1"/>
    </row>
    <row r="652">
      <c r="G652" s="1"/>
      <c r="H652" s="1" t="e">
        <f>#REF!/$K$3</f>
        <v>#REF!</v>
      </c>
      <c r="J652" s="1"/>
      <c r="K652" s="1"/>
      <c r="M652" s="1"/>
      <c r="N652" s="1"/>
      <c r="R652" s="0">
        <f t="shared" si="100"/>
        <v>-0.39</v>
      </c>
      <c r="S652" s="1">
        <f t="shared" si="101"/>
        <v>1.46E-13</v>
      </c>
      <c r="T652" s="1">
        <f t="shared" si="102"/>
        <v>7.435718941253351E-09</v>
      </c>
      <c r="V652" s="1"/>
    </row>
    <row r="653">
      <c r="G653" s="1"/>
      <c r="H653" s="1" t="e">
        <f>#REF!/$K$3</f>
        <v>#REF!</v>
      </c>
      <c r="J653" s="1"/>
      <c r="K653" s="1"/>
      <c r="M653" s="1"/>
      <c r="N653" s="1"/>
      <c r="O653" s="1"/>
      <c r="R653" s="0">
        <f t="shared" si="100"/>
        <v>-0.4</v>
      </c>
      <c r="S653" s="1">
        <f t="shared" si="101"/>
        <v>1.38E-13</v>
      </c>
      <c r="T653" s="1">
        <f t="shared" si="102"/>
        <v>7.028282286938098E-09</v>
      </c>
      <c r="V653" s="1"/>
    </row>
    <row r="654">
      <c r="G654" s="1"/>
      <c r="H654" s="1" t="e">
        <f>#REF!/$K$3</f>
        <v>#REF!</v>
      </c>
      <c r="J654" s="1"/>
      <c r="K654" s="1"/>
      <c r="M654" s="1"/>
      <c r="N654" s="1"/>
      <c r="R654" s="0">
        <f t="shared" si="100"/>
        <v>-0.41</v>
      </c>
      <c r="S654" s="1">
        <f t="shared" si="101"/>
        <v>1.1E-13</v>
      </c>
      <c r="T654" s="1">
        <f t="shared" si="102"/>
        <v>5.602253996834716E-09</v>
      </c>
      <c r="V654" s="1"/>
    </row>
    <row r="655">
      <c r="G655" s="1"/>
      <c r="H655" s="1" t="e">
        <f>#REF!/$K$3</f>
        <v>#REF!</v>
      </c>
      <c r="J655" s="1"/>
      <c r="K655" s="1"/>
      <c r="M655" s="1"/>
      <c r="N655" s="1"/>
      <c r="O655" s="1"/>
      <c r="R655" s="0">
        <f t="shared" si="100"/>
        <v>-0.42</v>
      </c>
      <c r="S655" s="1">
        <f t="shared" si="101"/>
        <v>8E-14</v>
      </c>
      <c r="T655" s="1">
        <f t="shared" si="102"/>
        <v>4.074366543152521E-09</v>
      </c>
      <c r="V655" s="1"/>
    </row>
    <row r="656">
      <c r="G656" s="1"/>
      <c r="H656" s="1" t="e">
        <f>#REF!/$K$3</f>
        <v>#REF!</v>
      </c>
      <c r="J656" s="1"/>
      <c r="K656" s="1"/>
      <c r="M656" s="1"/>
      <c r="N656" s="1"/>
      <c r="R656" s="0">
        <f t="shared" si="100"/>
        <v>-0.43</v>
      </c>
      <c r="S656" s="1">
        <f t="shared" si="101"/>
        <v>7.8E-14</v>
      </c>
      <c r="T656" s="1">
        <f t="shared" si="102"/>
        <v>3.972507379573707E-09</v>
      </c>
      <c r="V656" s="1"/>
    </row>
    <row r="657">
      <c r="G657" s="1"/>
      <c r="H657" s="1" t="e">
        <f>#REF!/$K$3</f>
        <v>#REF!</v>
      </c>
      <c r="J657" s="1"/>
      <c r="K657" s="1"/>
      <c r="M657" s="1"/>
      <c r="N657" s="1"/>
      <c r="O657" s="1"/>
      <c r="R657" s="0">
        <f t="shared" si="100"/>
        <v>-0.44</v>
      </c>
      <c r="S657" s="1">
        <f t="shared" si="101"/>
        <v>1.8E-13</v>
      </c>
      <c r="T657" s="1">
        <f t="shared" si="102"/>
        <v>9.167324722093172E-09</v>
      </c>
      <c r="V657" s="1"/>
    </row>
    <row r="658">
      <c r="G658" s="1"/>
      <c r="H658" s="1" t="e">
        <f>#REF!/$K$3</f>
        <v>#REF!</v>
      </c>
      <c r="J658" s="1"/>
      <c r="K658" s="1"/>
      <c r="M658" s="1"/>
      <c r="N658" s="1"/>
      <c r="R658" s="0">
        <f t="shared" si="100"/>
        <v>-0.45</v>
      </c>
      <c r="S658" s="1">
        <f t="shared" si="101"/>
        <v>4.8E-14</v>
      </c>
      <c r="T658" s="1">
        <f t="shared" si="102"/>
        <v>2.4446199258915123E-09</v>
      </c>
      <c r="V658" s="1"/>
    </row>
    <row r="659">
      <c r="G659" s="1"/>
      <c r="H659" s="1" t="e">
        <f>#REF!/$K$3</f>
        <v>#REF!</v>
      </c>
      <c r="J659" s="1"/>
      <c r="K659" s="1"/>
      <c r="M659" s="1"/>
      <c r="N659" s="1"/>
      <c r="O659" s="1"/>
      <c r="R659" s="0">
        <f t="shared" si="100"/>
        <v>-0.46</v>
      </c>
      <c r="S659" s="1">
        <f t="shared" si="101"/>
        <v>1.9E-13</v>
      </c>
      <c r="T659" s="1">
        <f t="shared" si="102"/>
        <v>9.676620539987237E-09</v>
      </c>
      <c r="V659" s="1"/>
    </row>
    <row r="660">
      <c r="G660" s="1"/>
      <c r="H660" s="1" t="e">
        <f>#REF!/$K$3</f>
        <v>#REF!</v>
      </c>
      <c r="J660" s="1"/>
      <c r="K660" s="1"/>
      <c r="M660" s="1"/>
      <c r="N660" s="1"/>
      <c r="R660" s="0">
        <f t="shared" si="100"/>
        <v>-0.47</v>
      </c>
      <c r="S660" s="1">
        <f t="shared" si="101"/>
        <v>7E-14</v>
      </c>
      <c r="T660" s="1">
        <f t="shared" si="102"/>
        <v>3.565070725258456E-09</v>
      </c>
      <c r="V660" s="1"/>
    </row>
    <row r="661">
      <c r="G661" s="1"/>
      <c r="H661" s="1" t="e">
        <f>#REF!/$K$3</f>
        <v>#REF!</v>
      </c>
      <c r="J661" s="1"/>
      <c r="K661" s="1"/>
      <c r="M661" s="1"/>
      <c r="N661" s="1"/>
      <c r="O661" s="1"/>
      <c r="R661" s="0">
        <f t="shared" si="100"/>
        <v>-0.48</v>
      </c>
      <c r="S661" s="1">
        <f t="shared" si="101"/>
        <v>1.94E-13</v>
      </c>
      <c r="T661" s="1">
        <f t="shared" si="102"/>
        <v>9.880338867144863E-09</v>
      </c>
      <c r="V661" s="1"/>
    </row>
    <row r="662">
      <c r="G662" s="1"/>
      <c r="H662" s="1" t="e">
        <f>#REF!/$K$3</f>
        <v>#REF!</v>
      </c>
      <c r="J662" s="1"/>
      <c r="K662" s="1"/>
      <c r="M662" s="1"/>
      <c r="N662" s="1"/>
      <c r="R662" s="0">
        <f t="shared" si="100"/>
        <v>-0.49</v>
      </c>
      <c r="S662" s="1">
        <f t="shared" si="101"/>
        <v>4.2E-14</v>
      </c>
      <c r="T662" s="1">
        <f t="shared" si="102"/>
        <v>2.1390424351550735E-09</v>
      </c>
      <c r="V662" s="1"/>
    </row>
    <row r="663">
      <c r="G663" s="1"/>
      <c r="H663" s="1" t="e">
        <f>#REF!/$K$3</f>
        <v>#REF!</v>
      </c>
      <c r="J663" s="1"/>
      <c r="K663" s="1"/>
      <c r="M663" s="1"/>
      <c r="N663" s="1"/>
      <c r="O663" s="1"/>
      <c r="R663" s="0">
        <f t="shared" si="100"/>
        <v>-0.5</v>
      </c>
      <c r="S663" s="1">
        <f t="shared" si="101"/>
        <v>2.06E-13</v>
      </c>
      <c r="T663" s="1">
        <f t="shared" si="102"/>
        <v>1.0491493848617742E-08</v>
      </c>
      <c r="V663" s="1"/>
    </row>
    <row r="664">
      <c r="G664" s="1"/>
      <c r="H664" s="1" t="e">
        <f>#REF!/$K$3</f>
        <v>#REF!</v>
      </c>
      <c r="J664" s="1"/>
      <c r="K664" s="1"/>
      <c r="M664" s="1"/>
      <c r="N664" s="1"/>
      <c r="R664" s="0">
        <f t="shared" si="100"/>
        <v>-0.51</v>
      </c>
      <c r="S664" s="1">
        <f t="shared" si="101"/>
        <v>4.76E-13</v>
      </c>
      <c r="T664" s="1">
        <f t="shared" si="102"/>
        <v>2.4242480931757498E-08</v>
      </c>
      <c r="V664" s="1"/>
    </row>
    <row r="665">
      <c r="G665" s="1"/>
      <c r="H665" s="1" t="e">
        <f>#REF!/$K$3</f>
        <v>#REF!</v>
      </c>
      <c r="J665" s="1"/>
      <c r="K665" s="1"/>
      <c r="M665" s="1"/>
      <c r="N665" s="1"/>
      <c r="O665" s="1"/>
      <c r="R665" s="0">
        <f t="shared" si="100"/>
        <v>-0.52</v>
      </c>
      <c r="S665" s="1">
        <f t="shared" si="101"/>
        <v>1.68E-13</v>
      </c>
      <c r="T665" s="1">
        <f t="shared" si="102"/>
        <v>8.556169740620294E-09</v>
      </c>
      <c r="V665" s="1"/>
    </row>
    <row r="666">
      <c r="G666" s="1"/>
      <c r="H666" s="1" t="e">
        <f>#REF!/$K$3</f>
        <v>#REF!</v>
      </c>
      <c r="J666" s="1"/>
      <c r="K666" s="1"/>
      <c r="M666" s="1"/>
      <c r="N666" s="1"/>
      <c r="R666" s="0">
        <f t="shared" si="100"/>
        <v>-0.53</v>
      </c>
      <c r="S666" s="1">
        <f t="shared" si="101"/>
        <v>1.28E-13</v>
      </c>
      <c r="T666" s="1">
        <f t="shared" si="102"/>
        <v>6.518986469044034E-09</v>
      </c>
      <c r="V666" s="1"/>
    </row>
    <row r="667">
      <c r="G667" s="1"/>
      <c r="H667" s="1" t="e">
        <f>#REF!/$K$3</f>
        <v>#REF!</v>
      </c>
      <c r="J667" s="1"/>
      <c r="K667" s="1"/>
      <c r="M667" s="1"/>
      <c r="N667" s="1"/>
      <c r="O667" s="1"/>
      <c r="R667" s="0">
        <f t="shared" si="100"/>
        <v>-0.54</v>
      </c>
      <c r="S667" s="1">
        <f t="shared" si="101"/>
        <v>1.2E-13</v>
      </c>
      <c r="T667" s="1">
        <f t="shared" si="102"/>
        <v>6.1115498147287805E-09</v>
      </c>
      <c r="V667" s="1"/>
    </row>
    <row r="668">
      <c r="G668" s="1"/>
      <c r="H668" s="1" t="e">
        <f>#REF!/$K$3</f>
        <v>#REF!</v>
      </c>
      <c r="J668" s="1"/>
      <c r="K668" s="1"/>
      <c r="M668" s="1"/>
      <c r="N668" s="1"/>
      <c r="R668" s="0">
        <f t="shared" si="100"/>
        <v>-0.55</v>
      </c>
      <c r="S668" s="1">
        <f t="shared" si="101"/>
        <v>1.54E-13</v>
      </c>
      <c r="T668" s="1">
        <f t="shared" si="102"/>
        <v>7.843155595568603E-09</v>
      </c>
      <c r="V668" s="1"/>
    </row>
    <row r="669">
      <c r="G669" s="1"/>
      <c r="H669" s="1" t="e">
        <f>#REF!/$K$3</f>
        <v>#REF!</v>
      </c>
      <c r="J669" s="1"/>
      <c r="K669" s="1"/>
      <c r="M669" s="1"/>
      <c r="N669" s="1"/>
      <c r="O669" s="1"/>
      <c r="R669" s="0">
        <f t="shared" si="100"/>
        <v>-0.56</v>
      </c>
      <c r="S669" s="1">
        <f t="shared" si="101"/>
        <v>1.28E-13</v>
      </c>
      <c r="T669" s="1">
        <f t="shared" si="102"/>
        <v>6.518986469044034E-09</v>
      </c>
      <c r="V669" s="1"/>
    </row>
    <row r="670">
      <c r="G670" s="1"/>
      <c r="H670" s="1" t="e">
        <f>#REF!/$K$3</f>
        <v>#REF!</v>
      </c>
      <c r="J670" s="1"/>
      <c r="K670" s="1"/>
      <c r="M670" s="1"/>
      <c r="N670" s="1"/>
      <c r="R670" s="0">
        <f t="shared" si="100"/>
        <v>-0.57</v>
      </c>
      <c r="S670" s="1">
        <f t="shared" si="101"/>
        <v>1.4E-13</v>
      </c>
      <c r="T670" s="1">
        <f t="shared" si="102"/>
        <v>7.130141450516912E-09</v>
      </c>
      <c r="V670" s="1"/>
    </row>
    <row r="671">
      <c r="G671" s="1"/>
      <c r="H671" s="1" t="e">
        <f>#REF!/$K$3</f>
        <v>#REF!</v>
      </c>
      <c r="J671" s="1"/>
      <c r="K671" s="1"/>
      <c r="M671" s="1"/>
      <c r="N671" s="1"/>
      <c r="O671" s="1"/>
      <c r="R671" s="0">
        <f t="shared" si="100"/>
        <v>-0.58</v>
      </c>
      <c r="S671" s="1">
        <f t="shared" si="101"/>
        <v>1.54E-13</v>
      </c>
      <c r="T671" s="1">
        <f t="shared" si="102"/>
        <v>7.843155595568603E-09</v>
      </c>
      <c r="V671" s="1"/>
    </row>
    <row r="672">
      <c r="G672" s="1"/>
      <c r="H672" s="1" t="e">
        <f>#REF!/$K$3</f>
        <v>#REF!</v>
      </c>
      <c r="J672" s="1"/>
      <c r="K672" s="1"/>
      <c r="M672" s="1"/>
      <c r="N672" s="1"/>
      <c r="R672" s="0">
        <f t="shared" si="100"/>
        <v>-0.59</v>
      </c>
      <c r="S672" s="1">
        <f t="shared" si="101"/>
        <v>4.8E-14</v>
      </c>
      <c r="T672" s="1">
        <f t="shared" si="102"/>
        <v>2.4446199258915123E-09</v>
      </c>
      <c r="V672" s="1"/>
    </row>
    <row r="673">
      <c r="G673" s="1"/>
      <c r="H673" s="1" t="e">
        <f>#REF!/$K$3</f>
        <v>#REF!</v>
      </c>
      <c r="J673" s="1"/>
      <c r="K673" s="1"/>
      <c r="M673" s="1"/>
      <c r="N673" s="1"/>
      <c r="O673" s="1"/>
      <c r="R673" s="0">
        <f t="shared" si="100"/>
        <v>-0.6</v>
      </c>
      <c r="S673" s="1">
        <f t="shared" si="101"/>
        <v>8.8E-14</v>
      </c>
      <c r="T673" s="1">
        <f t="shared" si="102"/>
        <v>4.481803197467773E-09</v>
      </c>
      <c r="V673" s="1"/>
    </row>
    <row r="674">
      <c r="G674" s="1"/>
      <c r="H674" s="1" t="e">
        <f>#REF!/$K$3</f>
        <v>#REF!</v>
      </c>
      <c r="J674" s="1"/>
      <c r="K674" s="1"/>
      <c r="M674" s="1"/>
      <c r="N674" s="1"/>
      <c r="R674" s="0">
        <f t="shared" si="100"/>
        <v>-0.61</v>
      </c>
      <c r="S674" s="1">
        <f t="shared" si="101"/>
        <v>2.14E-13</v>
      </c>
      <c r="T674" s="1">
        <f t="shared" si="102"/>
        <v>1.0898930502932994E-08</v>
      </c>
      <c r="V674" s="1"/>
    </row>
    <row r="675">
      <c r="G675" s="1"/>
      <c r="H675" s="1" t="e">
        <f>#REF!/$K$3</f>
        <v>#REF!</v>
      </c>
      <c r="J675" s="1"/>
      <c r="K675" s="1"/>
      <c r="M675" s="1"/>
      <c r="N675" s="1"/>
      <c r="O675" s="1"/>
      <c r="R675" s="0">
        <f t="shared" si="100"/>
        <v>-0.62</v>
      </c>
      <c r="S675" s="1">
        <f t="shared" si="101"/>
        <v>7E-14</v>
      </c>
      <c r="T675" s="1">
        <f t="shared" si="102"/>
        <v>3.565070725258456E-09</v>
      </c>
      <c r="V675" s="1"/>
    </row>
    <row r="676">
      <c r="G676" s="1"/>
      <c r="H676" s="1" t="e">
        <f>#REF!/$K$3</f>
        <v>#REF!</v>
      </c>
      <c r="J676" s="1"/>
      <c r="K676" s="1"/>
      <c r="M676" s="1"/>
      <c r="N676" s="1"/>
      <c r="R676" s="0">
        <f t="shared" si="100"/>
        <v>-0.63</v>
      </c>
      <c r="S676" s="1">
        <f t="shared" si="101"/>
        <v>9.2E-14</v>
      </c>
      <c r="T676" s="1">
        <f t="shared" si="102"/>
        <v>4.685521524625399E-09</v>
      </c>
      <c r="V676" s="1"/>
    </row>
    <row r="677">
      <c r="G677" s="1"/>
      <c r="H677" s="1" t="e">
        <f>#REF!/$K$3</f>
        <v>#REF!</v>
      </c>
      <c r="J677" s="1"/>
      <c r="K677" s="1"/>
      <c r="M677" s="1"/>
      <c r="N677" s="1"/>
      <c r="O677" s="1"/>
      <c r="R677" s="0">
        <f t="shared" si="100"/>
        <v>-0.64</v>
      </c>
      <c r="S677" s="1">
        <f t="shared" si="101"/>
        <v>7.6E-14</v>
      </c>
      <c r="T677" s="1">
        <f t="shared" si="102"/>
        <v>3.870648215994895E-09</v>
      </c>
      <c r="V677" s="1"/>
    </row>
    <row r="678">
      <c r="G678" s="1"/>
      <c r="H678" s="1" t="e">
        <f>#REF!/$K$3</f>
        <v>#REF!</v>
      </c>
      <c r="J678" s="1"/>
      <c r="K678" s="1"/>
      <c r="M678" s="1"/>
      <c r="N678" s="1"/>
      <c r="R678" s="0">
        <f ref="R678:R741" t="shared" si="103">D76</f>
        <v>-0.65</v>
      </c>
      <c r="S678" s="1">
        <f ref="S678:S741" t="shared" si="104">E76</f>
        <v>1.4E-14</v>
      </c>
      <c r="T678" s="1">
        <f ref="T678:T741" t="shared" si="105">H76</f>
        <v>7.130141450516912E-10</v>
      </c>
      <c r="V678" s="1"/>
    </row>
    <row r="679">
      <c r="G679" s="1"/>
      <c r="H679" s="1" t="e">
        <f>#REF!/$K$3</f>
        <v>#REF!</v>
      </c>
      <c r="J679" s="1"/>
      <c r="K679" s="1"/>
      <c r="M679" s="1"/>
      <c r="N679" s="1"/>
      <c r="O679" s="1"/>
      <c r="R679" s="0">
        <f t="shared" si="103"/>
        <v>-0.66</v>
      </c>
      <c r="S679" s="1">
        <f t="shared" si="104"/>
        <v>2.3E-13</v>
      </c>
      <c r="T679" s="1">
        <f t="shared" si="105"/>
        <v>1.1713803811563495E-08</v>
      </c>
      <c r="V679" s="1"/>
    </row>
    <row r="680">
      <c r="G680" s="1"/>
      <c r="H680" s="1" t="e">
        <f>#REF!/$K$3</f>
        <v>#REF!</v>
      </c>
      <c r="J680" s="1"/>
      <c r="K680" s="1"/>
      <c r="M680" s="1"/>
      <c r="N680" s="1"/>
      <c r="R680" s="0">
        <f t="shared" si="103"/>
        <v>-0.67</v>
      </c>
      <c r="S680" s="1">
        <f t="shared" si="104"/>
        <v>2E-13</v>
      </c>
      <c r="T680" s="1">
        <f t="shared" si="105"/>
        <v>1.0185916357881302E-08</v>
      </c>
      <c r="V680" s="1"/>
    </row>
    <row r="681">
      <c r="G681" s="1"/>
      <c r="H681" s="1" t="e">
        <f>#REF!/$K$3</f>
        <v>#REF!</v>
      </c>
      <c r="J681" s="1"/>
      <c r="K681" s="1"/>
      <c r="M681" s="1"/>
      <c r="N681" s="1"/>
      <c r="O681" s="1"/>
      <c r="R681" s="0">
        <f t="shared" si="103"/>
        <v>-0.68</v>
      </c>
      <c r="S681" s="1">
        <f t="shared" si="104"/>
        <v>1.04E-13</v>
      </c>
      <c r="T681" s="1">
        <f t="shared" si="105"/>
        <v>5.296676506098277E-09</v>
      </c>
      <c r="V681" s="1"/>
    </row>
    <row r="682">
      <c r="G682" s="1"/>
      <c r="H682" s="1" t="e">
        <f>#REF!/$K$3</f>
        <v>#REF!</v>
      </c>
      <c r="J682" s="1"/>
      <c r="K682" s="1"/>
      <c r="M682" s="1"/>
      <c r="N682" s="1"/>
      <c r="R682" s="0">
        <f t="shared" si="103"/>
        <v>-0.69</v>
      </c>
      <c r="S682" s="1">
        <f t="shared" si="104"/>
        <v>1.74E-13</v>
      </c>
      <c r="T682" s="1">
        <f t="shared" si="105"/>
        <v>8.861747231356732E-09</v>
      </c>
      <c r="V682" s="1"/>
    </row>
    <row r="683">
      <c r="G683" s="1"/>
      <c r="H683" s="1" t="e">
        <f>#REF!/$K$3</f>
        <v>#REF!</v>
      </c>
      <c r="J683" s="1"/>
      <c r="K683" s="1"/>
      <c r="M683" s="1"/>
      <c r="N683" s="1"/>
      <c r="O683" s="1"/>
      <c r="R683" s="0">
        <f t="shared" si="103"/>
        <v>-0.7</v>
      </c>
      <c r="S683" s="1">
        <f t="shared" si="104"/>
        <v>2.52E-13</v>
      </c>
      <c r="T683" s="1">
        <f t="shared" si="105"/>
        <v>1.283425461093044E-08</v>
      </c>
      <c r="V683" s="1"/>
    </row>
    <row r="684">
      <c r="G684" s="1"/>
      <c r="H684" s="1" t="e">
        <f>#REF!/$K$3</f>
        <v>#REF!</v>
      </c>
      <c r="J684" s="1"/>
      <c r="K684" s="1"/>
      <c r="M684" s="1"/>
      <c r="N684" s="1"/>
      <c r="R684" s="0">
        <f t="shared" si="103"/>
        <v>-0.71</v>
      </c>
      <c r="S684" s="1">
        <f t="shared" si="104"/>
        <v>7.6E-14</v>
      </c>
      <c r="T684" s="1">
        <f t="shared" si="105"/>
        <v>3.870648215994895E-09</v>
      </c>
      <c r="V684" s="1"/>
    </row>
    <row r="685">
      <c r="G685" s="1"/>
      <c r="H685" s="1" t="e">
        <f>#REF!/$K$3</f>
        <v>#REF!</v>
      </c>
      <c r="J685" s="1"/>
      <c r="K685" s="1"/>
      <c r="M685" s="1"/>
      <c r="N685" s="1"/>
      <c r="O685" s="1"/>
      <c r="R685" s="0">
        <f t="shared" si="103"/>
        <v>-0.72</v>
      </c>
      <c r="S685" s="1">
        <f t="shared" si="104"/>
        <v>7.4E-14</v>
      </c>
      <c r="T685" s="1">
        <f t="shared" si="105"/>
        <v>3.7687890524160815E-09</v>
      </c>
      <c r="V685" s="1"/>
    </row>
    <row r="686">
      <c r="G686" s="1"/>
      <c r="H686" s="1" t="e">
        <f>#REF!/$K$3</f>
        <v>#REF!</v>
      </c>
      <c r="J686" s="1"/>
      <c r="K686" s="1"/>
      <c r="M686" s="1"/>
      <c r="N686" s="1"/>
      <c r="R686" s="0">
        <f t="shared" si="103"/>
        <v>-0.73</v>
      </c>
      <c r="S686" s="1">
        <f t="shared" si="104"/>
        <v>2.12E-13</v>
      </c>
      <c r="T686" s="1">
        <f t="shared" si="105"/>
        <v>1.079707133935418E-08</v>
      </c>
      <c r="V686" s="1"/>
    </row>
    <row r="687">
      <c r="G687" s="1"/>
      <c r="H687" s="1" t="e">
        <f>#REF!/$K$3</f>
        <v>#REF!</v>
      </c>
      <c r="J687" s="1"/>
      <c r="K687" s="1"/>
      <c r="M687" s="1"/>
      <c r="N687" s="1"/>
      <c r="O687" s="1"/>
      <c r="R687" s="0">
        <f t="shared" si="103"/>
        <v>-0.74</v>
      </c>
      <c r="S687" s="1">
        <f t="shared" si="104"/>
        <v>4E-15</v>
      </c>
      <c r="T687" s="1">
        <f t="shared" si="105"/>
        <v>2.0371832715762606E-10</v>
      </c>
      <c r="V687" s="1"/>
    </row>
    <row r="688">
      <c r="G688" s="1"/>
      <c r="H688" s="1" t="e">
        <f>#REF!/$K$3</f>
        <v>#REF!</v>
      </c>
      <c r="J688" s="1"/>
      <c r="K688" s="1"/>
      <c r="M688" s="1"/>
      <c r="N688" s="1"/>
      <c r="R688" s="0">
        <f t="shared" si="103"/>
        <v>-0.75</v>
      </c>
      <c r="S688" s="1">
        <f t="shared" si="104"/>
        <v>1.68E-13</v>
      </c>
      <c r="T688" s="1">
        <f t="shared" si="105"/>
        <v>8.556169740620294E-09</v>
      </c>
      <c r="V688" s="1"/>
    </row>
    <row r="689">
      <c r="G689" s="1"/>
      <c r="H689" s="1" t="e">
        <f>#REF!/$K$3</f>
        <v>#REF!</v>
      </c>
      <c r="J689" s="1"/>
      <c r="K689" s="1"/>
      <c r="M689" s="1"/>
      <c r="N689" s="1"/>
      <c r="O689" s="1"/>
      <c r="R689" s="0">
        <f t="shared" si="103"/>
        <v>-0.76</v>
      </c>
      <c r="S689" s="1">
        <f t="shared" si="104"/>
        <v>5.4E-14</v>
      </c>
      <c r="T689" s="1">
        <f t="shared" si="105"/>
        <v>2.7501974166279515E-09</v>
      </c>
      <c r="V689" s="1"/>
    </row>
    <row r="690">
      <c r="G690" s="1"/>
      <c r="H690" s="1" t="e">
        <f>#REF!/$K$3</f>
        <v>#REF!</v>
      </c>
      <c r="J690" s="1"/>
      <c r="K690" s="1"/>
      <c r="M690" s="1"/>
      <c r="N690" s="1"/>
      <c r="R690" s="0">
        <f t="shared" si="103"/>
        <v>-0.77</v>
      </c>
      <c r="S690" s="1">
        <f t="shared" si="104"/>
        <v>1.26E-13</v>
      </c>
      <c r="T690" s="1">
        <f t="shared" si="105"/>
        <v>6.41712730546522E-09</v>
      </c>
      <c r="V690" s="1"/>
    </row>
    <row r="691">
      <c r="G691" s="1"/>
      <c r="H691" s="1" t="e">
        <f>#REF!/$K$3</f>
        <v>#REF!</v>
      </c>
      <c r="J691" s="1"/>
      <c r="K691" s="1"/>
      <c r="M691" s="1"/>
      <c r="N691" s="1"/>
      <c r="O691" s="1"/>
      <c r="R691" s="0">
        <f t="shared" si="103"/>
        <v>-0.78</v>
      </c>
      <c r="S691" s="1">
        <f t="shared" si="104"/>
        <v>1.22E-13</v>
      </c>
      <c r="T691" s="1">
        <f t="shared" si="105"/>
        <v>6.213408978307595E-09</v>
      </c>
      <c r="V691" s="1"/>
    </row>
    <row r="692">
      <c r="G692" s="1"/>
      <c r="H692" s="1" t="e">
        <f>#REF!/$K$3</f>
        <v>#REF!</v>
      </c>
      <c r="J692" s="1"/>
      <c r="K692" s="1"/>
      <c r="M692" s="1"/>
      <c r="N692" s="1"/>
      <c r="R692" s="0">
        <f t="shared" si="103"/>
        <v>-0.79</v>
      </c>
      <c r="S692" s="1">
        <f t="shared" si="104"/>
        <v>1.42E-13</v>
      </c>
      <c r="T692" s="1">
        <f t="shared" si="105"/>
        <v>7.232000614095724E-09</v>
      </c>
      <c r="V692" s="1"/>
    </row>
    <row r="693">
      <c r="G693" s="1"/>
      <c r="H693" s="1" t="e">
        <f>#REF!/$K$3</f>
        <v>#REF!</v>
      </c>
      <c r="J693" s="1"/>
      <c r="K693" s="1"/>
      <c r="M693" s="1"/>
      <c r="N693" s="1"/>
      <c r="O693" s="1"/>
      <c r="R693" s="0">
        <f t="shared" si="103"/>
        <v>-0.8</v>
      </c>
      <c r="S693" s="1">
        <f t="shared" si="104"/>
        <v>6.2E-14</v>
      </c>
      <c r="T693" s="1">
        <f t="shared" si="105"/>
        <v>3.1576340709432036E-09</v>
      </c>
      <c r="V693" s="1"/>
    </row>
    <row r="694">
      <c r="G694" s="1"/>
      <c r="H694" s="1" t="e">
        <f>#REF!/$K$3</f>
        <v>#REF!</v>
      </c>
      <c r="J694" s="1"/>
      <c r="K694" s="1"/>
      <c r="M694" s="1"/>
      <c r="N694" s="1"/>
      <c r="R694" s="0">
        <f t="shared" si="103"/>
        <v>-0.81</v>
      </c>
      <c r="S694" s="1">
        <f t="shared" si="104"/>
        <v>2.4E-14</v>
      </c>
      <c r="T694" s="1">
        <f t="shared" si="105"/>
        <v>1.2223099629457561E-09</v>
      </c>
      <c r="V694" s="1"/>
    </row>
    <row r="695">
      <c r="G695" s="1"/>
      <c r="H695" s="1" t="e">
        <f>#REF!/$K$3</f>
        <v>#REF!</v>
      </c>
      <c r="J695" s="1"/>
      <c r="K695" s="1"/>
      <c r="M695" s="1"/>
      <c r="N695" s="1"/>
      <c r="O695" s="1"/>
      <c r="R695" s="0">
        <f t="shared" si="103"/>
        <v>-0.82</v>
      </c>
      <c r="S695" s="1">
        <f t="shared" si="104"/>
        <v>8.4E-14</v>
      </c>
      <c r="T695" s="1">
        <f t="shared" si="105"/>
        <v>4.278084870310147E-09</v>
      </c>
      <c r="V695" s="1"/>
    </row>
    <row r="696">
      <c r="G696" s="1"/>
      <c r="H696" s="1" t="e">
        <f>#REF!/$K$3</f>
        <v>#REF!</v>
      </c>
      <c r="J696" s="1"/>
      <c r="K696" s="1"/>
      <c r="M696" s="1"/>
      <c r="N696" s="1"/>
      <c r="R696" s="0">
        <f t="shared" si="103"/>
        <v>-0.83</v>
      </c>
      <c r="S696" s="1">
        <f t="shared" si="104"/>
        <v>2.1E-13</v>
      </c>
      <c r="T696" s="1">
        <f t="shared" si="105"/>
        <v>1.0695212175775366E-08</v>
      </c>
      <c r="V696" s="1"/>
    </row>
    <row r="697">
      <c r="G697" s="1"/>
      <c r="H697" s="1" t="e">
        <f>#REF!/$K$3</f>
        <v>#REF!</v>
      </c>
      <c r="J697" s="1"/>
      <c r="K697" s="1"/>
      <c r="M697" s="1"/>
      <c r="N697" s="1"/>
      <c r="O697" s="1"/>
      <c r="R697" s="0">
        <f t="shared" si="103"/>
        <v>-0.84</v>
      </c>
      <c r="S697" s="1">
        <f t="shared" si="104"/>
        <v>8.2E-14</v>
      </c>
      <c r="T697" s="1">
        <f t="shared" si="105"/>
        <v>4.176225706731334E-09</v>
      </c>
      <c r="V697" s="1"/>
    </row>
    <row r="698">
      <c r="G698" s="1"/>
      <c r="H698" s="1" t="e">
        <f>#REF!/$K$3</f>
        <v>#REF!</v>
      </c>
      <c r="J698" s="1"/>
      <c r="K698" s="1"/>
      <c r="M698" s="1"/>
      <c r="N698" s="1"/>
      <c r="R698" s="0">
        <f t="shared" si="103"/>
        <v>-0.85</v>
      </c>
      <c r="S698" s="1">
        <f t="shared" si="104"/>
        <v>1.1E-13</v>
      </c>
      <c r="T698" s="1">
        <f t="shared" si="105"/>
        <v>5.602253996834716E-09</v>
      </c>
      <c r="V698" s="1"/>
    </row>
    <row r="699">
      <c r="G699" s="1"/>
      <c r="H699" s="1" t="e">
        <f>#REF!/$K$3</f>
        <v>#REF!</v>
      </c>
      <c r="J699" s="1"/>
      <c r="K699" s="1"/>
      <c r="M699" s="1"/>
      <c r="N699" s="1"/>
      <c r="O699" s="1"/>
      <c r="R699" s="0">
        <f t="shared" si="103"/>
        <v>-0.86</v>
      </c>
      <c r="S699" s="1">
        <f t="shared" si="104"/>
        <v>1.26E-13</v>
      </c>
      <c r="T699" s="1">
        <f t="shared" si="105"/>
        <v>6.41712730546522E-09</v>
      </c>
      <c r="V699" s="1"/>
    </row>
    <row r="700">
      <c r="G700" s="1"/>
      <c r="H700" s="1" t="e">
        <f>#REF!/$K$3</f>
        <v>#REF!</v>
      </c>
      <c r="J700" s="1"/>
      <c r="K700" s="1"/>
      <c r="M700" s="1"/>
      <c r="N700" s="1"/>
      <c r="R700" s="0">
        <f t="shared" si="103"/>
        <v>-0.87</v>
      </c>
      <c r="S700" s="1">
        <f t="shared" si="104"/>
        <v>1E-14</v>
      </c>
      <c r="T700" s="1">
        <f t="shared" si="105"/>
        <v>5.092958178940651E-10</v>
      </c>
      <c r="V700" s="1"/>
    </row>
    <row r="701">
      <c r="G701" s="1"/>
      <c r="H701" s="1" t="e">
        <f>#REF!/$K$3</f>
        <v>#REF!</v>
      </c>
      <c r="J701" s="1"/>
      <c r="K701" s="1"/>
      <c r="M701" s="1"/>
      <c r="N701" s="1"/>
      <c r="O701" s="1"/>
      <c r="R701" s="0">
        <f t="shared" si="103"/>
        <v>-0.88</v>
      </c>
      <c r="S701" s="1">
        <f t="shared" si="104"/>
        <v>1.94E-13</v>
      </c>
      <c r="T701" s="1">
        <f t="shared" si="105"/>
        <v>9.880338867144863E-09</v>
      </c>
      <c r="V701" s="1"/>
    </row>
    <row r="702">
      <c r="G702" s="1"/>
      <c r="H702" s="1" t="e">
        <f>#REF!/$K$3</f>
        <v>#REF!</v>
      </c>
      <c r="J702" s="1"/>
      <c r="K702" s="1"/>
      <c r="M702" s="1"/>
      <c r="N702" s="1"/>
      <c r="R702" s="0">
        <f t="shared" si="103"/>
        <v>-0.89</v>
      </c>
      <c r="S702" s="1">
        <f t="shared" si="104"/>
        <v>0</v>
      </c>
      <c r="T702" s="1">
        <f t="shared" si="105"/>
        <v>0</v>
      </c>
      <c r="V702" s="1"/>
    </row>
    <row r="703">
      <c r="G703" s="1"/>
      <c r="H703" s="1" t="e">
        <f>#REF!/$K$3</f>
        <v>#REF!</v>
      </c>
      <c r="J703" s="1"/>
      <c r="K703" s="1"/>
      <c r="M703" s="1"/>
      <c r="N703" s="1"/>
      <c r="O703" s="1"/>
      <c r="R703" s="0">
        <f t="shared" si="103"/>
        <v>-0.9</v>
      </c>
      <c r="S703" s="1">
        <f t="shared" si="104"/>
        <v>1.28E-13</v>
      </c>
      <c r="T703" s="1">
        <f t="shared" si="105"/>
        <v>6.518986469044034E-09</v>
      </c>
      <c r="V703" s="1"/>
    </row>
    <row r="704">
      <c r="G704" s="1"/>
      <c r="H704" s="1" t="e">
        <f>#REF!/$K$3</f>
        <v>#REF!</v>
      </c>
      <c r="J704" s="1"/>
      <c r="K704" s="1"/>
      <c r="M704" s="1"/>
      <c r="N704" s="1"/>
      <c r="R704" s="0">
        <f t="shared" si="103"/>
        <v>-0.91</v>
      </c>
      <c r="S704" s="1">
        <f t="shared" si="104"/>
        <v>1.02E-13</v>
      </c>
      <c r="T704" s="1">
        <f t="shared" si="105"/>
        <v>5.194817342519464E-09</v>
      </c>
      <c r="V704" s="1"/>
    </row>
    <row r="705">
      <c r="G705" s="1"/>
      <c r="H705" s="1" t="e">
        <f>#REF!/$K$3</f>
        <v>#REF!</v>
      </c>
      <c r="J705" s="1"/>
      <c r="K705" s="1"/>
      <c r="M705" s="1"/>
      <c r="N705" s="1"/>
      <c r="O705" s="1"/>
      <c r="R705" s="0">
        <f t="shared" si="103"/>
        <v>-0.92</v>
      </c>
      <c r="S705" s="1">
        <f t="shared" si="104"/>
        <v>1.58E-13</v>
      </c>
      <c r="T705" s="1">
        <f t="shared" si="105"/>
        <v>8.046873922726229E-09</v>
      </c>
      <c r="V705" s="1"/>
    </row>
    <row r="706">
      <c r="G706" s="1"/>
      <c r="H706" s="1" t="e">
        <f>#REF!/$K$3</f>
        <v>#REF!</v>
      </c>
      <c r="J706" s="1"/>
      <c r="K706" s="1"/>
      <c r="M706" s="1"/>
      <c r="N706" s="1"/>
      <c r="R706" s="0">
        <f t="shared" si="103"/>
        <v>-0.93</v>
      </c>
      <c r="S706" s="1">
        <f t="shared" si="104"/>
        <v>1.2E-13</v>
      </c>
      <c r="T706" s="1">
        <f t="shared" si="105"/>
        <v>6.1115498147287805E-09</v>
      </c>
      <c r="V706" s="1"/>
    </row>
    <row r="707">
      <c r="G707" s="1"/>
      <c r="H707" s="1" t="e">
        <f>#REF!/$K$3</f>
        <v>#REF!</v>
      </c>
      <c r="J707" s="1"/>
      <c r="K707" s="1"/>
      <c r="M707" s="1"/>
      <c r="N707" s="1"/>
      <c r="O707" s="1"/>
      <c r="R707" s="0">
        <f t="shared" si="103"/>
        <v>-0.94</v>
      </c>
      <c r="S707" s="1">
        <f t="shared" si="104"/>
        <v>1.02E-13</v>
      </c>
      <c r="T707" s="1">
        <f t="shared" si="105"/>
        <v>5.194817342519464E-09</v>
      </c>
      <c r="V707" s="1"/>
    </row>
    <row r="708">
      <c r="G708" s="1"/>
      <c r="H708" s="1" t="e">
        <f>#REF!/$K$3</f>
        <v>#REF!</v>
      </c>
      <c r="J708" s="1"/>
      <c r="K708" s="1"/>
      <c r="M708" s="1"/>
      <c r="N708" s="1"/>
      <c r="R708" s="0">
        <f t="shared" si="103"/>
        <v>-0.95</v>
      </c>
      <c r="S708" s="1">
        <f t="shared" si="104"/>
        <v>8.4E-14</v>
      </c>
      <c r="T708" s="1">
        <f t="shared" si="105"/>
        <v>4.278084870310147E-09</v>
      </c>
      <c r="V708" s="1"/>
    </row>
    <row r="709">
      <c r="G709" s="1"/>
      <c r="H709" s="1" t="e">
        <f>#REF!/$K$3</f>
        <v>#REF!</v>
      </c>
      <c r="J709" s="1"/>
      <c r="K709" s="1"/>
      <c r="M709" s="1"/>
      <c r="N709" s="1"/>
      <c r="O709" s="1"/>
      <c r="R709" s="0">
        <f t="shared" si="103"/>
        <v>-0.96</v>
      </c>
      <c r="S709" s="1">
        <f t="shared" si="104"/>
        <v>2.4E-14</v>
      </c>
      <c r="T709" s="1">
        <f t="shared" si="105"/>
        <v>1.2223099629457561E-09</v>
      </c>
      <c r="V709" s="1"/>
    </row>
    <row r="710">
      <c r="G710" s="1"/>
      <c r="H710" s="1" t="e">
        <f>#REF!/$K$3</f>
        <v>#REF!</v>
      </c>
      <c r="J710" s="1"/>
      <c r="K710" s="1"/>
      <c r="M710" s="1"/>
      <c r="N710" s="1"/>
      <c r="R710" s="0">
        <f t="shared" si="103"/>
        <v>-0.97</v>
      </c>
      <c r="S710" s="1">
        <f t="shared" si="104"/>
        <v>4.2E-14</v>
      </c>
      <c r="T710" s="1">
        <f t="shared" si="105"/>
        <v>2.1390424351550735E-09</v>
      </c>
      <c r="V710" s="1"/>
    </row>
    <row r="711">
      <c r="G711" s="1"/>
      <c r="H711" s="1" t="e">
        <f>#REF!/$K$3</f>
        <v>#REF!</v>
      </c>
      <c r="J711" s="1"/>
      <c r="K711" s="1"/>
      <c r="M711" s="1"/>
      <c r="N711" s="1"/>
      <c r="O711" s="1"/>
      <c r="R711" s="0">
        <f t="shared" si="103"/>
        <v>-0.98</v>
      </c>
      <c r="S711" s="1">
        <f t="shared" si="104"/>
        <v>2.2E-13</v>
      </c>
      <c r="T711" s="1">
        <f t="shared" si="105"/>
        <v>1.1204507993669432E-08</v>
      </c>
      <c r="V711" s="1"/>
    </row>
    <row r="712">
      <c r="G712" s="1"/>
      <c r="H712" s="1" t="e">
        <f>#REF!/$K$3</f>
        <v>#REF!</v>
      </c>
      <c r="J712" s="1"/>
      <c r="K712" s="1"/>
      <c r="M712" s="1"/>
      <c r="N712" s="1"/>
      <c r="R712" s="0">
        <f t="shared" si="103"/>
        <v>-0.99</v>
      </c>
      <c r="S712" s="1">
        <f t="shared" si="104"/>
        <v>3E-14</v>
      </c>
      <c r="T712" s="1">
        <f t="shared" si="105"/>
        <v>1.5278874536821951E-09</v>
      </c>
      <c r="V712" s="1"/>
    </row>
    <row r="713">
      <c r="G713" s="1"/>
      <c r="H713" s="1" t="e">
        <f>#REF!/$K$3</f>
        <v>#REF!</v>
      </c>
      <c r="J713" s="1"/>
      <c r="K713" s="1"/>
      <c r="M713" s="1"/>
      <c r="N713" s="1"/>
      <c r="O713" s="1"/>
      <c r="R713" s="0">
        <f t="shared" si="103"/>
        <v>-1</v>
      </c>
      <c r="S713" s="1">
        <f t="shared" si="104"/>
        <v>1.06E-13</v>
      </c>
      <c r="T713" s="1">
        <f t="shared" si="105"/>
        <v>5.39853566967709E-09</v>
      </c>
      <c r="V713" s="1"/>
    </row>
    <row r="714">
      <c r="G714" s="1"/>
      <c r="H714" s="1" t="e">
        <f>#REF!/$K$3</f>
        <v>#REF!</v>
      </c>
      <c r="J714" s="1"/>
      <c r="K714" s="1"/>
      <c r="M714" s="1"/>
      <c r="N714" s="1"/>
      <c r="R714" s="0">
        <f t="shared" si="103"/>
        <v>-1.01</v>
      </c>
      <c r="S714" s="1">
        <f t="shared" si="104"/>
        <v>3.4E-13</v>
      </c>
      <c r="T714" s="1">
        <f t="shared" si="105"/>
        <v>1.7316057808398215E-08</v>
      </c>
      <c r="V714" s="1"/>
    </row>
    <row r="715">
      <c r="G715" s="1"/>
      <c r="H715" s="1" t="e">
        <f>#REF!/$K$3</f>
        <v>#REF!</v>
      </c>
      <c r="J715" s="1"/>
      <c r="K715" s="1"/>
      <c r="M715" s="1"/>
      <c r="N715" s="1"/>
      <c r="O715" s="1"/>
      <c r="R715" s="0">
        <f t="shared" si="103"/>
        <v>-1.02</v>
      </c>
      <c r="S715" s="1">
        <f t="shared" si="104"/>
        <v>2.54E-13</v>
      </c>
      <c r="T715" s="1">
        <f t="shared" si="105"/>
        <v>1.2936113774509252E-08</v>
      </c>
      <c r="V715" s="1"/>
    </row>
    <row r="716">
      <c r="G716" s="1"/>
      <c r="H716" s="1" t="e">
        <f>#REF!/$K$3</f>
        <v>#REF!</v>
      </c>
      <c r="J716" s="1"/>
      <c r="K716" s="1"/>
      <c r="M716" s="1"/>
      <c r="N716" s="1"/>
      <c r="R716" s="0">
        <f t="shared" si="103"/>
        <v>-1.03</v>
      </c>
      <c r="S716" s="1">
        <f t="shared" si="104"/>
        <v>2.72E-13</v>
      </c>
      <c r="T716" s="1">
        <f t="shared" si="105"/>
        <v>1.3852846246718571E-08</v>
      </c>
      <c r="V716" s="1"/>
    </row>
    <row r="717">
      <c r="G717" s="1"/>
      <c r="H717" s="1" t="e">
        <f>#REF!/$K$3</f>
        <v>#REF!</v>
      </c>
      <c r="J717" s="1"/>
      <c r="K717" s="1"/>
      <c r="M717" s="1"/>
      <c r="N717" s="1"/>
      <c r="O717" s="1"/>
      <c r="R717" s="0">
        <f t="shared" si="103"/>
        <v>-1.04</v>
      </c>
      <c r="S717" s="1">
        <f t="shared" si="104"/>
        <v>1.96E-13</v>
      </c>
      <c r="T717" s="1">
        <f t="shared" si="105"/>
        <v>9.982198030723677E-09</v>
      </c>
      <c r="V717" s="1"/>
    </row>
    <row r="718">
      <c r="G718" s="1"/>
      <c r="H718" s="1" t="e">
        <f>#REF!/$K$3</f>
        <v>#REF!</v>
      </c>
      <c r="J718" s="1"/>
      <c r="K718" s="1"/>
      <c r="M718" s="1"/>
      <c r="N718" s="1"/>
      <c r="R718" s="0">
        <f t="shared" si="103"/>
        <v>-1.05</v>
      </c>
      <c r="S718" s="1">
        <f t="shared" si="104"/>
        <v>2.66E-13</v>
      </c>
      <c r="T718" s="1">
        <f t="shared" si="105"/>
        <v>1.354726875598213E-08</v>
      </c>
      <c r="V718" s="1"/>
    </row>
    <row r="719">
      <c r="G719" s="1"/>
      <c r="H719" s="1" t="e">
        <f>#REF!/$K$3</f>
        <v>#REF!</v>
      </c>
      <c r="J719" s="1"/>
      <c r="K719" s="1"/>
      <c r="M719" s="1"/>
      <c r="N719" s="1"/>
      <c r="O719" s="1"/>
      <c r="R719" s="0">
        <f t="shared" si="103"/>
        <v>-1.06</v>
      </c>
      <c r="S719" s="1">
        <f t="shared" si="104"/>
        <v>1.06E-13</v>
      </c>
      <c r="T719" s="1">
        <f t="shared" si="105"/>
        <v>5.39853566967709E-09</v>
      </c>
      <c r="V719" s="1"/>
    </row>
    <row r="720">
      <c r="G720" s="1"/>
      <c r="H720" s="1" t="e">
        <f>#REF!/$K$3</f>
        <v>#REF!</v>
      </c>
      <c r="J720" s="1"/>
      <c r="K720" s="1"/>
      <c r="M720" s="1"/>
      <c r="N720" s="1"/>
      <c r="R720" s="0">
        <f t="shared" si="103"/>
        <v>-1.07</v>
      </c>
      <c r="S720" s="1">
        <f t="shared" si="104"/>
        <v>1.44E-13</v>
      </c>
      <c r="T720" s="1">
        <f t="shared" si="105"/>
        <v>7.333859777674537E-09</v>
      </c>
      <c r="V720" s="1"/>
    </row>
    <row r="721">
      <c r="G721" s="1"/>
      <c r="H721" s="1" t="e">
        <f>#REF!/$K$3</f>
        <v>#REF!</v>
      </c>
      <c r="J721" s="1"/>
      <c r="K721" s="1"/>
      <c r="M721" s="1"/>
      <c r="N721" s="1"/>
      <c r="O721" s="1"/>
      <c r="R721" s="0">
        <f t="shared" si="103"/>
        <v>-1.08</v>
      </c>
      <c r="S721" s="1">
        <f t="shared" si="104"/>
        <v>7.2E-14</v>
      </c>
      <c r="T721" s="1">
        <f t="shared" si="105"/>
        <v>3.6669298888372686E-09</v>
      </c>
      <c r="V721" s="1"/>
    </row>
    <row r="722">
      <c r="G722" s="1"/>
      <c r="H722" s="1" t="e">
        <f>#REF!/$K$3</f>
        <v>#REF!</v>
      </c>
      <c r="J722" s="1"/>
      <c r="K722" s="1"/>
      <c r="M722" s="1"/>
      <c r="N722" s="1"/>
      <c r="R722" s="0">
        <f t="shared" si="103"/>
        <v>-1.09</v>
      </c>
      <c r="S722" s="1">
        <f t="shared" si="104"/>
        <v>3.86E-13</v>
      </c>
      <c r="T722" s="1">
        <f t="shared" si="105"/>
        <v>1.9658818570710914E-08</v>
      </c>
      <c r="V722" s="1"/>
    </row>
    <row r="723">
      <c r="G723" s="1"/>
      <c r="H723" s="1" t="e">
        <f>#REF!/$K$3</f>
        <v>#REF!</v>
      </c>
      <c r="J723" s="1"/>
      <c r="K723" s="1"/>
      <c r="M723" s="1"/>
      <c r="N723" s="1"/>
      <c r="O723" s="1"/>
      <c r="R723" s="0">
        <f t="shared" si="103"/>
        <v>-1.1</v>
      </c>
      <c r="S723" s="1">
        <f t="shared" si="104"/>
        <v>1.5E-13</v>
      </c>
      <c r="T723" s="1">
        <f t="shared" si="105"/>
        <v>7.639437268410977E-09</v>
      </c>
      <c r="V723" s="1"/>
    </row>
    <row r="724">
      <c r="G724" s="1"/>
      <c r="H724" s="1" t="e">
        <f>#REF!/$K$3</f>
        <v>#REF!</v>
      </c>
      <c r="J724" s="1"/>
      <c r="K724" s="1"/>
      <c r="M724" s="1"/>
      <c r="N724" s="1"/>
      <c r="R724" s="0">
        <f t="shared" si="103"/>
        <v>-1.11</v>
      </c>
      <c r="S724" s="1">
        <f t="shared" si="104"/>
        <v>8.6E-14</v>
      </c>
      <c r="T724" s="1">
        <f t="shared" si="105"/>
        <v>4.37994403388896E-09</v>
      </c>
      <c r="V724" s="1"/>
    </row>
    <row r="725">
      <c r="G725" s="1"/>
      <c r="H725" s="1" t="e">
        <f>#REF!/$K$3</f>
        <v>#REF!</v>
      </c>
      <c r="J725" s="1"/>
      <c r="K725" s="1"/>
      <c r="M725" s="1"/>
      <c r="N725" s="1"/>
      <c r="O725" s="1"/>
      <c r="R725" s="0">
        <f t="shared" si="103"/>
        <v>-1.12</v>
      </c>
      <c r="S725" s="1">
        <f t="shared" si="104"/>
        <v>9.2E-14</v>
      </c>
      <c r="T725" s="1">
        <f t="shared" si="105"/>
        <v>4.685521524625399E-09</v>
      </c>
      <c r="V725" s="1"/>
    </row>
    <row r="726">
      <c r="G726" s="1"/>
      <c r="H726" s="1" t="e">
        <f>#REF!/$K$3</f>
        <v>#REF!</v>
      </c>
      <c r="J726" s="1"/>
      <c r="K726" s="1"/>
      <c r="M726" s="1"/>
      <c r="N726" s="1"/>
      <c r="R726" s="0">
        <f t="shared" si="103"/>
        <v>-1.13</v>
      </c>
      <c r="S726" s="1">
        <f t="shared" si="104"/>
        <v>2.36E-13</v>
      </c>
      <c r="T726" s="1">
        <f t="shared" si="105"/>
        <v>1.2019381302299937E-08</v>
      </c>
      <c r="V726" s="1"/>
    </row>
    <row r="727">
      <c r="G727" s="1"/>
      <c r="H727" s="1" t="e">
        <f>#REF!/$K$3</f>
        <v>#REF!</v>
      </c>
      <c r="J727" s="1"/>
      <c r="K727" s="1"/>
      <c r="M727" s="1"/>
      <c r="N727" s="1"/>
      <c r="O727" s="1"/>
      <c r="R727" s="0">
        <f t="shared" si="103"/>
        <v>-1.14</v>
      </c>
      <c r="S727" s="1">
        <f t="shared" si="104"/>
        <v>1.84E-13</v>
      </c>
      <c r="T727" s="1">
        <f t="shared" si="105"/>
        <v>9.371043049250797E-09</v>
      </c>
      <c r="V727" s="1"/>
    </row>
    <row r="728">
      <c r="G728" s="1"/>
      <c r="H728" s="1" t="e">
        <f>#REF!/$K$3</f>
        <v>#REF!</v>
      </c>
      <c r="J728" s="1"/>
      <c r="K728" s="1"/>
      <c r="M728" s="1"/>
      <c r="N728" s="1"/>
      <c r="R728" s="0">
        <f t="shared" si="103"/>
        <v>-1.15</v>
      </c>
      <c r="S728" s="1">
        <f t="shared" si="104"/>
        <v>3.6E-14</v>
      </c>
      <c r="T728" s="1">
        <f t="shared" si="105"/>
        <v>1.8334649444186343E-09</v>
      </c>
      <c r="V728" s="1"/>
    </row>
    <row r="729">
      <c r="G729" s="1"/>
      <c r="H729" s="1" t="e">
        <f>#REF!/$K$3</f>
        <v>#REF!</v>
      </c>
      <c r="J729" s="1"/>
      <c r="K729" s="1"/>
      <c r="M729" s="1"/>
      <c r="N729" s="1"/>
      <c r="O729" s="1"/>
      <c r="R729" s="0">
        <f t="shared" si="103"/>
        <v>-1.16</v>
      </c>
      <c r="S729" s="1">
        <f t="shared" si="104"/>
        <v>2.06E-13</v>
      </c>
      <c r="T729" s="1">
        <f t="shared" si="105"/>
        <v>1.0491493848617742E-08</v>
      </c>
      <c r="V729" s="1"/>
    </row>
    <row r="730">
      <c r="G730" s="1"/>
      <c r="H730" s="1" t="e">
        <f>#REF!/$K$3</f>
        <v>#REF!</v>
      </c>
      <c r="J730" s="1"/>
      <c r="K730" s="1"/>
      <c r="M730" s="1"/>
      <c r="N730" s="1"/>
      <c r="R730" s="0">
        <f t="shared" si="103"/>
        <v>-1.17</v>
      </c>
      <c r="S730" s="1">
        <f t="shared" si="104"/>
        <v>2.4E-14</v>
      </c>
      <c r="T730" s="1">
        <f t="shared" si="105"/>
        <v>1.2223099629457561E-09</v>
      </c>
      <c r="V730" s="1"/>
    </row>
    <row r="731">
      <c r="G731" s="1"/>
      <c r="H731" s="1" t="e">
        <f>#REF!/$K$3</f>
        <v>#REF!</v>
      </c>
      <c r="J731" s="1"/>
      <c r="K731" s="1"/>
      <c r="M731" s="1"/>
      <c r="N731" s="1"/>
      <c r="O731" s="1"/>
      <c r="R731" s="0">
        <f t="shared" si="103"/>
        <v>-1.18</v>
      </c>
      <c r="S731" s="1">
        <f t="shared" si="104"/>
        <v>3.1E-13</v>
      </c>
      <c r="T731" s="1">
        <f t="shared" si="105"/>
        <v>1.5788170354716017E-08</v>
      </c>
      <c r="V731" s="1"/>
    </row>
    <row r="732">
      <c r="G732" s="1"/>
      <c r="H732" s="1" t="e">
        <f>#REF!/$K$3</f>
        <v>#REF!</v>
      </c>
      <c r="J732" s="1"/>
      <c r="K732" s="1"/>
      <c r="M732" s="1"/>
      <c r="N732" s="1"/>
      <c r="R732" s="0">
        <f t="shared" si="103"/>
        <v>-1.19</v>
      </c>
      <c r="S732" s="1">
        <f t="shared" si="104"/>
        <v>3E-14</v>
      </c>
      <c r="T732" s="1">
        <f t="shared" si="105"/>
        <v>1.5278874536821951E-09</v>
      </c>
      <c r="V732" s="1"/>
    </row>
    <row r="733">
      <c r="G733" s="1"/>
      <c r="H733" s="1" t="e">
        <f>#REF!/$K$3</f>
        <v>#REF!</v>
      </c>
      <c r="J733" s="1"/>
      <c r="K733" s="1"/>
      <c r="M733" s="1"/>
      <c r="N733" s="1"/>
      <c r="O733" s="1"/>
      <c r="R733" s="0">
        <f t="shared" si="103"/>
        <v>-1.2</v>
      </c>
      <c r="S733" s="1">
        <f t="shared" si="104"/>
        <v>1.18E-13</v>
      </c>
      <c r="T733" s="1">
        <f t="shared" si="105"/>
        <v>6.009690651149968E-09</v>
      </c>
      <c r="V733" s="1"/>
    </row>
    <row r="734">
      <c r="G734" s="1"/>
      <c r="H734" s="1" t="e">
        <f>#REF!/$K$3</f>
        <v>#REF!</v>
      </c>
      <c r="J734" s="1"/>
      <c r="K734" s="1"/>
      <c r="M734" s="1"/>
      <c r="N734" s="1"/>
      <c r="R734" s="0">
        <f t="shared" si="103"/>
        <v>-1.21</v>
      </c>
      <c r="S734" s="1">
        <f t="shared" si="104"/>
        <v>6E-15</v>
      </c>
      <c r="T734" s="1">
        <f t="shared" si="105"/>
        <v>3.0557749073643903E-10</v>
      </c>
      <c r="V734" s="1"/>
    </row>
    <row r="735">
      <c r="G735" s="1"/>
      <c r="H735" s="1" t="e">
        <f>#REF!/$K$3</f>
        <v>#REF!</v>
      </c>
      <c r="J735" s="1"/>
      <c r="K735" s="1"/>
      <c r="M735" s="1"/>
      <c r="N735" s="1"/>
      <c r="O735" s="1"/>
      <c r="R735" s="0">
        <f t="shared" si="103"/>
        <v>-1.22</v>
      </c>
      <c r="S735" s="1">
        <f t="shared" si="104"/>
        <v>2.2E-13</v>
      </c>
      <c r="T735" s="1">
        <f t="shared" si="105"/>
        <v>1.1204507993669432E-08</v>
      </c>
      <c r="V735" s="1"/>
    </row>
    <row r="736">
      <c r="G736" s="1"/>
      <c r="H736" s="1" t="e">
        <f>#REF!/$K$3</f>
        <v>#REF!</v>
      </c>
      <c r="J736" s="1"/>
      <c r="K736" s="1"/>
      <c r="M736" s="1"/>
      <c r="N736" s="1"/>
      <c r="R736" s="0">
        <f t="shared" si="103"/>
        <v>-1.23</v>
      </c>
      <c r="S736" s="1">
        <f t="shared" si="104"/>
        <v>2.22E-13</v>
      </c>
      <c r="T736" s="1">
        <f t="shared" si="105"/>
        <v>1.1306367157248244E-08</v>
      </c>
      <c r="V736" s="1"/>
    </row>
    <row r="737">
      <c r="G737" s="1"/>
      <c r="H737" s="1" t="e">
        <f>#REF!/$K$3</f>
        <v>#REF!</v>
      </c>
      <c r="J737" s="1"/>
      <c r="K737" s="1"/>
      <c r="M737" s="1"/>
      <c r="N737" s="1"/>
      <c r="O737" s="1"/>
      <c r="R737" s="0">
        <f t="shared" si="103"/>
        <v>-1.24</v>
      </c>
      <c r="S737" s="1">
        <f t="shared" si="104"/>
        <v>1.28E-13</v>
      </c>
      <c r="T737" s="1">
        <f t="shared" si="105"/>
        <v>6.518986469044034E-09</v>
      </c>
      <c r="V737" s="1"/>
    </row>
    <row r="738">
      <c r="G738" s="1"/>
      <c r="H738" s="1" t="e">
        <f>#REF!/$K$3</f>
        <v>#REF!</v>
      </c>
      <c r="J738" s="1"/>
      <c r="K738" s="1"/>
      <c r="M738" s="1"/>
      <c r="N738" s="1"/>
      <c r="R738" s="0">
        <f t="shared" si="103"/>
        <v>-1.25</v>
      </c>
      <c r="S738" s="1">
        <f t="shared" si="104"/>
        <v>3E-14</v>
      </c>
      <c r="T738" s="1">
        <f t="shared" si="105"/>
        <v>1.5278874536821951E-09</v>
      </c>
      <c r="V738" s="1"/>
    </row>
    <row r="739">
      <c r="G739" s="1"/>
      <c r="H739" s="1" t="e">
        <f>#REF!/$K$3</f>
        <v>#REF!</v>
      </c>
      <c r="J739" s="1"/>
      <c r="K739" s="1"/>
      <c r="M739" s="1"/>
      <c r="N739" s="1"/>
      <c r="O739" s="1"/>
      <c r="R739" s="0">
        <f t="shared" si="103"/>
        <v>-1.26</v>
      </c>
      <c r="S739" s="1">
        <f t="shared" si="104"/>
        <v>4.2E-14</v>
      </c>
      <c r="T739" s="1">
        <f t="shared" si="105"/>
        <v>2.1390424351550735E-09</v>
      </c>
      <c r="V739" s="1"/>
    </row>
    <row r="740">
      <c r="G740" s="1"/>
      <c r="H740" s="1" t="e">
        <f>#REF!/$K$3</f>
        <v>#REF!</v>
      </c>
      <c r="J740" s="1"/>
      <c r="K740" s="1"/>
      <c r="M740" s="1"/>
      <c r="N740" s="1"/>
      <c r="R740" s="0">
        <f t="shared" si="103"/>
        <v>-1.27</v>
      </c>
      <c r="S740" s="1">
        <f t="shared" si="104"/>
        <v>2.2E-13</v>
      </c>
      <c r="T740" s="1">
        <f t="shared" si="105"/>
        <v>1.1204507993669432E-08</v>
      </c>
      <c r="V740" s="1"/>
    </row>
    <row r="741">
      <c r="G741" s="1"/>
      <c r="H741" s="1" t="e">
        <f>#REF!/$K$3</f>
        <v>#REF!</v>
      </c>
      <c r="J741" s="1"/>
      <c r="K741" s="1"/>
      <c r="M741" s="1"/>
      <c r="N741" s="1"/>
      <c r="O741" s="1"/>
      <c r="R741" s="0">
        <f t="shared" si="103"/>
        <v>-1.28</v>
      </c>
      <c r="S741" s="1">
        <f t="shared" si="104"/>
        <v>1.54E-13</v>
      </c>
      <c r="T741" s="1">
        <f t="shared" si="105"/>
        <v>7.843155595568603E-09</v>
      </c>
      <c r="V741" s="1"/>
    </row>
    <row r="742">
      <c r="G742" s="1"/>
      <c r="H742" s="1" t="e">
        <f>#REF!/$K$3</f>
        <v>#REF!</v>
      </c>
      <c r="J742" s="1"/>
      <c r="K742" s="1"/>
      <c r="M742" s="1"/>
      <c r="N742" s="1"/>
      <c r="R742" s="0">
        <f ref="R742:R805" t="shared" si="106">D140</f>
        <v>-1.29</v>
      </c>
      <c r="S742" s="1">
        <f ref="S742:S805" t="shared" si="107">E140</f>
        <v>2.3E-13</v>
      </c>
      <c r="T742" s="1">
        <f ref="T742:T805" t="shared" si="108">H140</f>
        <v>1.1713803811563495E-08</v>
      </c>
      <c r="V742" s="1"/>
    </row>
    <row r="743">
      <c r="G743" s="1"/>
      <c r="H743" s="1" t="e">
        <f>#REF!/$K$3</f>
        <v>#REF!</v>
      </c>
      <c r="J743" s="1"/>
      <c r="K743" s="1"/>
      <c r="M743" s="1"/>
      <c r="N743" s="1"/>
      <c r="O743" s="1"/>
      <c r="R743" s="0">
        <f t="shared" si="106"/>
        <v>-1.3</v>
      </c>
      <c r="S743" s="1">
        <f t="shared" si="107"/>
        <v>2.2E-14</v>
      </c>
      <c r="T743" s="1">
        <f t="shared" si="108"/>
        <v>1.1204507993669432E-09</v>
      </c>
      <c r="V743" s="1"/>
    </row>
    <row r="744">
      <c r="G744" s="1"/>
      <c r="H744" s="1" t="e">
        <f>#REF!/$K$3</f>
        <v>#REF!</v>
      </c>
      <c r="J744" s="1"/>
      <c r="K744" s="1"/>
      <c r="M744" s="1"/>
      <c r="N744" s="1"/>
      <c r="R744" s="0">
        <f t="shared" si="106"/>
        <v>-1.31</v>
      </c>
      <c r="S744" s="1">
        <f t="shared" si="107"/>
        <v>1E-14</v>
      </c>
      <c r="T744" s="1">
        <f t="shared" si="108"/>
        <v>5.092958178940651E-10</v>
      </c>
      <c r="V744" s="1"/>
    </row>
    <row r="745">
      <c r="G745" s="1"/>
      <c r="H745" s="1" t="e">
        <f>#REF!/$K$3</f>
        <v>#REF!</v>
      </c>
      <c r="J745" s="1"/>
      <c r="K745" s="1"/>
      <c r="M745" s="1"/>
      <c r="N745" s="1"/>
      <c r="O745" s="1"/>
      <c r="R745" s="0">
        <f t="shared" si="106"/>
        <v>-1.32</v>
      </c>
      <c r="S745" s="1">
        <f t="shared" si="107"/>
        <v>1.46E-13</v>
      </c>
      <c r="T745" s="1">
        <f t="shared" si="108"/>
        <v>7.435718941253351E-09</v>
      </c>
      <c r="V745" s="1"/>
    </row>
    <row r="746">
      <c r="G746" s="1"/>
      <c r="H746" s="1" t="e">
        <f>#REF!/$K$3</f>
        <v>#REF!</v>
      </c>
      <c r="J746" s="1"/>
      <c r="K746" s="1"/>
      <c r="M746" s="1"/>
      <c r="N746" s="1"/>
      <c r="R746" s="0">
        <f t="shared" si="106"/>
        <v>-1.33</v>
      </c>
      <c r="S746" s="1">
        <f t="shared" si="107"/>
        <v>4.4E-14</v>
      </c>
      <c r="T746" s="1">
        <f t="shared" si="108"/>
        <v>2.2409015987338864E-09</v>
      </c>
      <c r="V746" s="1"/>
    </row>
    <row r="747">
      <c r="G747" s="1"/>
      <c r="H747" s="1" t="e">
        <f>#REF!/$K$3</f>
        <v>#REF!</v>
      </c>
      <c r="J747" s="1"/>
      <c r="K747" s="1"/>
      <c r="M747" s="1"/>
      <c r="N747" s="1"/>
      <c r="O747" s="1"/>
      <c r="R747" s="0">
        <f t="shared" si="106"/>
        <v>-1.34</v>
      </c>
      <c r="S747" s="1">
        <f t="shared" si="107"/>
        <v>5.8E-14</v>
      </c>
      <c r="T747" s="1">
        <f t="shared" si="108"/>
        <v>2.9539157437855777E-09</v>
      </c>
      <c r="V747" s="1"/>
    </row>
    <row r="748">
      <c r="G748" s="1"/>
      <c r="H748" s="1" t="e">
        <f>#REF!/$K$3</f>
        <v>#REF!</v>
      </c>
      <c r="J748" s="1"/>
      <c r="K748" s="1"/>
      <c r="M748" s="1"/>
      <c r="N748" s="1"/>
      <c r="R748" s="0">
        <f t="shared" si="106"/>
        <v>-1.35</v>
      </c>
      <c r="S748" s="1">
        <f t="shared" si="107"/>
        <v>3.6E-14</v>
      </c>
      <c r="T748" s="1">
        <f t="shared" si="108"/>
        <v>1.8334649444186343E-09</v>
      </c>
      <c r="V748" s="1"/>
    </row>
    <row r="749">
      <c r="G749" s="1"/>
      <c r="H749" s="1" t="e">
        <f>#REF!/$K$3</f>
        <v>#REF!</v>
      </c>
      <c r="J749" s="1"/>
      <c r="K749" s="1"/>
      <c r="M749" s="1"/>
      <c r="N749" s="1"/>
      <c r="O749" s="1"/>
      <c r="R749" s="0">
        <f t="shared" si="106"/>
        <v>-1.36</v>
      </c>
      <c r="S749" s="1">
        <f t="shared" si="107"/>
        <v>1.78E-13</v>
      </c>
      <c r="T749" s="1">
        <f t="shared" si="108"/>
        <v>9.06546555851436E-09</v>
      </c>
      <c r="V749" s="1"/>
    </row>
    <row r="750">
      <c r="G750" s="1"/>
      <c r="H750" s="1" t="e">
        <f>#REF!/$K$3</f>
        <v>#REF!</v>
      </c>
      <c r="J750" s="1"/>
      <c r="K750" s="1"/>
      <c r="M750" s="1"/>
      <c r="N750" s="1"/>
      <c r="R750" s="0">
        <f t="shared" si="106"/>
        <v>-1.37</v>
      </c>
      <c r="S750" s="1">
        <f t="shared" si="107"/>
        <v>1.52E-13</v>
      </c>
      <c r="T750" s="1">
        <f t="shared" si="108"/>
        <v>7.74129643198979E-09</v>
      </c>
      <c r="V750" s="1"/>
    </row>
    <row r="751">
      <c r="G751" s="1"/>
      <c r="H751" s="1" t="e">
        <f>#REF!/$K$3</f>
        <v>#REF!</v>
      </c>
      <c r="J751" s="1"/>
      <c r="K751" s="1"/>
      <c r="M751" s="1"/>
      <c r="N751" s="1"/>
      <c r="O751" s="1"/>
      <c r="R751" s="0">
        <f t="shared" si="106"/>
        <v>-1.38</v>
      </c>
      <c r="S751" s="1">
        <f t="shared" si="107"/>
        <v>8.6E-14</v>
      </c>
      <c r="T751" s="1">
        <f t="shared" si="108"/>
        <v>4.37994403388896E-09</v>
      </c>
      <c r="V751" s="1"/>
    </row>
    <row r="752">
      <c r="G752" s="1"/>
      <c r="H752" s="1" t="e">
        <f>#REF!/$K$3</f>
        <v>#REF!</v>
      </c>
      <c r="J752" s="1"/>
      <c r="K752" s="1"/>
      <c r="M752" s="1"/>
      <c r="N752" s="1"/>
      <c r="R752" s="0">
        <f t="shared" si="106"/>
        <v>-1.39</v>
      </c>
      <c r="S752" s="1">
        <f t="shared" si="107"/>
        <v>1.3E-13</v>
      </c>
      <c r="T752" s="1">
        <f t="shared" si="108"/>
        <v>6.620845632622847E-09</v>
      </c>
      <c r="V752" s="1"/>
    </row>
    <row r="753">
      <c r="G753" s="1"/>
      <c r="H753" s="1" t="e">
        <f>#REF!/$K$3</f>
        <v>#REF!</v>
      </c>
      <c r="J753" s="1"/>
      <c r="K753" s="1"/>
      <c r="M753" s="1"/>
      <c r="N753" s="1"/>
      <c r="O753" s="1"/>
      <c r="R753" s="0">
        <f t="shared" si="106"/>
        <v>-1.4</v>
      </c>
      <c r="S753" s="1">
        <f t="shared" si="107"/>
        <v>9.6E-14</v>
      </c>
      <c r="T753" s="1">
        <f t="shared" si="108"/>
        <v>4.8892398517830245E-09</v>
      </c>
      <c r="V753" s="1"/>
    </row>
    <row r="754">
      <c r="G754" s="1"/>
      <c r="H754" s="1" t="e">
        <f>#REF!/$K$3</f>
        <v>#REF!</v>
      </c>
      <c r="J754" s="1"/>
      <c r="K754" s="1"/>
      <c r="M754" s="1"/>
      <c r="N754" s="1"/>
      <c r="R754" s="0">
        <f t="shared" si="106"/>
        <v>-1.41</v>
      </c>
      <c r="S754" s="1">
        <f t="shared" si="107"/>
        <v>2.18E-13</v>
      </c>
      <c r="T754" s="1">
        <f t="shared" si="108"/>
        <v>1.110264883009062E-08</v>
      </c>
      <c r="V754" s="1"/>
    </row>
    <row r="755">
      <c r="G755" s="1"/>
      <c r="H755" s="1" t="e">
        <f>#REF!/$K$3</f>
        <v>#REF!</v>
      </c>
      <c r="J755" s="1"/>
      <c r="K755" s="1"/>
      <c r="M755" s="1"/>
      <c r="N755" s="1"/>
      <c r="O755" s="1"/>
      <c r="R755" s="0">
        <f t="shared" si="106"/>
        <v>-1.42</v>
      </c>
      <c r="S755" s="1">
        <f t="shared" si="107"/>
        <v>3.04E-13</v>
      </c>
      <c r="T755" s="1">
        <f t="shared" si="108"/>
        <v>1.548259286397958E-08</v>
      </c>
      <c r="V755" s="1"/>
    </row>
    <row r="756">
      <c r="G756" s="1"/>
      <c r="H756" s="1" t="e">
        <f>#REF!/$K$3</f>
        <v>#REF!</v>
      </c>
      <c r="J756" s="1"/>
      <c r="K756" s="1"/>
      <c r="M756" s="1"/>
      <c r="N756" s="1"/>
      <c r="R756" s="0">
        <f t="shared" si="106"/>
        <v>-1.43</v>
      </c>
      <c r="S756" s="1">
        <f t="shared" si="107"/>
        <v>1.68E-13</v>
      </c>
      <c r="T756" s="1">
        <f t="shared" si="108"/>
        <v>8.556169740620294E-09</v>
      </c>
      <c r="V756" s="1"/>
    </row>
    <row r="757">
      <c r="G757" s="1"/>
      <c r="H757" s="1" t="e">
        <f>#REF!/$K$3</f>
        <v>#REF!</v>
      </c>
      <c r="J757" s="1"/>
      <c r="K757" s="1"/>
      <c r="M757" s="1"/>
      <c r="N757" s="1"/>
      <c r="O757" s="1"/>
      <c r="R757" s="0">
        <f t="shared" si="106"/>
        <v>-1.44</v>
      </c>
      <c r="S757" s="1">
        <f t="shared" si="107"/>
        <v>1E-13</v>
      </c>
      <c r="T757" s="1">
        <f t="shared" si="108"/>
        <v>5.092958178940651E-09</v>
      </c>
      <c r="V757" s="1"/>
    </row>
    <row r="758">
      <c r="G758" s="1"/>
      <c r="H758" s="1" t="e">
        <f>#REF!/$K$3</f>
        <v>#REF!</v>
      </c>
      <c r="J758" s="1"/>
      <c r="K758" s="1"/>
      <c r="M758" s="1"/>
      <c r="N758" s="1"/>
      <c r="R758" s="0">
        <f t="shared" si="106"/>
        <v>-1.45</v>
      </c>
      <c r="S758" s="1">
        <f t="shared" si="107"/>
        <v>1.36E-13</v>
      </c>
      <c r="T758" s="1">
        <f t="shared" si="108"/>
        <v>6.9264231233592855E-09</v>
      </c>
      <c r="V758" s="1"/>
    </row>
    <row r="759">
      <c r="G759" s="1"/>
      <c r="H759" s="1" t="e">
        <f>#REF!/$K$3</f>
        <v>#REF!</v>
      </c>
      <c r="J759" s="1"/>
      <c r="K759" s="1"/>
      <c r="M759" s="1"/>
      <c r="N759" s="1"/>
      <c r="O759" s="1"/>
      <c r="R759" s="0">
        <f t="shared" si="106"/>
        <v>-1.46</v>
      </c>
      <c r="S759" s="1">
        <f t="shared" si="107"/>
        <v>6E-14</v>
      </c>
      <c r="T759" s="1">
        <f t="shared" si="108"/>
        <v>3.0557749073643902E-09</v>
      </c>
      <c r="V759" s="1"/>
    </row>
    <row r="760">
      <c r="G760" s="1"/>
      <c r="H760" s="1" t="e">
        <f>#REF!/$K$3</f>
        <v>#REF!</v>
      </c>
      <c r="J760" s="1"/>
      <c r="K760" s="1"/>
      <c r="M760" s="1"/>
      <c r="N760" s="1"/>
      <c r="R760" s="0">
        <f t="shared" si="106"/>
        <v>-1.47</v>
      </c>
      <c r="S760" s="1">
        <f t="shared" si="107"/>
        <v>5.8E-14</v>
      </c>
      <c r="T760" s="1">
        <f t="shared" si="108"/>
        <v>2.9539157437855777E-09</v>
      </c>
      <c r="V760" s="1"/>
    </row>
    <row r="761">
      <c r="G761" s="1"/>
      <c r="H761" s="1" t="e">
        <f>#REF!/$K$3</f>
        <v>#REF!</v>
      </c>
      <c r="J761" s="1"/>
      <c r="K761" s="1"/>
      <c r="M761" s="1"/>
      <c r="N761" s="1"/>
      <c r="O761" s="1"/>
      <c r="R761" s="0">
        <f t="shared" si="106"/>
        <v>-1.48</v>
      </c>
      <c r="S761" s="1">
        <f t="shared" si="107"/>
        <v>1.4E-13</v>
      </c>
      <c r="T761" s="1">
        <f t="shared" si="108"/>
        <v>7.130141450516912E-09</v>
      </c>
      <c r="V761" s="1"/>
    </row>
    <row r="762">
      <c r="G762" s="1"/>
      <c r="H762" s="1" t="e">
        <f>#REF!/$K$3</f>
        <v>#REF!</v>
      </c>
      <c r="J762" s="1"/>
      <c r="K762" s="1"/>
      <c r="M762" s="1"/>
      <c r="N762" s="1"/>
      <c r="R762" s="0">
        <f t="shared" si="106"/>
        <v>-1.49</v>
      </c>
      <c r="S762" s="1">
        <f t="shared" si="107"/>
        <v>2.4E-13</v>
      </c>
      <c r="T762" s="1">
        <f t="shared" si="108"/>
        <v>1.2223099629457561E-08</v>
      </c>
      <c r="V762" s="1"/>
    </row>
    <row r="763">
      <c r="G763" s="1"/>
      <c r="H763" s="1" t="e">
        <f>#REF!/$K$3</f>
        <v>#REF!</v>
      </c>
      <c r="J763" s="1"/>
      <c r="K763" s="1"/>
      <c r="M763" s="1"/>
      <c r="N763" s="1"/>
      <c r="O763" s="1"/>
      <c r="R763" s="0">
        <f t="shared" si="106"/>
        <v>-1.5</v>
      </c>
      <c r="S763" s="1">
        <f t="shared" si="107"/>
        <v>3E-14</v>
      </c>
      <c r="T763" s="1">
        <f t="shared" si="108"/>
        <v>1.5278874536821951E-09</v>
      </c>
      <c r="V763" s="1"/>
    </row>
    <row r="764">
      <c r="G764" s="1"/>
      <c r="H764" s="1" t="e">
        <f>#REF!/$K$3</f>
        <v>#REF!</v>
      </c>
      <c r="J764" s="1"/>
      <c r="K764" s="1"/>
      <c r="M764" s="1"/>
      <c r="N764" s="1"/>
      <c r="R764" s="0">
        <f t="shared" si="106"/>
        <v>-1.51</v>
      </c>
      <c r="S764" s="1">
        <f t="shared" si="107"/>
        <v>1.56E-13</v>
      </c>
      <c r="T764" s="1">
        <f t="shared" si="108"/>
        <v>7.945014759147415E-09</v>
      </c>
      <c r="V764" s="1"/>
    </row>
    <row r="765">
      <c r="G765" s="1"/>
      <c r="H765" s="1" t="e">
        <f>#REF!/$K$3</f>
        <v>#REF!</v>
      </c>
      <c r="J765" s="1"/>
      <c r="K765" s="1"/>
      <c r="M765" s="1"/>
      <c r="N765" s="1"/>
      <c r="O765" s="1"/>
      <c r="R765" s="0">
        <f t="shared" si="106"/>
        <v>-1.52</v>
      </c>
      <c r="S765" s="1">
        <f t="shared" si="107"/>
        <v>4.4E-14</v>
      </c>
      <c r="T765" s="1">
        <f t="shared" si="108"/>
        <v>2.2409015987338864E-09</v>
      </c>
      <c r="V765" s="1"/>
    </row>
    <row r="766">
      <c r="G766" s="1"/>
      <c r="H766" s="1" t="e">
        <f>#REF!/$K$3</f>
        <v>#REF!</v>
      </c>
      <c r="J766" s="1"/>
      <c r="K766" s="1"/>
      <c r="M766" s="1"/>
      <c r="N766" s="1"/>
      <c r="R766" s="0">
        <f t="shared" si="106"/>
        <v>-1.53</v>
      </c>
      <c r="S766" s="1">
        <f t="shared" si="107"/>
        <v>1.42E-13</v>
      </c>
      <c r="T766" s="1">
        <f t="shared" si="108"/>
        <v>7.232000614095724E-09</v>
      </c>
      <c r="V766" s="1"/>
    </row>
    <row r="767">
      <c r="G767" s="1"/>
      <c r="H767" s="1" t="e">
        <f>#REF!/$K$3</f>
        <v>#REF!</v>
      </c>
      <c r="J767" s="1"/>
      <c r="K767" s="1"/>
      <c r="M767" s="1"/>
      <c r="N767" s="1"/>
      <c r="O767" s="1"/>
      <c r="R767" s="0">
        <f t="shared" si="106"/>
        <v>-1.54</v>
      </c>
      <c r="S767" s="1">
        <f t="shared" si="107"/>
        <v>1.12E-13</v>
      </c>
      <c r="T767" s="1">
        <f t="shared" si="108"/>
        <v>5.70411316041353E-09</v>
      </c>
      <c r="V767" s="1"/>
    </row>
    <row r="768">
      <c r="G768" s="1"/>
      <c r="H768" s="1" t="e">
        <f>#REF!/$K$3</f>
        <v>#REF!</v>
      </c>
      <c r="J768" s="1"/>
      <c r="K768" s="1"/>
      <c r="M768" s="1"/>
      <c r="N768" s="1"/>
      <c r="R768" s="0">
        <f t="shared" si="106"/>
        <v>-1.55</v>
      </c>
      <c r="S768" s="1">
        <f t="shared" si="107"/>
        <v>1.8E-13</v>
      </c>
      <c r="T768" s="1">
        <f t="shared" si="108"/>
        <v>9.167324722093172E-09</v>
      </c>
      <c r="V768" s="1"/>
    </row>
    <row r="769">
      <c r="G769" s="1"/>
      <c r="H769" s="1" t="e">
        <f>#REF!/$K$3</f>
        <v>#REF!</v>
      </c>
      <c r="J769" s="1"/>
      <c r="K769" s="1"/>
      <c r="M769" s="1"/>
      <c r="N769" s="1"/>
      <c r="O769" s="1"/>
      <c r="R769" s="0">
        <f t="shared" si="106"/>
        <v>-1.56</v>
      </c>
      <c r="S769" s="1">
        <f t="shared" si="107"/>
        <v>2.08E-13</v>
      </c>
      <c r="T769" s="1">
        <f t="shared" si="108"/>
        <v>1.0593353012196554E-08</v>
      </c>
      <c r="V769" s="1"/>
    </row>
    <row r="770">
      <c r="G770" s="1"/>
      <c r="H770" s="1" t="e">
        <f>#REF!/$K$3</f>
        <v>#REF!</v>
      </c>
      <c r="J770" s="1"/>
      <c r="K770" s="1"/>
      <c r="M770" s="1"/>
      <c r="N770" s="1"/>
      <c r="R770" s="0">
        <f t="shared" si="106"/>
        <v>-1.57</v>
      </c>
      <c r="S770" s="1">
        <f t="shared" si="107"/>
        <v>8.8E-14</v>
      </c>
      <c r="T770" s="1">
        <f t="shared" si="108"/>
        <v>4.481803197467773E-09</v>
      </c>
      <c r="V770" s="1"/>
    </row>
    <row r="771">
      <c r="G771" s="1"/>
      <c r="H771" s="1" t="e">
        <f>#REF!/$K$3</f>
        <v>#REF!</v>
      </c>
      <c r="J771" s="1"/>
      <c r="K771" s="1"/>
      <c r="M771" s="1"/>
      <c r="N771" s="1"/>
      <c r="O771" s="1"/>
      <c r="R771" s="0">
        <f t="shared" si="106"/>
        <v>-1.58</v>
      </c>
      <c r="S771" s="1">
        <f t="shared" si="107"/>
        <v>7.2E-14</v>
      </c>
      <c r="T771" s="1">
        <f t="shared" si="108"/>
        <v>3.6669298888372686E-09</v>
      </c>
      <c r="V771" s="1"/>
    </row>
    <row r="772">
      <c r="G772" s="1"/>
      <c r="H772" s="1" t="e">
        <f>#REF!/$K$3</f>
        <v>#REF!</v>
      </c>
      <c r="J772" s="1"/>
      <c r="K772" s="1"/>
      <c r="M772" s="1"/>
      <c r="N772" s="1"/>
      <c r="R772" s="0">
        <f t="shared" si="106"/>
        <v>-1.59</v>
      </c>
      <c r="S772" s="1">
        <f t="shared" si="107"/>
        <v>1.62E-13</v>
      </c>
      <c r="T772" s="1">
        <f t="shared" si="108"/>
        <v>8.250592249883854E-09</v>
      </c>
      <c r="V772" s="1"/>
    </row>
    <row r="773">
      <c r="G773" s="1"/>
      <c r="H773" s="1" t="e">
        <f>#REF!/$K$3</f>
        <v>#REF!</v>
      </c>
      <c r="J773" s="1"/>
      <c r="K773" s="1"/>
      <c r="M773" s="1"/>
      <c r="N773" s="1"/>
      <c r="O773" s="1"/>
      <c r="R773" s="0">
        <f t="shared" si="106"/>
        <v>-1.6</v>
      </c>
      <c r="S773" s="1">
        <f t="shared" si="107"/>
        <v>1.8E-14</v>
      </c>
      <c r="T773" s="1">
        <f t="shared" si="108"/>
        <v>9.167324722093172E-10</v>
      </c>
      <c r="V773" s="1"/>
    </row>
    <row r="774">
      <c r="G774" s="1"/>
      <c r="H774" s="1" t="e">
        <f>#REF!/$K$3</f>
        <v>#REF!</v>
      </c>
      <c r="J774" s="1"/>
      <c r="K774" s="1"/>
      <c r="M774" s="1"/>
      <c r="N774" s="1"/>
      <c r="R774" s="0">
        <f t="shared" si="106"/>
        <v>-1.61</v>
      </c>
      <c r="S774" s="1">
        <f t="shared" si="107"/>
        <v>8E-14</v>
      </c>
      <c r="T774" s="1">
        <f t="shared" si="108"/>
        <v>4.074366543152521E-09</v>
      </c>
      <c r="V774" s="1"/>
    </row>
    <row r="775">
      <c r="G775" s="1"/>
      <c r="H775" s="1" t="e">
        <f>#REF!/$K$3</f>
        <v>#REF!</v>
      </c>
      <c r="J775" s="1"/>
      <c r="K775" s="1"/>
      <c r="M775" s="1"/>
      <c r="N775" s="1"/>
      <c r="O775" s="1"/>
      <c r="R775" s="0">
        <f t="shared" si="106"/>
        <v>-1.62</v>
      </c>
      <c r="S775" s="1">
        <f t="shared" si="107"/>
        <v>2.02E-13</v>
      </c>
      <c r="T775" s="1">
        <f t="shared" si="108"/>
        <v>1.0287775521460115E-08</v>
      </c>
      <c r="V775" s="1"/>
    </row>
    <row r="776">
      <c r="G776" s="1"/>
      <c r="H776" s="1" t="e">
        <f>#REF!/$K$3</f>
        <v>#REF!</v>
      </c>
      <c r="J776" s="1"/>
      <c r="K776" s="1"/>
      <c r="M776" s="1"/>
      <c r="N776" s="1"/>
      <c r="R776" s="0">
        <f t="shared" si="106"/>
        <v>-1.63</v>
      </c>
      <c r="S776" s="1">
        <f t="shared" si="107"/>
        <v>1.18E-13</v>
      </c>
      <c r="T776" s="1">
        <f t="shared" si="108"/>
        <v>6.009690651149968E-09</v>
      </c>
      <c r="V776" s="1"/>
    </row>
    <row r="777">
      <c r="G777" s="1"/>
      <c r="H777" s="1" t="e">
        <f>#REF!/$K$3</f>
        <v>#REF!</v>
      </c>
      <c r="J777" s="1"/>
      <c r="K777" s="1"/>
      <c r="M777" s="1"/>
      <c r="N777" s="1"/>
      <c r="O777" s="1"/>
      <c r="R777" s="0">
        <f t="shared" si="106"/>
        <v>-1.64</v>
      </c>
      <c r="S777" s="1">
        <f t="shared" si="107"/>
        <v>4.6E-14</v>
      </c>
      <c r="T777" s="1">
        <f t="shared" si="108"/>
        <v>2.3427607623126993E-09</v>
      </c>
      <c r="V777" s="1"/>
    </row>
    <row r="778">
      <c r="G778" s="1"/>
      <c r="H778" s="1" t="e">
        <f>#REF!/$K$3</f>
        <v>#REF!</v>
      </c>
      <c r="J778" s="1"/>
      <c r="K778" s="1"/>
      <c r="M778" s="1"/>
      <c r="N778" s="1"/>
      <c r="R778" s="0">
        <f t="shared" si="106"/>
        <v>-1.65</v>
      </c>
      <c r="S778" s="1">
        <f t="shared" si="107"/>
        <v>1.88E-13</v>
      </c>
      <c r="T778" s="1">
        <f t="shared" si="108"/>
        <v>9.574761376408425E-09</v>
      </c>
      <c r="V778" s="1"/>
    </row>
    <row r="779">
      <c r="G779" s="1"/>
      <c r="H779" s="1" t="e">
        <f>#REF!/$K$3</f>
        <v>#REF!</v>
      </c>
      <c r="J779" s="1"/>
      <c r="K779" s="1"/>
      <c r="M779" s="1"/>
      <c r="N779" s="1"/>
      <c r="O779" s="1"/>
      <c r="R779" s="0">
        <f t="shared" si="106"/>
        <v>-1.66</v>
      </c>
      <c r="S779" s="1">
        <f t="shared" si="107"/>
        <v>1.52E-13</v>
      </c>
      <c r="T779" s="1">
        <f t="shared" si="108"/>
        <v>7.74129643198979E-09</v>
      </c>
      <c r="V779" s="1"/>
    </row>
    <row r="780">
      <c r="G780" s="1"/>
      <c r="H780" s="1" t="e">
        <f>#REF!/$K$3</f>
        <v>#REF!</v>
      </c>
      <c r="J780" s="1"/>
      <c r="K780" s="1"/>
      <c r="M780" s="1"/>
      <c r="N780" s="1"/>
      <c r="R780" s="0">
        <f t="shared" si="106"/>
        <v>-1.67</v>
      </c>
      <c r="S780" s="1">
        <f t="shared" si="107"/>
        <v>2.5E-13</v>
      </c>
      <c r="T780" s="1">
        <f t="shared" si="108"/>
        <v>1.2732395447351628E-08</v>
      </c>
      <c r="V780" s="1"/>
    </row>
    <row r="781">
      <c r="G781" s="1"/>
      <c r="H781" s="1" t="e">
        <f>#REF!/$K$3</f>
        <v>#REF!</v>
      </c>
      <c r="J781" s="1"/>
      <c r="K781" s="1"/>
      <c r="M781" s="1"/>
      <c r="N781" s="1"/>
      <c r="O781" s="1"/>
      <c r="R781" s="0">
        <f t="shared" si="106"/>
        <v>-1.68</v>
      </c>
      <c r="S781" s="1">
        <f t="shared" si="107"/>
        <v>1.06E-13</v>
      </c>
      <c r="T781" s="1">
        <f t="shared" si="108"/>
        <v>5.39853566967709E-09</v>
      </c>
      <c r="V781" s="1"/>
    </row>
    <row r="782">
      <c r="G782" s="1"/>
      <c r="H782" s="1" t="e">
        <f>#REF!/$K$3</f>
        <v>#REF!</v>
      </c>
      <c r="J782" s="1"/>
      <c r="K782" s="1"/>
      <c r="M782" s="1"/>
      <c r="N782" s="1"/>
      <c r="R782" s="0">
        <f t="shared" si="106"/>
        <v>-1.69</v>
      </c>
      <c r="S782" s="1">
        <f t="shared" si="107"/>
        <v>6.2E-14</v>
      </c>
      <c r="T782" s="1">
        <f t="shared" si="108"/>
        <v>3.1576340709432036E-09</v>
      </c>
      <c r="V782" s="1"/>
    </row>
    <row r="783">
      <c r="G783" s="1"/>
      <c r="H783" s="1" t="e">
        <f>#REF!/$K$3</f>
        <v>#REF!</v>
      </c>
      <c r="J783" s="1"/>
      <c r="K783" s="1"/>
      <c r="M783" s="1"/>
      <c r="N783" s="1"/>
      <c r="O783" s="1"/>
      <c r="R783" s="0">
        <f t="shared" si="106"/>
        <v>-1.7</v>
      </c>
      <c r="S783" s="1">
        <f t="shared" si="107"/>
        <v>2.84E-13</v>
      </c>
      <c r="T783" s="1">
        <f t="shared" si="108"/>
        <v>1.4464001228191449E-08</v>
      </c>
      <c r="V783" s="1"/>
    </row>
    <row r="784">
      <c r="G784" s="1"/>
      <c r="H784" s="1" t="e">
        <f>#REF!/$K$3</f>
        <v>#REF!</v>
      </c>
      <c r="J784" s="1"/>
      <c r="K784" s="1"/>
      <c r="M784" s="1"/>
      <c r="N784" s="1"/>
      <c r="R784" s="0">
        <f t="shared" si="106"/>
        <v>-1.71</v>
      </c>
      <c r="S784" s="1">
        <f t="shared" si="107"/>
        <v>3E-14</v>
      </c>
      <c r="T784" s="1">
        <f t="shared" si="108"/>
        <v>1.5278874536821951E-09</v>
      </c>
      <c r="V784" s="1"/>
    </row>
    <row r="785">
      <c r="G785" s="1"/>
      <c r="H785" s="1" t="e">
        <f>#REF!/$K$3</f>
        <v>#REF!</v>
      </c>
      <c r="J785" s="1"/>
      <c r="K785" s="1"/>
      <c r="M785" s="1"/>
      <c r="N785" s="1"/>
      <c r="O785" s="1"/>
      <c r="R785" s="0">
        <f t="shared" si="106"/>
        <v>-1.72</v>
      </c>
      <c r="S785" s="1">
        <f t="shared" si="107"/>
        <v>5.6E-14</v>
      </c>
      <c r="T785" s="1">
        <f t="shared" si="108"/>
        <v>2.852056580206765E-09</v>
      </c>
      <c r="V785" s="1"/>
    </row>
    <row r="786">
      <c r="G786" s="1"/>
      <c r="H786" s="1" t="e">
        <f>#REF!/$K$3</f>
        <v>#REF!</v>
      </c>
      <c r="J786" s="1"/>
      <c r="K786" s="1"/>
      <c r="M786" s="1"/>
      <c r="N786" s="1"/>
      <c r="R786" s="0">
        <f t="shared" si="106"/>
        <v>-1.73</v>
      </c>
      <c r="S786" s="1">
        <f t="shared" si="107"/>
        <v>2.62E-13</v>
      </c>
      <c r="T786" s="1">
        <f t="shared" si="108"/>
        <v>1.3343550428824506E-08</v>
      </c>
      <c r="V786" s="1"/>
    </row>
    <row r="787">
      <c r="G787" s="1"/>
      <c r="H787" s="1" t="e">
        <f>#REF!/$K$3</f>
        <v>#REF!</v>
      </c>
      <c r="J787" s="1"/>
      <c r="K787" s="1"/>
      <c r="M787" s="1"/>
      <c r="N787" s="1"/>
      <c r="O787" s="1"/>
      <c r="R787" s="0">
        <f t="shared" si="106"/>
        <v>-1.74</v>
      </c>
      <c r="S787" s="1">
        <f t="shared" si="107"/>
        <v>1.56E-13</v>
      </c>
      <c r="T787" s="1">
        <f t="shared" si="108"/>
        <v>7.945014759147415E-09</v>
      </c>
      <c r="V787" s="1"/>
    </row>
    <row r="788">
      <c r="G788" s="1"/>
      <c r="H788" s="1" t="e">
        <f>#REF!/$K$3</f>
        <v>#REF!</v>
      </c>
      <c r="J788" s="1"/>
      <c r="K788" s="1"/>
      <c r="M788" s="1"/>
      <c r="N788" s="1"/>
      <c r="R788" s="0">
        <f t="shared" si="106"/>
        <v>-1.75</v>
      </c>
      <c r="S788" s="1">
        <f t="shared" si="107"/>
        <v>1.74E-13</v>
      </c>
      <c r="T788" s="1">
        <f t="shared" si="108"/>
        <v>8.861747231356732E-09</v>
      </c>
      <c r="V788" s="1"/>
    </row>
    <row r="789">
      <c r="G789" s="1"/>
      <c r="H789" s="1" t="e">
        <f>#REF!/$K$3</f>
        <v>#REF!</v>
      </c>
      <c r="J789" s="1"/>
      <c r="K789" s="1"/>
      <c r="M789" s="1"/>
      <c r="N789" s="1"/>
      <c r="O789" s="1"/>
      <c r="R789" s="0">
        <f t="shared" si="106"/>
        <v>-1.76</v>
      </c>
      <c r="S789" s="1">
        <f t="shared" si="107"/>
        <v>1.8E-14</v>
      </c>
      <c r="T789" s="1">
        <f t="shared" si="108"/>
        <v>9.167324722093172E-10</v>
      </c>
      <c r="V789" s="1"/>
    </row>
    <row r="790">
      <c r="G790" s="1"/>
      <c r="H790" s="1" t="e">
        <f>#REF!/$K$3</f>
        <v>#REF!</v>
      </c>
      <c r="J790" s="1"/>
      <c r="K790" s="1"/>
      <c r="M790" s="1"/>
      <c r="N790" s="1"/>
      <c r="R790" s="0">
        <f t="shared" si="106"/>
        <v>-1.77</v>
      </c>
      <c r="S790" s="1">
        <f t="shared" si="107"/>
        <v>2.26E-13</v>
      </c>
      <c r="T790" s="1">
        <f t="shared" si="108"/>
        <v>1.1510085484405871E-08</v>
      </c>
      <c r="V790" s="1"/>
    </row>
    <row r="791">
      <c r="G791" s="1"/>
      <c r="H791" s="1" t="e">
        <f>#REF!/$K$3</f>
        <v>#REF!</v>
      </c>
      <c r="J791" s="1"/>
      <c r="K791" s="1"/>
      <c r="M791" s="1"/>
      <c r="N791" s="1"/>
      <c r="O791" s="1"/>
      <c r="R791" s="0">
        <f t="shared" si="106"/>
        <v>-1.78</v>
      </c>
      <c r="S791" s="1">
        <f t="shared" si="107"/>
        <v>2.2E-14</v>
      </c>
      <c r="T791" s="1">
        <f t="shared" si="108"/>
        <v>1.1204507993669432E-09</v>
      </c>
      <c r="V791" s="1"/>
    </row>
    <row r="792">
      <c r="G792" s="1"/>
      <c r="H792" s="1" t="e">
        <f>#REF!/$K$3</f>
        <v>#REF!</v>
      </c>
      <c r="J792" s="1"/>
      <c r="K792" s="1"/>
      <c r="M792" s="1"/>
      <c r="N792" s="1"/>
      <c r="R792" s="0">
        <f t="shared" si="106"/>
        <v>-1.79</v>
      </c>
      <c r="S792" s="1">
        <f t="shared" si="107"/>
        <v>1.5E-13</v>
      </c>
      <c r="T792" s="1">
        <f t="shared" si="108"/>
        <v>7.639437268410977E-09</v>
      </c>
      <c r="V792" s="1"/>
    </row>
    <row r="793">
      <c r="G793" s="1"/>
      <c r="H793" s="1" t="e">
        <f>#REF!/$K$3</f>
        <v>#REF!</v>
      </c>
      <c r="J793" s="1"/>
      <c r="K793" s="1"/>
      <c r="M793" s="1"/>
      <c r="N793" s="1"/>
      <c r="O793" s="1"/>
      <c r="R793" s="0">
        <f t="shared" si="106"/>
        <v>-1.8</v>
      </c>
      <c r="S793" s="1">
        <f t="shared" si="107"/>
        <v>9.4E-14</v>
      </c>
      <c r="T793" s="1">
        <f t="shared" si="108"/>
        <v>4.7873806882042124E-09</v>
      </c>
      <c r="V793" s="1"/>
    </row>
    <row r="794">
      <c r="G794" s="1"/>
      <c r="H794" s="1" t="e">
        <f>#REF!/$K$3</f>
        <v>#REF!</v>
      </c>
      <c r="J794" s="1"/>
      <c r="K794" s="1"/>
      <c r="M794" s="1"/>
      <c r="N794" s="1"/>
      <c r="R794" s="0">
        <f t="shared" si="106"/>
        <v>-1.81</v>
      </c>
      <c r="S794" s="1">
        <f t="shared" si="107"/>
        <v>3.32E-13</v>
      </c>
      <c r="T794" s="1">
        <f t="shared" si="108"/>
        <v>1.690862115408296E-08</v>
      </c>
      <c r="V794" s="1"/>
    </row>
    <row r="795">
      <c r="G795" s="1"/>
      <c r="H795" s="1" t="e">
        <f>#REF!/$K$3</f>
        <v>#REF!</v>
      </c>
      <c r="J795" s="1"/>
      <c r="K795" s="1"/>
      <c r="M795" s="1"/>
      <c r="N795" s="1"/>
      <c r="O795" s="1"/>
      <c r="R795" s="0">
        <f t="shared" si="106"/>
        <v>-1.82</v>
      </c>
      <c r="S795" s="1">
        <f t="shared" si="107"/>
        <v>1E-13</v>
      </c>
      <c r="T795" s="1">
        <f t="shared" si="108"/>
        <v>5.092958178940651E-09</v>
      </c>
      <c r="V795" s="1"/>
    </row>
    <row r="796">
      <c r="G796" s="1"/>
      <c r="H796" s="1" t="e">
        <f>#REF!/$K$3</f>
        <v>#REF!</v>
      </c>
      <c r="J796" s="1"/>
      <c r="K796" s="1"/>
      <c r="M796" s="1"/>
      <c r="N796" s="1"/>
      <c r="R796" s="0">
        <f t="shared" si="106"/>
        <v>-1.83</v>
      </c>
      <c r="S796" s="1">
        <f t="shared" si="107"/>
        <v>2.74E-13</v>
      </c>
      <c r="T796" s="1">
        <f t="shared" si="108"/>
        <v>1.3954705410297383E-08</v>
      </c>
      <c r="V796" s="1"/>
    </row>
    <row r="797">
      <c r="G797" s="1"/>
      <c r="H797" s="1" t="e">
        <f>#REF!/$K$3</f>
        <v>#REF!</v>
      </c>
      <c r="J797" s="1"/>
      <c r="K797" s="1"/>
      <c r="M797" s="1"/>
      <c r="N797" s="1"/>
      <c r="O797" s="1"/>
      <c r="R797" s="0">
        <f t="shared" si="106"/>
        <v>-1.84</v>
      </c>
      <c r="S797" s="1">
        <f t="shared" si="107"/>
        <v>5.8E-14</v>
      </c>
      <c r="T797" s="1">
        <f t="shared" si="108"/>
        <v>2.9539157437855777E-09</v>
      </c>
      <c r="V797" s="1"/>
    </row>
    <row r="798">
      <c r="G798" s="1"/>
      <c r="H798" s="1" t="e">
        <f>#REF!/$K$3</f>
        <v>#REF!</v>
      </c>
      <c r="J798" s="1"/>
      <c r="K798" s="1"/>
      <c r="M798" s="1"/>
      <c r="N798" s="1"/>
      <c r="R798" s="0">
        <f t="shared" si="106"/>
        <v>-1.85</v>
      </c>
      <c r="S798" s="1">
        <f t="shared" si="107"/>
        <v>5.2E-14</v>
      </c>
      <c r="T798" s="1">
        <f t="shared" si="108"/>
        <v>2.6483382530491385E-09</v>
      </c>
      <c r="V798" s="1"/>
    </row>
    <row r="799">
      <c r="G799" s="1"/>
      <c r="H799" s="1" t="e">
        <f>#REF!/$K$3</f>
        <v>#REF!</v>
      </c>
      <c r="J799" s="1"/>
      <c r="K799" s="1"/>
      <c r="M799" s="1"/>
      <c r="N799" s="1"/>
      <c r="O799" s="1"/>
      <c r="R799" s="0">
        <f t="shared" si="106"/>
        <v>-1.86</v>
      </c>
      <c r="S799" s="1">
        <f t="shared" si="107"/>
        <v>4.6E-14</v>
      </c>
      <c r="T799" s="1">
        <f t="shared" si="108"/>
        <v>2.3427607623126993E-09</v>
      </c>
      <c r="V799" s="1"/>
    </row>
    <row r="800">
      <c r="G800" s="1"/>
      <c r="H800" s="1" t="e">
        <f>#REF!/$K$3</f>
        <v>#REF!</v>
      </c>
      <c r="J800" s="1"/>
      <c r="K800" s="1"/>
      <c r="M800" s="1"/>
      <c r="N800" s="1"/>
      <c r="R800" s="0">
        <f t="shared" si="106"/>
        <v>-1.87</v>
      </c>
      <c r="S800" s="1">
        <f t="shared" si="107"/>
        <v>8.8E-14</v>
      </c>
      <c r="T800" s="1">
        <f t="shared" si="108"/>
        <v>4.481803197467773E-09</v>
      </c>
      <c r="V800" s="1"/>
    </row>
    <row r="801">
      <c r="G801" s="1"/>
      <c r="H801" s="1" t="e">
        <f>#REF!/$K$3</f>
        <v>#REF!</v>
      </c>
      <c r="J801" s="1"/>
      <c r="K801" s="1"/>
      <c r="M801" s="1"/>
      <c r="N801" s="1"/>
      <c r="O801" s="1"/>
      <c r="R801" s="0">
        <f t="shared" si="106"/>
        <v>-1.88</v>
      </c>
      <c r="S801" s="1">
        <f t="shared" si="107"/>
        <v>3.06E-13</v>
      </c>
      <c r="T801" s="1">
        <f t="shared" si="108"/>
        <v>1.5584452027558393E-08</v>
      </c>
      <c r="V801" s="1"/>
    </row>
    <row r="802">
      <c r="G802" s="1"/>
      <c r="H802" s="1" t="e">
        <f>#REF!/$K$3</f>
        <v>#REF!</v>
      </c>
      <c r="J802" s="1"/>
      <c r="K802" s="1"/>
      <c r="M802" s="1"/>
      <c r="N802" s="1"/>
      <c r="R802" s="0">
        <f t="shared" si="106"/>
        <v>-1.89</v>
      </c>
      <c r="S802" s="1">
        <f t="shared" si="107"/>
        <v>1.74E-13</v>
      </c>
      <c r="T802" s="1">
        <f t="shared" si="108"/>
        <v>8.861747231356732E-09</v>
      </c>
      <c r="V802" s="1"/>
    </row>
    <row r="803">
      <c r="G803" s="1"/>
      <c r="H803" s="1" t="e">
        <f>#REF!/$K$3</f>
        <v>#REF!</v>
      </c>
      <c r="J803" s="1"/>
      <c r="K803" s="1"/>
      <c r="M803" s="1"/>
      <c r="N803" s="1"/>
      <c r="O803" s="1"/>
      <c r="R803" s="0">
        <f t="shared" si="106"/>
        <v>-1.9</v>
      </c>
      <c r="S803" s="1">
        <f t="shared" si="107"/>
        <v>5.2E-14</v>
      </c>
      <c r="T803" s="1">
        <f t="shared" si="108"/>
        <v>2.6483382530491385E-09</v>
      </c>
      <c r="V803" s="1"/>
    </row>
    <row r="804">
      <c r="G804" s="1"/>
      <c r="H804" s="1" t="e">
        <f>#REF!/$K$3</f>
        <v>#REF!</v>
      </c>
      <c r="J804" s="1"/>
      <c r="K804" s="1"/>
      <c r="M804" s="1"/>
      <c r="N804" s="1"/>
      <c r="R804" s="0">
        <f t="shared" si="106"/>
        <v>-1.91</v>
      </c>
      <c r="S804" s="1">
        <f t="shared" si="107"/>
        <v>2.44E-13</v>
      </c>
      <c r="T804" s="1">
        <f t="shared" si="108"/>
        <v>1.242681795661519E-08</v>
      </c>
      <c r="V804" s="1"/>
    </row>
    <row r="805">
      <c r="G805" s="1"/>
      <c r="H805" s="1" t="e">
        <f>#REF!/$K$3</f>
        <v>#REF!</v>
      </c>
      <c r="J805" s="1"/>
      <c r="K805" s="1"/>
      <c r="M805" s="1"/>
      <c r="N805" s="1"/>
      <c r="O805" s="1"/>
      <c r="R805" s="0">
        <f t="shared" si="106"/>
        <v>-1.92</v>
      </c>
      <c r="S805" s="1">
        <f t="shared" si="107"/>
        <v>3.02E-13</v>
      </c>
      <c r="T805" s="1">
        <f t="shared" si="108"/>
        <v>1.5380733700400766E-08</v>
      </c>
      <c r="V805" s="1"/>
    </row>
    <row r="806">
      <c r="G806" s="1"/>
      <c r="H806" s="1" t="e">
        <f>#REF!/$K$3</f>
        <v>#REF!</v>
      </c>
      <c r="J806" s="1"/>
      <c r="K806" s="1"/>
      <c r="M806" s="1"/>
      <c r="N806" s="1"/>
      <c r="R806" s="0">
        <f ref="R806:R869" t="shared" si="109">D204</f>
        <v>-1.93</v>
      </c>
      <c r="S806" s="1">
        <f ref="S806:S869" t="shared" si="110">E204</f>
        <v>1.88E-13</v>
      </c>
      <c r="T806" s="1">
        <f ref="T806:T869" t="shared" si="111">H204</f>
        <v>9.574761376408425E-09</v>
      </c>
      <c r="V806" s="1"/>
    </row>
    <row r="807">
      <c r="G807" s="1"/>
      <c r="H807" s="1" t="e">
        <f>#REF!/$K$3</f>
        <v>#REF!</v>
      </c>
      <c r="J807" s="1"/>
      <c r="K807" s="1"/>
      <c r="M807" s="1"/>
      <c r="N807" s="1"/>
      <c r="O807" s="1"/>
      <c r="R807" s="0">
        <f t="shared" si="109"/>
        <v>-1.94</v>
      </c>
      <c r="S807" s="1">
        <f t="shared" si="110"/>
        <v>5.4E-14</v>
      </c>
      <c r="T807" s="1">
        <f t="shared" si="111"/>
        <v>2.7501974166279515E-09</v>
      </c>
      <c r="V807" s="1"/>
    </row>
    <row r="808">
      <c r="G808" s="1"/>
      <c r="H808" s="1" t="e">
        <f>#REF!/$K$3</f>
        <v>#REF!</v>
      </c>
      <c r="J808" s="1"/>
      <c r="K808" s="1"/>
      <c r="M808" s="1"/>
      <c r="N808" s="1"/>
      <c r="R808" s="0">
        <f t="shared" si="109"/>
        <v>-1.95</v>
      </c>
      <c r="S808" s="1">
        <f t="shared" si="110"/>
        <v>1.2E-13</v>
      </c>
      <c r="T808" s="1">
        <f t="shared" si="111"/>
        <v>6.1115498147287805E-09</v>
      </c>
      <c r="V808" s="1"/>
    </row>
    <row r="809">
      <c r="G809" s="1"/>
      <c r="H809" s="1" t="e">
        <f>#REF!/$K$3</f>
        <v>#REF!</v>
      </c>
      <c r="J809" s="1"/>
      <c r="K809" s="1"/>
      <c r="M809" s="1"/>
      <c r="N809" s="1"/>
      <c r="O809" s="1"/>
      <c r="R809" s="0">
        <f t="shared" si="109"/>
        <v>-1.96</v>
      </c>
      <c r="S809" s="1">
        <f t="shared" si="110"/>
        <v>3E-14</v>
      </c>
      <c r="T809" s="1">
        <f t="shared" si="111"/>
        <v>1.5278874536821951E-09</v>
      </c>
      <c r="V809" s="1"/>
    </row>
    <row r="810">
      <c r="G810" s="1"/>
      <c r="H810" s="1" t="e">
        <f>#REF!/$K$3</f>
        <v>#REF!</v>
      </c>
      <c r="J810" s="1"/>
      <c r="K810" s="1"/>
      <c r="M810" s="1"/>
      <c r="N810" s="1"/>
      <c r="R810" s="0">
        <f t="shared" si="109"/>
        <v>-1.97</v>
      </c>
      <c r="S810" s="1">
        <f t="shared" si="110"/>
        <v>5.6E-14</v>
      </c>
      <c r="T810" s="1">
        <f t="shared" si="111"/>
        <v>2.852056580206765E-09</v>
      </c>
      <c r="V810" s="1"/>
    </row>
    <row r="811">
      <c r="G811" s="1"/>
      <c r="H811" s="1" t="e">
        <f>#REF!/$K$3</f>
        <v>#REF!</v>
      </c>
      <c r="J811" s="1"/>
      <c r="K811" s="1"/>
      <c r="M811" s="1"/>
      <c r="N811" s="1"/>
      <c r="O811" s="1"/>
      <c r="R811" s="0">
        <f t="shared" si="109"/>
        <v>-1.98</v>
      </c>
      <c r="S811" s="1">
        <f t="shared" si="110"/>
        <v>6E-14</v>
      </c>
      <c r="T811" s="1">
        <f t="shared" si="111"/>
        <v>3.0557749073643902E-09</v>
      </c>
      <c r="V811" s="1"/>
    </row>
    <row r="812">
      <c r="G812" s="1"/>
      <c r="H812" s="1">
        <f>E612/$K$3</f>
        <v>3.870648215994895E-09</v>
      </c>
      <c r="J812" s="1"/>
      <c r="K812" s="1"/>
      <c r="M812" s="1"/>
      <c r="N812" s="1"/>
      <c r="R812" s="0">
        <f t="shared" si="109"/>
        <v>-1.99</v>
      </c>
      <c r="S812" s="1">
        <f t="shared" si="110"/>
        <v>7.6E-14</v>
      </c>
      <c r="T812" s="1">
        <f t="shared" si="111"/>
        <v>3.870648215994895E-09</v>
      </c>
      <c r="V812" s="1"/>
    </row>
    <row r="813">
      <c r="G813" s="1"/>
      <c r="J813" s="1"/>
      <c r="K813" s="1"/>
      <c r="M813" s="1"/>
      <c r="N813" s="1"/>
      <c r="O813" s="1"/>
      <c r="R813" s="0">
        <f t="shared" si="109"/>
        <v>-2</v>
      </c>
      <c r="S813" s="1">
        <f t="shared" si="110"/>
        <v>1.8E-14</v>
      </c>
      <c r="T813" s="1">
        <f t="shared" si="111"/>
        <v>9.167324722093172E-10</v>
      </c>
      <c r="V813" s="1"/>
    </row>
    <row r="814">
      <c r="G814" s="1"/>
      <c r="J814" s="1"/>
      <c r="K814" s="1"/>
      <c r="M814" s="1"/>
      <c r="N814" s="1"/>
      <c r="R814" s="0">
        <f t="shared" si="109"/>
        <v>-2.01</v>
      </c>
      <c r="S814" s="1">
        <f t="shared" si="110"/>
        <v>1.22E-13</v>
      </c>
      <c r="T814" s="1">
        <f t="shared" si="111"/>
        <v>6.213408978307595E-09</v>
      </c>
      <c r="V814" s="1"/>
    </row>
    <row r="815">
      <c r="G815" s="1"/>
      <c r="J815" s="1"/>
      <c r="K815" s="1"/>
      <c r="M815" s="1"/>
      <c r="N815" s="1"/>
      <c r="O815" s="1"/>
      <c r="R815" s="0">
        <f t="shared" si="109"/>
        <v>-2.02</v>
      </c>
      <c r="S815" s="1">
        <f t="shared" si="110"/>
        <v>2.28E-13</v>
      </c>
      <c r="T815" s="1">
        <f t="shared" si="111"/>
        <v>1.1611944647984683E-08</v>
      </c>
      <c r="V815" s="1"/>
    </row>
    <row r="816">
      <c r="G816" s="1"/>
      <c r="J816" s="1"/>
      <c r="K816" s="1"/>
      <c r="M816" s="1"/>
      <c r="N816" s="1"/>
      <c r="R816" s="0">
        <f t="shared" si="109"/>
        <v>-2.03</v>
      </c>
      <c r="S816" s="1">
        <f t="shared" si="110"/>
        <v>3.56E-13</v>
      </c>
      <c r="T816" s="1">
        <f t="shared" si="111"/>
        <v>1.813093111702872E-08</v>
      </c>
      <c r="V816" s="1"/>
    </row>
    <row r="817">
      <c r="G817" s="1"/>
      <c r="J817" s="1"/>
      <c r="K817" s="1"/>
      <c r="M817" s="1"/>
      <c r="N817" s="1"/>
      <c r="O817" s="1"/>
      <c r="R817" s="0">
        <f t="shared" si="109"/>
        <v>-2.04</v>
      </c>
      <c r="S817" s="1">
        <f t="shared" si="110"/>
        <v>6.2E-14</v>
      </c>
      <c r="T817" s="1">
        <f t="shared" si="111"/>
        <v>3.1576340709432036E-09</v>
      </c>
      <c r="V817" s="1"/>
    </row>
    <row r="818">
      <c r="G818" s="1"/>
      <c r="J818" s="1"/>
      <c r="K818" s="1"/>
      <c r="M818" s="1"/>
      <c r="N818" s="1"/>
      <c r="R818" s="0">
        <f t="shared" si="109"/>
        <v>-2.05</v>
      </c>
      <c r="S818" s="1">
        <f t="shared" si="110"/>
        <v>1.8E-14</v>
      </c>
      <c r="T818" s="1">
        <f t="shared" si="111"/>
        <v>9.167324722093172E-10</v>
      </c>
      <c r="V818" s="1"/>
    </row>
    <row r="819">
      <c r="G819" s="1"/>
      <c r="J819" s="1"/>
      <c r="K819" s="1"/>
      <c r="M819" s="1"/>
      <c r="N819" s="1"/>
      <c r="O819" s="1"/>
      <c r="R819" s="0">
        <f t="shared" si="109"/>
        <v>-2.06</v>
      </c>
      <c r="S819" s="1">
        <f t="shared" si="110"/>
        <v>3.16E-13</v>
      </c>
      <c r="T819" s="1">
        <f t="shared" si="111"/>
        <v>1.6093747845452457E-08</v>
      </c>
      <c r="V819" s="1"/>
    </row>
    <row r="820">
      <c r="G820" s="1"/>
      <c r="J820" s="1"/>
      <c r="K820" s="1"/>
      <c r="M820" s="1"/>
      <c r="N820" s="1"/>
      <c r="R820" s="0">
        <f t="shared" si="109"/>
        <v>-2.07</v>
      </c>
      <c r="S820" s="1">
        <f t="shared" si="110"/>
        <v>1.74E-13</v>
      </c>
      <c r="T820" s="1">
        <f t="shared" si="111"/>
        <v>8.861747231356732E-09</v>
      </c>
      <c r="V820" s="1"/>
    </row>
    <row r="821">
      <c r="G821" s="1"/>
      <c r="J821" s="1"/>
      <c r="K821" s="1"/>
      <c r="M821" s="1"/>
      <c r="N821" s="1"/>
      <c r="O821" s="1"/>
      <c r="R821" s="0">
        <f t="shared" si="109"/>
        <v>-2.08</v>
      </c>
      <c r="S821" s="1">
        <f t="shared" si="110"/>
        <v>1.48E-13</v>
      </c>
      <c r="T821" s="1">
        <f t="shared" si="111"/>
        <v>7.537578104832163E-09</v>
      </c>
      <c r="V821" s="1"/>
    </row>
    <row r="822">
      <c r="G822" s="1"/>
      <c r="J822" s="1"/>
      <c r="K822" s="1"/>
      <c r="M822" s="1"/>
      <c r="N822" s="1"/>
      <c r="R822" s="0">
        <f t="shared" si="109"/>
        <v>-2.09</v>
      </c>
      <c r="S822" s="1">
        <f t="shared" si="110"/>
        <v>6.8E-14</v>
      </c>
      <c r="T822" s="1">
        <f t="shared" si="111"/>
        <v>3.4632115616796428E-09</v>
      </c>
      <c r="V822" s="1"/>
    </row>
    <row r="823">
      <c r="G823" s="1"/>
      <c r="J823" s="1"/>
      <c r="K823" s="1"/>
      <c r="M823" s="1"/>
      <c r="N823" s="1"/>
      <c r="O823" s="1"/>
      <c r="R823" s="0">
        <f t="shared" si="109"/>
        <v>-2.1</v>
      </c>
      <c r="S823" s="1">
        <f t="shared" si="110"/>
        <v>1E-14</v>
      </c>
      <c r="T823" s="1">
        <f t="shared" si="111"/>
        <v>5.092958178940651E-10</v>
      </c>
      <c r="V823" s="1"/>
    </row>
    <row r="824">
      <c r="G824" s="1"/>
      <c r="J824" s="1"/>
      <c r="K824" s="1"/>
      <c r="M824" s="1"/>
      <c r="N824" s="1"/>
      <c r="R824" s="0">
        <f t="shared" si="109"/>
        <v>-2.11</v>
      </c>
      <c r="S824" s="1">
        <f t="shared" si="110"/>
        <v>8.4E-14</v>
      </c>
      <c r="T824" s="1">
        <f t="shared" si="111"/>
        <v>4.278084870310147E-09</v>
      </c>
      <c r="V824" s="1"/>
    </row>
    <row r="825">
      <c r="G825" s="1"/>
      <c r="J825" s="1"/>
      <c r="K825" s="1"/>
      <c r="M825" s="1"/>
      <c r="N825" s="1"/>
      <c r="O825" s="1"/>
      <c r="R825" s="0">
        <f t="shared" si="109"/>
        <v>-2.12</v>
      </c>
      <c r="S825" s="1">
        <f t="shared" si="110"/>
        <v>1.32E-13</v>
      </c>
      <c r="T825" s="1">
        <f t="shared" si="111"/>
        <v>6.722704796201659E-09</v>
      </c>
      <c r="V825" s="1"/>
    </row>
    <row r="826">
      <c r="G826" s="1"/>
      <c r="J826" s="1"/>
      <c r="K826" s="1"/>
      <c r="M826" s="1"/>
      <c r="N826" s="1"/>
      <c r="R826" s="0">
        <f t="shared" si="109"/>
        <v>-2.13</v>
      </c>
      <c r="S826" s="1">
        <f t="shared" si="110"/>
        <v>1.34E-13</v>
      </c>
      <c r="T826" s="1">
        <f t="shared" si="111"/>
        <v>6.824563959780473E-09</v>
      </c>
      <c r="V826" s="1"/>
    </row>
    <row r="827">
      <c r="G827" s="1"/>
      <c r="J827" s="1"/>
      <c r="K827" s="1"/>
      <c r="M827" s="1"/>
      <c r="N827" s="1"/>
      <c r="O827" s="1"/>
      <c r="R827" s="0">
        <f t="shared" si="109"/>
        <v>-2.14</v>
      </c>
      <c r="S827" s="1">
        <f t="shared" si="110"/>
        <v>1.94E-13</v>
      </c>
      <c r="T827" s="1">
        <f t="shared" si="111"/>
        <v>9.880338867144863E-09</v>
      </c>
      <c r="V827" s="1"/>
    </row>
    <row r="828">
      <c r="G828" s="1"/>
      <c r="J828" s="1"/>
      <c r="K828" s="1"/>
      <c r="M828" s="1"/>
      <c r="N828" s="1"/>
      <c r="R828" s="0">
        <f t="shared" si="109"/>
        <v>-2.15</v>
      </c>
      <c r="S828" s="1">
        <f t="shared" si="110"/>
        <v>3.24E-13</v>
      </c>
      <c r="T828" s="1">
        <f t="shared" si="111"/>
        <v>1.650118449976771E-08</v>
      </c>
      <c r="V828" s="1"/>
    </row>
    <row r="829">
      <c r="G829" s="1"/>
      <c r="J829" s="1"/>
      <c r="K829" s="1"/>
      <c r="M829" s="1"/>
      <c r="N829" s="1"/>
      <c r="O829" s="1"/>
      <c r="R829" s="0">
        <f t="shared" si="109"/>
        <v>-2.16</v>
      </c>
      <c r="S829" s="1">
        <f t="shared" si="110"/>
        <v>2.42E-13</v>
      </c>
      <c r="T829" s="1">
        <f t="shared" si="111"/>
        <v>1.2324958793036375E-08</v>
      </c>
      <c r="V829" s="1"/>
    </row>
    <row r="830">
      <c r="G830" s="1"/>
      <c r="J830" s="1"/>
      <c r="K830" s="1"/>
      <c r="M830" s="1"/>
      <c r="N830" s="1"/>
      <c r="R830" s="0">
        <f t="shared" si="109"/>
        <v>-2.17</v>
      </c>
      <c r="S830" s="1">
        <f t="shared" si="110"/>
        <v>4E-15</v>
      </c>
      <c r="T830" s="1">
        <f t="shared" si="111"/>
        <v>2.0371832715762606E-10</v>
      </c>
      <c r="V830" s="1"/>
    </row>
    <row r="831">
      <c r="G831" s="1"/>
      <c r="J831" s="1"/>
      <c r="K831" s="1"/>
      <c r="M831" s="1"/>
      <c r="N831" s="1"/>
      <c r="O831" s="1"/>
      <c r="R831" s="0">
        <f t="shared" si="109"/>
        <v>-2.18</v>
      </c>
      <c r="S831" s="1">
        <f t="shared" si="110"/>
        <v>8E-14</v>
      </c>
      <c r="T831" s="1">
        <f t="shared" si="111"/>
        <v>4.074366543152521E-09</v>
      </c>
      <c r="V831" s="1"/>
    </row>
    <row r="832">
      <c r="G832" s="1"/>
      <c r="J832" s="1"/>
      <c r="K832" s="1"/>
      <c r="M832" s="1"/>
      <c r="N832" s="1"/>
      <c r="R832" s="0">
        <f t="shared" si="109"/>
        <v>-2.19</v>
      </c>
      <c r="S832" s="1">
        <f t="shared" si="110"/>
        <v>4.46E-13</v>
      </c>
      <c r="T832" s="1">
        <f t="shared" si="111"/>
        <v>2.2714593478075303E-08</v>
      </c>
      <c r="V832" s="1"/>
    </row>
    <row r="833">
      <c r="G833" s="1"/>
      <c r="J833" s="1"/>
      <c r="K833" s="1"/>
      <c r="M833" s="1"/>
      <c r="N833" s="1"/>
      <c r="O833" s="1"/>
      <c r="R833" s="0">
        <f t="shared" si="109"/>
        <v>-2.2</v>
      </c>
      <c r="S833" s="1">
        <f t="shared" si="110"/>
        <v>2.54E-13</v>
      </c>
      <c r="T833" s="1">
        <f t="shared" si="111"/>
        <v>1.2936113774509252E-08</v>
      </c>
      <c r="V833" s="1"/>
    </row>
    <row r="834">
      <c r="G834" s="1"/>
      <c r="J834" s="1"/>
      <c r="K834" s="1"/>
      <c r="M834" s="1"/>
      <c r="N834" s="1"/>
      <c r="R834" s="0">
        <f t="shared" si="109"/>
        <v>-2.21</v>
      </c>
      <c r="S834" s="1">
        <f t="shared" si="110"/>
        <v>4E-14</v>
      </c>
      <c r="T834" s="1">
        <f t="shared" si="111"/>
        <v>2.0371832715762606E-09</v>
      </c>
      <c r="V834" s="1"/>
    </row>
    <row r="835">
      <c r="G835" s="1"/>
      <c r="J835" s="1"/>
      <c r="K835" s="1"/>
      <c r="M835" s="1"/>
      <c r="N835" s="1"/>
      <c r="O835" s="1"/>
      <c r="R835" s="0">
        <f t="shared" si="109"/>
        <v>-2.22</v>
      </c>
      <c r="S835" s="1">
        <f t="shared" si="110"/>
        <v>1.74E-13</v>
      </c>
      <c r="T835" s="1">
        <f t="shared" si="111"/>
        <v>8.861747231356732E-09</v>
      </c>
      <c r="V835" s="1"/>
    </row>
    <row r="836">
      <c r="G836" s="1"/>
      <c r="J836" s="1"/>
      <c r="K836" s="1"/>
      <c r="M836" s="1"/>
      <c r="N836" s="1"/>
      <c r="R836" s="0">
        <f t="shared" si="109"/>
        <v>-2.23</v>
      </c>
      <c r="S836" s="1">
        <f t="shared" si="110"/>
        <v>2.4E-14</v>
      </c>
      <c r="T836" s="1">
        <f t="shared" si="111"/>
        <v>1.2223099629457561E-09</v>
      </c>
      <c r="V836" s="1"/>
    </row>
    <row r="837">
      <c r="G837" s="1"/>
      <c r="J837" s="1"/>
      <c r="K837" s="1"/>
      <c r="M837" s="1"/>
      <c r="N837" s="1"/>
      <c r="O837" s="1"/>
      <c r="R837" s="0">
        <f t="shared" si="109"/>
        <v>-2.24</v>
      </c>
      <c r="S837" s="1">
        <f t="shared" si="110"/>
        <v>1.3E-13</v>
      </c>
      <c r="T837" s="1">
        <f t="shared" si="111"/>
        <v>6.620845632622847E-09</v>
      </c>
      <c r="V837" s="1"/>
    </row>
    <row r="838">
      <c r="G838" s="1"/>
      <c r="J838" s="1"/>
      <c r="K838" s="1"/>
      <c r="M838" s="1"/>
      <c r="N838" s="1"/>
      <c r="R838" s="0">
        <f t="shared" si="109"/>
        <v>-2.25</v>
      </c>
      <c r="S838" s="1">
        <f t="shared" si="110"/>
        <v>4E-14</v>
      </c>
      <c r="T838" s="1">
        <f t="shared" si="111"/>
        <v>2.0371832715762606E-09</v>
      </c>
      <c r="V838" s="1"/>
    </row>
    <row r="839">
      <c r="G839" s="1"/>
      <c r="J839" s="1"/>
      <c r="K839" s="1"/>
      <c r="M839" s="1"/>
      <c r="N839" s="1"/>
      <c r="O839" s="1"/>
      <c r="R839" s="0">
        <f t="shared" si="109"/>
        <v>-2.26</v>
      </c>
      <c r="S839" s="1">
        <f t="shared" si="110"/>
        <v>2.22E-13</v>
      </c>
      <c r="T839" s="1">
        <f t="shared" si="111"/>
        <v>1.1306367157248244E-08</v>
      </c>
      <c r="V839" s="1"/>
    </row>
    <row r="840">
      <c r="G840" s="1"/>
      <c r="J840" s="1"/>
      <c r="K840" s="1"/>
      <c r="M840" s="1"/>
      <c r="N840" s="1"/>
      <c r="R840" s="0">
        <f t="shared" si="109"/>
        <v>-2.27</v>
      </c>
      <c r="S840" s="1">
        <f t="shared" si="110"/>
        <v>1.8E-13</v>
      </c>
      <c r="T840" s="1">
        <f t="shared" si="111"/>
        <v>9.167324722093172E-09</v>
      </c>
      <c r="V840" s="1"/>
    </row>
    <row r="841">
      <c r="G841" s="1"/>
      <c r="J841" s="1"/>
      <c r="K841" s="1"/>
      <c r="M841" s="1"/>
      <c r="N841" s="1"/>
      <c r="O841" s="1"/>
      <c r="R841" s="0">
        <f t="shared" si="109"/>
        <v>-2.28</v>
      </c>
      <c r="S841" s="1">
        <f t="shared" si="110"/>
        <v>2.92E-13</v>
      </c>
      <c r="T841" s="1">
        <f t="shared" si="111"/>
        <v>1.4871437882506702E-08</v>
      </c>
      <c r="V841" s="1"/>
    </row>
    <row r="842">
      <c r="G842" s="1"/>
      <c r="J842" s="1"/>
      <c r="K842" s="1"/>
      <c r="M842" s="1"/>
      <c r="N842" s="1"/>
      <c r="R842" s="0">
        <f t="shared" si="109"/>
        <v>-2.29</v>
      </c>
      <c r="S842" s="1">
        <f t="shared" si="110"/>
        <v>1.56E-13</v>
      </c>
      <c r="T842" s="1">
        <f t="shared" si="111"/>
        <v>7.945014759147415E-09</v>
      </c>
      <c r="V842" s="1"/>
    </row>
    <row r="843">
      <c r="G843" s="1"/>
      <c r="J843" s="1"/>
      <c r="K843" s="1"/>
      <c r="M843" s="1"/>
      <c r="N843" s="1"/>
      <c r="O843" s="1"/>
      <c r="R843" s="0">
        <f t="shared" si="109"/>
        <v>-2.3</v>
      </c>
      <c r="S843" s="1">
        <f t="shared" si="110"/>
        <v>1.22E-13</v>
      </c>
      <c r="T843" s="1">
        <f t="shared" si="111"/>
        <v>6.213408978307595E-09</v>
      </c>
      <c r="V843" s="1"/>
    </row>
    <row r="844">
      <c r="G844" s="1"/>
      <c r="J844" s="1"/>
      <c r="K844" s="1"/>
      <c r="M844" s="1"/>
      <c r="N844" s="1"/>
      <c r="R844" s="0">
        <f t="shared" si="109"/>
        <v>-2.31</v>
      </c>
      <c r="S844" s="1">
        <f t="shared" si="110"/>
        <v>2.4E-14</v>
      </c>
      <c r="T844" s="1">
        <f t="shared" si="111"/>
        <v>1.2223099629457561E-09</v>
      </c>
      <c r="V844" s="1"/>
    </row>
    <row r="845">
      <c r="G845" s="1"/>
      <c r="J845" s="1"/>
      <c r="K845" s="1"/>
      <c r="M845" s="1"/>
      <c r="N845" s="1"/>
      <c r="O845" s="1"/>
      <c r="R845" s="0">
        <f t="shared" si="109"/>
        <v>-2.32</v>
      </c>
      <c r="S845" s="1">
        <f t="shared" si="110"/>
        <v>3.8E-14</v>
      </c>
      <c r="T845" s="1">
        <f t="shared" si="111"/>
        <v>1.9353241079974476E-09</v>
      </c>
      <c r="V845" s="1"/>
    </row>
    <row r="846">
      <c r="G846" s="1"/>
      <c r="J846" s="1"/>
      <c r="K846" s="1"/>
      <c r="M846" s="1"/>
      <c r="N846" s="1"/>
      <c r="R846" s="0">
        <f t="shared" si="109"/>
        <v>-2.33</v>
      </c>
      <c r="S846" s="1">
        <f t="shared" si="110"/>
        <v>2E-15</v>
      </c>
      <c r="T846" s="1">
        <f t="shared" si="111"/>
        <v>1.0185916357881303E-10</v>
      </c>
      <c r="V846" s="1"/>
    </row>
    <row r="847">
      <c r="G847" s="1"/>
      <c r="J847" s="1"/>
      <c r="K847" s="1"/>
      <c r="M847" s="1"/>
      <c r="N847" s="1"/>
      <c r="O847" s="1"/>
      <c r="R847" s="0">
        <f t="shared" si="109"/>
        <v>-2.34</v>
      </c>
      <c r="S847" s="1">
        <f t="shared" si="110"/>
        <v>3.8E-14</v>
      </c>
      <c r="T847" s="1">
        <f t="shared" si="111"/>
        <v>1.9353241079974476E-09</v>
      </c>
      <c r="V847" s="1"/>
    </row>
    <row r="848">
      <c r="G848" s="1"/>
      <c r="J848" s="1"/>
      <c r="K848" s="1"/>
      <c r="M848" s="1"/>
      <c r="N848" s="1"/>
      <c r="R848" s="0">
        <f t="shared" si="109"/>
        <v>-2.35</v>
      </c>
      <c r="S848" s="1">
        <f t="shared" si="110"/>
        <v>6E-15</v>
      </c>
      <c r="T848" s="1">
        <f t="shared" si="111"/>
        <v>3.0557749073643903E-10</v>
      </c>
      <c r="V848" s="1"/>
    </row>
    <row r="849">
      <c r="G849" s="1"/>
      <c r="J849" s="1"/>
      <c r="K849" s="1"/>
      <c r="M849" s="1"/>
      <c r="N849" s="1"/>
      <c r="O849" s="1"/>
      <c r="R849" s="0">
        <f t="shared" si="109"/>
        <v>-2.36</v>
      </c>
      <c r="S849" s="1">
        <f t="shared" si="110"/>
        <v>2.28E-13</v>
      </c>
      <c r="T849" s="1">
        <f t="shared" si="111"/>
        <v>1.1611944647984683E-08</v>
      </c>
      <c r="V849" s="1"/>
    </row>
    <row r="850">
      <c r="G850" s="1"/>
      <c r="J850" s="1"/>
      <c r="K850" s="1"/>
      <c r="M850" s="1"/>
      <c r="N850" s="1"/>
      <c r="R850" s="0">
        <f t="shared" si="109"/>
        <v>-2.37</v>
      </c>
      <c r="S850" s="1">
        <f t="shared" si="110"/>
        <v>8E-15</v>
      </c>
      <c r="T850" s="1">
        <f t="shared" si="111"/>
        <v>4.074366543152521E-10</v>
      </c>
      <c r="V850" s="1"/>
    </row>
    <row r="851">
      <c r="G851" s="1"/>
      <c r="J851" s="1"/>
      <c r="K851" s="1"/>
      <c r="M851" s="1"/>
      <c r="N851" s="1"/>
      <c r="O851" s="1"/>
      <c r="R851" s="0">
        <f t="shared" si="109"/>
        <v>-2.38</v>
      </c>
      <c r="S851" s="1">
        <f t="shared" si="110"/>
        <v>1.98E-13</v>
      </c>
      <c r="T851" s="1">
        <f t="shared" si="111"/>
        <v>1.0084057194302489E-08</v>
      </c>
      <c r="V851" s="1"/>
    </row>
    <row r="852">
      <c r="G852" s="1"/>
      <c r="J852" s="1"/>
      <c r="K852" s="1"/>
      <c r="M852" s="1"/>
      <c r="N852" s="1"/>
      <c r="R852" s="0">
        <f t="shared" si="109"/>
        <v>-2.39</v>
      </c>
      <c r="S852" s="1">
        <f t="shared" si="110"/>
        <v>2.12E-13</v>
      </c>
      <c r="T852" s="1">
        <f t="shared" si="111"/>
        <v>1.079707133935418E-08</v>
      </c>
      <c r="V852" s="1"/>
    </row>
    <row r="853">
      <c r="G853" s="1"/>
      <c r="J853" s="1"/>
      <c r="K853" s="1"/>
      <c r="M853" s="1"/>
      <c r="N853" s="1"/>
      <c r="O853" s="1"/>
      <c r="R853" s="0">
        <f t="shared" si="109"/>
        <v>-2.4</v>
      </c>
      <c r="S853" s="1">
        <f t="shared" si="110"/>
        <v>3.36E-13</v>
      </c>
      <c r="T853" s="1">
        <f t="shared" si="111"/>
        <v>1.7112339481240588E-08</v>
      </c>
      <c r="V853" s="1"/>
    </row>
    <row r="854">
      <c r="G854" s="1"/>
      <c r="J854" s="1"/>
      <c r="K854" s="1"/>
      <c r="M854" s="1"/>
      <c r="N854" s="1"/>
      <c r="R854" s="0">
        <f t="shared" si="109"/>
        <v>-2.41</v>
      </c>
      <c r="S854" s="1">
        <f t="shared" si="110"/>
        <v>2.6E-14</v>
      </c>
      <c r="T854" s="1">
        <f t="shared" si="111"/>
        <v>1.3241691265245693E-09</v>
      </c>
      <c r="V854" s="1"/>
    </row>
    <row r="855">
      <c r="G855" s="1"/>
      <c r="J855" s="1"/>
      <c r="K855" s="1"/>
      <c r="M855" s="1"/>
      <c r="N855" s="1"/>
      <c r="O855" s="1"/>
      <c r="R855" s="0">
        <f t="shared" si="109"/>
        <v>-2.42</v>
      </c>
      <c r="S855" s="1">
        <f t="shared" si="110"/>
        <v>1.46E-13</v>
      </c>
      <c r="T855" s="1">
        <f t="shared" si="111"/>
        <v>7.435718941253351E-09</v>
      </c>
      <c r="V855" s="1"/>
    </row>
    <row r="856">
      <c r="G856" s="1"/>
      <c r="J856" s="1"/>
      <c r="K856" s="1"/>
      <c r="M856" s="1"/>
      <c r="N856" s="1"/>
      <c r="R856" s="0">
        <f t="shared" si="109"/>
        <v>-2.43</v>
      </c>
      <c r="S856" s="1">
        <f t="shared" si="110"/>
        <v>5.8E-14</v>
      </c>
      <c r="T856" s="1">
        <f t="shared" si="111"/>
        <v>2.9539157437855777E-09</v>
      </c>
      <c r="V856" s="1"/>
    </row>
    <row r="857">
      <c r="G857" s="1"/>
      <c r="J857" s="1"/>
      <c r="K857" s="1"/>
      <c r="M857" s="1"/>
      <c r="N857" s="1"/>
      <c r="O857" s="1"/>
      <c r="R857" s="0">
        <f t="shared" si="109"/>
        <v>-2.44</v>
      </c>
      <c r="S857" s="1">
        <f t="shared" si="110"/>
        <v>3.3E-13</v>
      </c>
      <c r="T857" s="1">
        <f t="shared" si="111"/>
        <v>1.6806761990504148E-08</v>
      </c>
      <c r="V857" s="1"/>
    </row>
    <row r="858">
      <c r="G858" s="1"/>
      <c r="J858" s="1"/>
      <c r="K858" s="1"/>
      <c r="M858" s="1"/>
      <c r="N858" s="1"/>
      <c r="R858" s="0">
        <f t="shared" si="109"/>
        <v>-2.45</v>
      </c>
      <c r="S858" s="1">
        <f t="shared" si="110"/>
        <v>2.8E-14</v>
      </c>
      <c r="T858" s="1">
        <f t="shared" si="111"/>
        <v>1.4260282901033824E-09</v>
      </c>
      <c r="V858" s="1"/>
    </row>
    <row r="859">
      <c r="G859" s="1"/>
      <c r="J859" s="1"/>
      <c r="K859" s="1"/>
      <c r="M859" s="1"/>
      <c r="N859" s="1"/>
      <c r="O859" s="1"/>
      <c r="R859" s="0">
        <f t="shared" si="109"/>
        <v>-2.46</v>
      </c>
      <c r="S859" s="1">
        <f t="shared" si="110"/>
        <v>6.2E-14</v>
      </c>
      <c r="T859" s="1">
        <f t="shared" si="111"/>
        <v>3.1576340709432036E-09</v>
      </c>
      <c r="V859" s="1"/>
    </row>
    <row r="860">
      <c r="G860" s="1"/>
      <c r="J860" s="1"/>
      <c r="K860" s="1"/>
      <c r="M860" s="1"/>
      <c r="N860" s="1"/>
      <c r="R860" s="0">
        <f t="shared" si="109"/>
        <v>-2.47</v>
      </c>
      <c r="S860" s="1">
        <f t="shared" si="110"/>
        <v>4.4E-14</v>
      </c>
      <c r="T860" s="1">
        <f t="shared" si="111"/>
        <v>2.2409015987338864E-09</v>
      </c>
      <c r="V860" s="1"/>
    </row>
    <row r="861">
      <c r="G861" s="1"/>
      <c r="J861" s="1"/>
      <c r="K861" s="1"/>
      <c r="M861" s="1"/>
      <c r="N861" s="1"/>
      <c r="O861" s="1"/>
      <c r="R861" s="0">
        <f t="shared" si="109"/>
        <v>-2.48</v>
      </c>
      <c r="S861" s="1">
        <f t="shared" si="110"/>
        <v>1.48E-13</v>
      </c>
      <c r="T861" s="1">
        <f t="shared" si="111"/>
        <v>7.537578104832163E-09</v>
      </c>
      <c r="V861" s="1"/>
    </row>
    <row r="862">
      <c r="G862" s="1"/>
      <c r="J862" s="1"/>
      <c r="K862" s="1"/>
      <c r="M862" s="1"/>
      <c r="N862" s="1"/>
      <c r="R862" s="0">
        <f t="shared" si="109"/>
        <v>-2.49</v>
      </c>
      <c r="S862" s="1">
        <f t="shared" si="110"/>
        <v>1.78E-13</v>
      </c>
      <c r="T862" s="1">
        <f t="shared" si="111"/>
        <v>9.06546555851436E-09</v>
      </c>
      <c r="V862" s="1"/>
    </row>
    <row r="863">
      <c r="G863" s="1"/>
      <c r="J863" s="1"/>
      <c r="K863" s="1"/>
      <c r="M863" s="1"/>
      <c r="N863" s="1"/>
      <c r="O863" s="1"/>
      <c r="R863" s="0">
        <f t="shared" si="109"/>
        <v>-2.5</v>
      </c>
      <c r="S863" s="1">
        <f t="shared" si="110"/>
        <v>1.84E-13</v>
      </c>
      <c r="T863" s="1">
        <f t="shared" si="111"/>
        <v>9.371043049250797E-09</v>
      </c>
      <c r="V863" s="1"/>
    </row>
    <row r="864">
      <c r="G864" s="1"/>
      <c r="J864" s="1"/>
      <c r="K864" s="1"/>
      <c r="M864" s="1"/>
      <c r="N864" s="1"/>
      <c r="R864" s="0">
        <f t="shared" si="109"/>
        <v>-2.51</v>
      </c>
      <c r="S864" s="1">
        <f t="shared" si="110"/>
        <v>5.6E-14</v>
      </c>
      <c r="T864" s="1">
        <f t="shared" si="111"/>
        <v>2.852056580206765E-09</v>
      </c>
      <c r="V864" s="1"/>
    </row>
    <row r="865">
      <c r="G865" s="1"/>
      <c r="J865" s="1"/>
      <c r="K865" s="1"/>
      <c r="M865" s="1"/>
      <c r="N865" s="1"/>
      <c r="O865" s="1"/>
      <c r="R865" s="0">
        <f t="shared" si="109"/>
        <v>-2.52</v>
      </c>
      <c r="S865" s="1">
        <f t="shared" si="110"/>
        <v>1.68E-13</v>
      </c>
      <c r="T865" s="1">
        <f t="shared" si="111"/>
        <v>8.556169740620294E-09</v>
      </c>
      <c r="V865" s="1"/>
    </row>
    <row r="866">
      <c r="G866" s="1"/>
      <c r="J866" s="1"/>
      <c r="K866" s="1"/>
      <c r="M866" s="1"/>
      <c r="N866" s="1"/>
      <c r="R866" s="0">
        <f t="shared" si="109"/>
        <v>-2.53</v>
      </c>
      <c r="S866" s="1">
        <f t="shared" si="110"/>
        <v>2E-13</v>
      </c>
      <c r="T866" s="1">
        <f t="shared" si="111"/>
        <v>1.0185916357881302E-08</v>
      </c>
      <c r="V866" s="1"/>
    </row>
    <row r="867">
      <c r="G867" s="1"/>
      <c r="J867" s="1"/>
      <c r="K867" s="1"/>
      <c r="M867" s="1"/>
      <c r="N867" s="1"/>
      <c r="O867" s="1"/>
      <c r="R867" s="0">
        <f t="shared" si="109"/>
        <v>-2.54</v>
      </c>
      <c r="S867" s="1">
        <f t="shared" si="110"/>
        <v>1E-14</v>
      </c>
      <c r="T867" s="1">
        <f t="shared" si="111"/>
        <v>5.092958178940651E-10</v>
      </c>
      <c r="V867" s="1"/>
    </row>
    <row r="868">
      <c r="G868" s="1"/>
      <c r="J868" s="1"/>
      <c r="K868" s="1"/>
      <c r="M868" s="1"/>
      <c r="N868" s="1"/>
      <c r="R868" s="0">
        <f t="shared" si="109"/>
        <v>-2.55</v>
      </c>
      <c r="S868" s="1">
        <f t="shared" si="110"/>
        <v>1.7E-13</v>
      </c>
      <c r="T868" s="1">
        <f t="shared" si="111"/>
        <v>8.658028904199108E-09</v>
      </c>
      <c r="V868" s="1"/>
    </row>
    <row r="869">
      <c r="G869" s="1"/>
      <c r="J869" s="1"/>
      <c r="K869" s="1"/>
      <c r="M869" s="1"/>
      <c r="N869" s="1"/>
      <c r="O869" s="1"/>
      <c r="R869" s="0">
        <f t="shared" si="109"/>
        <v>-2.56</v>
      </c>
      <c r="S869" s="1">
        <f t="shared" si="110"/>
        <v>2.98E-13</v>
      </c>
      <c r="T869" s="1">
        <f t="shared" si="111"/>
        <v>1.5177015373243138E-08</v>
      </c>
      <c r="V869" s="1"/>
    </row>
    <row r="870">
      <c r="G870" s="1"/>
      <c r="J870" s="1"/>
      <c r="K870" s="1"/>
      <c r="M870" s="1"/>
      <c r="N870" s="1"/>
      <c r="R870" s="0">
        <f ref="R870:R933" t="shared" si="112">D268</f>
        <v>-2.57</v>
      </c>
      <c r="S870" s="1">
        <f ref="S870:S933" t="shared" si="113">E268</f>
        <v>6.6E-14</v>
      </c>
      <c r="T870" s="1">
        <f ref="T870:T933" t="shared" si="114">H268</f>
        <v>3.3613523981008294E-09</v>
      </c>
      <c r="V870" s="1"/>
    </row>
    <row r="871">
      <c r="G871" s="1"/>
      <c r="J871" s="1"/>
      <c r="K871" s="1"/>
      <c r="M871" s="1"/>
      <c r="N871" s="1"/>
      <c r="O871" s="1"/>
      <c r="R871" s="0">
        <f t="shared" si="112"/>
        <v>-2.58</v>
      </c>
      <c r="S871" s="1">
        <f t="shared" si="113"/>
        <v>3.04E-13</v>
      </c>
      <c r="T871" s="1">
        <f t="shared" si="114"/>
        <v>1.548259286397958E-08</v>
      </c>
      <c r="V871" s="1"/>
    </row>
    <row r="872">
      <c r="G872" s="1"/>
      <c r="J872" s="1"/>
      <c r="K872" s="1"/>
      <c r="M872" s="1"/>
      <c r="N872" s="1"/>
      <c r="R872" s="0">
        <f t="shared" si="112"/>
        <v>-2.59</v>
      </c>
      <c r="S872" s="1">
        <f t="shared" si="113"/>
        <v>6.2E-14</v>
      </c>
      <c r="T872" s="1">
        <f t="shared" si="114"/>
        <v>3.1576340709432036E-09</v>
      </c>
      <c r="V872" s="1"/>
    </row>
    <row r="873">
      <c r="G873" s="1"/>
      <c r="J873" s="1"/>
      <c r="K873" s="1"/>
      <c r="M873" s="1"/>
      <c r="N873" s="1"/>
      <c r="O873" s="1"/>
      <c r="R873" s="0">
        <f t="shared" si="112"/>
        <v>-2.6</v>
      </c>
      <c r="S873" s="1">
        <f t="shared" si="113"/>
        <v>2.72E-13</v>
      </c>
      <c r="T873" s="1">
        <f t="shared" si="114"/>
        <v>1.3852846246718571E-08</v>
      </c>
      <c r="V873" s="1"/>
    </row>
    <row r="874">
      <c r="G874" s="1"/>
      <c r="J874" s="1"/>
      <c r="K874" s="1"/>
      <c r="M874" s="1"/>
      <c r="N874" s="1"/>
      <c r="R874" s="0">
        <f t="shared" si="112"/>
        <v>-2.61</v>
      </c>
      <c r="S874" s="1">
        <f t="shared" si="113"/>
        <v>8.2E-14</v>
      </c>
      <c r="T874" s="1">
        <f t="shared" si="114"/>
        <v>4.176225706731334E-09</v>
      </c>
      <c r="V874" s="1"/>
    </row>
    <row r="875">
      <c r="G875" s="1"/>
      <c r="J875" s="1"/>
      <c r="K875" s="1"/>
      <c r="M875" s="1"/>
      <c r="N875" s="1"/>
      <c r="O875" s="1"/>
      <c r="R875" s="0">
        <f t="shared" si="112"/>
        <v>-2.62</v>
      </c>
      <c r="S875" s="1">
        <f t="shared" si="113"/>
        <v>6.8E-14</v>
      </c>
      <c r="T875" s="1">
        <f t="shared" si="114"/>
        <v>3.4632115616796428E-09</v>
      </c>
      <c r="V875" s="1"/>
    </row>
    <row r="876">
      <c r="G876" s="1"/>
      <c r="J876" s="1"/>
      <c r="K876" s="1"/>
      <c r="M876" s="1"/>
      <c r="N876" s="1"/>
      <c r="R876" s="0">
        <f t="shared" si="112"/>
        <v>-2.63</v>
      </c>
      <c r="S876" s="1">
        <f t="shared" si="113"/>
        <v>8.2E-14</v>
      </c>
      <c r="T876" s="1">
        <f t="shared" si="114"/>
        <v>4.176225706731334E-09</v>
      </c>
      <c r="V876" s="1"/>
    </row>
    <row r="877">
      <c r="G877" s="1"/>
      <c r="J877" s="1"/>
      <c r="K877" s="1"/>
      <c r="M877" s="1"/>
      <c r="N877" s="1"/>
      <c r="O877" s="1"/>
      <c r="R877" s="0">
        <f t="shared" si="112"/>
        <v>-2.64</v>
      </c>
      <c r="S877" s="1">
        <f t="shared" si="113"/>
        <v>1.74E-13</v>
      </c>
      <c r="T877" s="1">
        <f t="shared" si="114"/>
        <v>8.861747231356732E-09</v>
      </c>
      <c r="V877" s="1"/>
    </row>
    <row r="878">
      <c r="G878" s="1"/>
      <c r="J878" s="1"/>
      <c r="K878" s="1"/>
      <c r="M878" s="1"/>
      <c r="N878" s="1"/>
      <c r="R878" s="0">
        <f t="shared" si="112"/>
        <v>-2.65</v>
      </c>
      <c r="S878" s="1">
        <f t="shared" si="113"/>
        <v>4.4E-14</v>
      </c>
      <c r="T878" s="1">
        <f t="shared" si="114"/>
        <v>2.2409015987338864E-09</v>
      </c>
      <c r="V878" s="1"/>
    </row>
    <row r="879">
      <c r="G879" s="1"/>
      <c r="J879" s="1"/>
      <c r="K879" s="1"/>
      <c r="M879" s="1"/>
      <c r="N879" s="1"/>
      <c r="O879" s="1"/>
      <c r="R879" s="0">
        <f t="shared" si="112"/>
        <v>-2.66</v>
      </c>
      <c r="S879" s="1">
        <f t="shared" si="113"/>
        <v>2.08E-13</v>
      </c>
      <c r="T879" s="1">
        <f t="shared" si="114"/>
        <v>1.0593353012196554E-08</v>
      </c>
      <c r="V879" s="1"/>
    </row>
    <row r="880">
      <c r="G880" s="1"/>
      <c r="J880" s="1"/>
      <c r="K880" s="1"/>
      <c r="M880" s="1"/>
      <c r="N880" s="1"/>
      <c r="R880" s="0">
        <f t="shared" si="112"/>
        <v>-2.67</v>
      </c>
      <c r="S880" s="1">
        <f t="shared" si="113"/>
        <v>1.92E-13</v>
      </c>
      <c r="T880" s="1">
        <f t="shared" si="114"/>
        <v>9.778479703566049E-09</v>
      </c>
      <c r="V880" s="1"/>
    </row>
    <row r="881">
      <c r="G881" s="1"/>
      <c r="J881" s="1"/>
      <c r="K881" s="1"/>
      <c r="M881" s="1"/>
      <c r="N881" s="1"/>
      <c r="O881" s="1"/>
      <c r="R881" s="0">
        <f t="shared" si="112"/>
        <v>-2.68</v>
      </c>
      <c r="S881" s="1">
        <f t="shared" si="113"/>
        <v>1.76E-13</v>
      </c>
      <c r="T881" s="1">
        <f t="shared" si="114"/>
        <v>8.963606394935546E-09</v>
      </c>
      <c r="V881" s="1"/>
    </row>
    <row r="882">
      <c r="G882" s="1"/>
      <c r="J882" s="1"/>
      <c r="K882" s="1"/>
      <c r="M882" s="1"/>
      <c r="N882" s="1"/>
      <c r="R882" s="0">
        <f t="shared" si="112"/>
        <v>-2.69</v>
      </c>
      <c r="S882" s="1">
        <f t="shared" si="113"/>
        <v>6.4E-14</v>
      </c>
      <c r="T882" s="1">
        <f t="shared" si="114"/>
        <v>3.259493234522017E-09</v>
      </c>
      <c r="V882" s="1"/>
    </row>
    <row r="883">
      <c r="G883" s="1"/>
      <c r="J883" s="1"/>
      <c r="K883" s="1"/>
      <c r="M883" s="1"/>
      <c r="N883" s="1"/>
      <c r="O883" s="1"/>
      <c r="R883" s="0">
        <f t="shared" si="112"/>
        <v>-2.7</v>
      </c>
      <c r="S883" s="1">
        <f t="shared" si="113"/>
        <v>2.08E-13</v>
      </c>
      <c r="T883" s="1">
        <f t="shared" si="114"/>
        <v>1.0593353012196554E-08</v>
      </c>
      <c r="V883" s="1"/>
    </row>
    <row r="884">
      <c r="G884" s="1"/>
      <c r="J884" s="1"/>
      <c r="K884" s="1"/>
      <c r="M884" s="1"/>
      <c r="N884" s="1"/>
      <c r="R884" s="0">
        <f t="shared" si="112"/>
        <v>-2.71</v>
      </c>
      <c r="S884" s="1">
        <f t="shared" si="113"/>
        <v>7.8E-14</v>
      </c>
      <c r="T884" s="1">
        <f t="shared" si="114"/>
        <v>3.972507379573707E-09</v>
      </c>
      <c r="V884" s="1"/>
    </row>
    <row r="885">
      <c r="G885" s="1"/>
      <c r="J885" s="1"/>
      <c r="K885" s="1"/>
      <c r="M885" s="1"/>
      <c r="N885" s="1"/>
      <c r="O885" s="1"/>
      <c r="R885" s="0">
        <f t="shared" si="112"/>
        <v>-2.72</v>
      </c>
      <c r="S885" s="1">
        <f t="shared" si="113"/>
        <v>3.86E-13</v>
      </c>
      <c r="T885" s="1">
        <f t="shared" si="114"/>
        <v>1.9658818570710914E-08</v>
      </c>
      <c r="V885" s="1"/>
    </row>
    <row r="886">
      <c r="G886" s="1"/>
      <c r="J886" s="1"/>
      <c r="K886" s="1"/>
      <c r="M886" s="1"/>
      <c r="N886" s="1"/>
      <c r="R886" s="0">
        <f t="shared" si="112"/>
        <v>-2.73</v>
      </c>
      <c r="S886" s="1">
        <f t="shared" si="113"/>
        <v>3.34E-13</v>
      </c>
      <c r="T886" s="1">
        <f t="shared" si="114"/>
        <v>1.7010480317661773E-08</v>
      </c>
      <c r="V886" s="1"/>
    </row>
    <row r="887">
      <c r="G887" s="1"/>
      <c r="J887" s="1"/>
      <c r="K887" s="1"/>
      <c r="M887" s="1"/>
      <c r="N887" s="1"/>
      <c r="O887" s="1"/>
      <c r="R887" s="0">
        <f t="shared" si="112"/>
        <v>-2.74</v>
      </c>
      <c r="S887" s="1">
        <f t="shared" si="113"/>
        <v>3E-13</v>
      </c>
      <c r="T887" s="1">
        <f t="shared" si="114"/>
        <v>1.5278874536821954E-08</v>
      </c>
      <c r="V887" s="1"/>
    </row>
    <row r="888">
      <c r="G888" s="1"/>
      <c r="J888" s="1"/>
      <c r="K888" s="1"/>
      <c r="M888" s="1"/>
      <c r="N888" s="1"/>
      <c r="R888" s="0">
        <f t="shared" si="112"/>
        <v>-2.75</v>
      </c>
      <c r="S888" s="1">
        <f t="shared" si="113"/>
        <v>2.4E-14</v>
      </c>
      <c r="T888" s="1">
        <f t="shared" si="114"/>
        <v>1.2223099629457561E-09</v>
      </c>
      <c r="V888" s="1"/>
    </row>
    <row r="889">
      <c r="G889" s="1"/>
      <c r="J889" s="1"/>
      <c r="K889" s="1"/>
      <c r="M889" s="1"/>
      <c r="N889" s="1"/>
      <c r="O889" s="1"/>
      <c r="R889" s="0">
        <f t="shared" si="112"/>
        <v>-2.76</v>
      </c>
      <c r="S889" s="1">
        <f t="shared" si="113"/>
        <v>1.94E-13</v>
      </c>
      <c r="T889" s="1">
        <f t="shared" si="114"/>
        <v>9.880338867144863E-09</v>
      </c>
      <c r="V889" s="1"/>
    </row>
    <row r="890">
      <c r="G890" s="1"/>
      <c r="J890" s="1"/>
      <c r="K890" s="1"/>
      <c r="M890" s="1"/>
      <c r="N890" s="1"/>
      <c r="R890" s="0">
        <f t="shared" si="112"/>
        <v>-2.77</v>
      </c>
      <c r="S890" s="1">
        <f t="shared" si="113"/>
        <v>3.8E-14</v>
      </c>
      <c r="T890" s="1">
        <f t="shared" si="114"/>
        <v>1.9353241079974476E-09</v>
      </c>
      <c r="V890" s="1"/>
    </row>
    <row r="891">
      <c r="G891" s="1"/>
      <c r="J891" s="1"/>
      <c r="K891" s="1"/>
      <c r="M891" s="1"/>
      <c r="N891" s="1"/>
      <c r="O891" s="1"/>
      <c r="R891" s="0">
        <f t="shared" si="112"/>
        <v>-2.78</v>
      </c>
      <c r="S891" s="1">
        <f t="shared" si="113"/>
        <v>2.14E-13</v>
      </c>
      <c r="T891" s="1">
        <f t="shared" si="114"/>
        <v>1.0898930502932994E-08</v>
      </c>
      <c r="V891" s="1"/>
    </row>
    <row r="892">
      <c r="G892" s="1"/>
      <c r="J892" s="1"/>
      <c r="K892" s="1"/>
      <c r="M892" s="1"/>
      <c r="N892" s="1"/>
      <c r="R892" s="0">
        <f t="shared" si="112"/>
        <v>-2.79</v>
      </c>
      <c r="S892" s="1">
        <f t="shared" si="113"/>
        <v>1.12E-13</v>
      </c>
      <c r="T892" s="1">
        <f t="shared" si="114"/>
        <v>5.70411316041353E-09</v>
      </c>
      <c r="V892" s="1"/>
    </row>
    <row r="893">
      <c r="G893" s="1"/>
      <c r="J893" s="1"/>
      <c r="K893" s="1"/>
      <c r="M893" s="1"/>
      <c r="N893" s="1"/>
      <c r="O893" s="1"/>
      <c r="R893" s="0">
        <f t="shared" si="112"/>
        <v>-2.8</v>
      </c>
      <c r="S893" s="1">
        <f t="shared" si="113"/>
        <v>1.24E-13</v>
      </c>
      <c r="T893" s="1">
        <f t="shared" si="114"/>
        <v>6.315268141886407E-09</v>
      </c>
      <c r="V893" s="1"/>
    </row>
    <row r="894">
      <c r="G894" s="1"/>
      <c r="J894" s="1"/>
      <c r="K894" s="1"/>
      <c r="M894" s="1"/>
      <c r="N894" s="1"/>
      <c r="R894" s="0">
        <f t="shared" si="112"/>
        <v>-2.81</v>
      </c>
      <c r="S894" s="1">
        <f t="shared" si="113"/>
        <v>2.4E-13</v>
      </c>
      <c r="T894" s="1">
        <f t="shared" si="114"/>
        <v>1.2223099629457561E-08</v>
      </c>
      <c r="V894" s="1"/>
    </row>
    <row r="895">
      <c r="G895" s="1"/>
      <c r="J895" s="1"/>
      <c r="K895" s="1"/>
      <c r="M895" s="1"/>
      <c r="N895" s="1"/>
      <c r="O895" s="1"/>
      <c r="R895" s="0">
        <f t="shared" si="112"/>
        <v>-2.82</v>
      </c>
      <c r="S895" s="1">
        <f t="shared" si="113"/>
        <v>1.28E-13</v>
      </c>
      <c r="T895" s="1">
        <f t="shared" si="114"/>
        <v>6.518986469044034E-09</v>
      </c>
      <c r="V895" s="1"/>
    </row>
    <row r="896">
      <c r="G896" s="1"/>
      <c r="J896" s="1"/>
      <c r="K896" s="1"/>
      <c r="M896" s="1"/>
      <c r="N896" s="1"/>
      <c r="R896" s="0">
        <f t="shared" si="112"/>
        <v>-2.83</v>
      </c>
      <c r="S896" s="1">
        <f t="shared" si="113"/>
        <v>2.64E-13</v>
      </c>
      <c r="T896" s="1">
        <f t="shared" si="114"/>
        <v>1.3445409592403318E-08</v>
      </c>
      <c r="V896" s="1"/>
    </row>
    <row r="897">
      <c r="G897" s="1"/>
      <c r="J897" s="1"/>
      <c r="K897" s="1"/>
      <c r="M897" s="1"/>
      <c r="N897" s="1"/>
      <c r="O897" s="1"/>
      <c r="R897" s="0">
        <f t="shared" si="112"/>
        <v>-2.84</v>
      </c>
      <c r="S897" s="1">
        <f t="shared" si="113"/>
        <v>2E-14</v>
      </c>
      <c r="T897" s="1">
        <f t="shared" si="114"/>
        <v>1.0185916357881303E-09</v>
      </c>
      <c r="V897" s="1"/>
    </row>
    <row r="898">
      <c r="G898" s="1"/>
      <c r="J898" s="1"/>
      <c r="K898" s="1"/>
      <c r="M898" s="1"/>
      <c r="N898" s="1"/>
      <c r="R898" s="0">
        <f t="shared" si="112"/>
        <v>-2.85</v>
      </c>
      <c r="S898" s="1">
        <f t="shared" si="113"/>
        <v>1.6E-13</v>
      </c>
      <c r="T898" s="1">
        <f t="shared" si="114"/>
        <v>8.148733086305042E-09</v>
      </c>
      <c r="V898" s="1"/>
    </row>
    <row r="899">
      <c r="G899" s="1"/>
      <c r="J899" s="1"/>
      <c r="K899" s="1"/>
      <c r="M899" s="1"/>
      <c r="N899" s="1"/>
      <c r="O899" s="1"/>
      <c r="R899" s="0">
        <f t="shared" si="112"/>
        <v>-2.86</v>
      </c>
      <c r="S899" s="1">
        <f t="shared" si="113"/>
        <v>3.8E-14</v>
      </c>
      <c r="T899" s="1">
        <f t="shared" si="114"/>
        <v>1.9353241079974476E-09</v>
      </c>
      <c r="V899" s="1"/>
    </row>
    <row r="900">
      <c r="G900" s="1"/>
      <c r="J900" s="1"/>
      <c r="K900" s="1"/>
      <c r="M900" s="1"/>
      <c r="N900" s="1"/>
      <c r="R900" s="0">
        <f t="shared" si="112"/>
        <v>-2.87</v>
      </c>
      <c r="S900" s="1">
        <f t="shared" si="113"/>
        <v>2.98E-13</v>
      </c>
      <c r="T900" s="1">
        <f t="shared" si="114"/>
        <v>1.5177015373243138E-08</v>
      </c>
      <c r="V900" s="1"/>
    </row>
    <row r="901">
      <c r="G901" s="1"/>
      <c r="J901" s="1"/>
      <c r="K901" s="1"/>
      <c r="M901" s="1"/>
      <c r="N901" s="1"/>
      <c r="O901" s="1"/>
      <c r="R901" s="0">
        <f t="shared" si="112"/>
        <v>-2.88</v>
      </c>
      <c r="S901" s="1">
        <f t="shared" si="113"/>
        <v>2.3E-13</v>
      </c>
      <c r="T901" s="1">
        <f t="shared" si="114"/>
        <v>1.1713803811563495E-08</v>
      </c>
      <c r="V901" s="1"/>
    </row>
    <row r="902">
      <c r="G902" s="1"/>
      <c r="J902" s="1"/>
      <c r="K902" s="1"/>
      <c r="M902" s="1"/>
      <c r="N902" s="1"/>
      <c r="R902" s="0">
        <f t="shared" si="112"/>
        <v>-2.89</v>
      </c>
      <c r="S902" s="1">
        <f t="shared" si="113"/>
        <v>1.44E-13</v>
      </c>
      <c r="T902" s="1">
        <f t="shared" si="114"/>
        <v>7.333859777674537E-09</v>
      </c>
      <c r="V902" s="1"/>
    </row>
    <row r="903">
      <c r="G903" s="1"/>
      <c r="J903" s="1"/>
      <c r="K903" s="1"/>
      <c r="M903" s="1"/>
      <c r="N903" s="1"/>
      <c r="O903" s="1"/>
      <c r="R903" s="0">
        <f t="shared" si="112"/>
        <v>-2.9</v>
      </c>
      <c r="S903" s="1">
        <f t="shared" si="113"/>
        <v>9.2E-14</v>
      </c>
      <c r="T903" s="1">
        <f t="shared" si="114"/>
        <v>4.685521524625399E-09</v>
      </c>
      <c r="V903" s="1"/>
    </row>
    <row r="904">
      <c r="G904" s="1"/>
      <c r="J904" s="1"/>
      <c r="K904" s="1"/>
      <c r="M904" s="1"/>
      <c r="N904" s="1"/>
      <c r="R904" s="0">
        <f t="shared" si="112"/>
        <v>-2.91</v>
      </c>
      <c r="S904" s="1">
        <f t="shared" si="113"/>
        <v>3.4E-14</v>
      </c>
      <c r="T904" s="1">
        <f t="shared" si="114"/>
        <v>1.7316057808398214E-09</v>
      </c>
      <c r="V904" s="1"/>
    </row>
    <row r="905">
      <c r="G905" s="1"/>
      <c r="J905" s="1"/>
      <c r="K905" s="1"/>
      <c r="M905" s="1"/>
      <c r="N905" s="1"/>
      <c r="O905" s="1"/>
      <c r="R905" s="0">
        <f t="shared" si="112"/>
        <v>-2.92</v>
      </c>
      <c r="S905" s="1">
        <f t="shared" si="113"/>
        <v>2.3E-13</v>
      </c>
      <c r="T905" s="1">
        <f t="shared" si="114"/>
        <v>1.1713803811563495E-08</v>
      </c>
      <c r="V905" s="1"/>
    </row>
    <row r="906">
      <c r="G906" s="1"/>
      <c r="J906" s="1"/>
      <c r="K906" s="1"/>
      <c r="M906" s="1"/>
      <c r="N906" s="1"/>
      <c r="R906" s="0">
        <f t="shared" si="112"/>
        <v>-2.93</v>
      </c>
      <c r="S906" s="1">
        <f t="shared" si="113"/>
        <v>2.1E-13</v>
      </c>
      <c r="T906" s="1">
        <f t="shared" si="114"/>
        <v>1.0695212175775366E-08</v>
      </c>
      <c r="V906" s="1"/>
    </row>
    <row r="907">
      <c r="G907" s="1"/>
      <c r="J907" s="1"/>
      <c r="K907" s="1"/>
      <c r="M907" s="1"/>
      <c r="N907" s="1"/>
      <c r="O907" s="1"/>
      <c r="R907" s="0">
        <f t="shared" si="112"/>
        <v>-2.94</v>
      </c>
      <c r="S907" s="1">
        <f t="shared" si="113"/>
        <v>9.6E-14</v>
      </c>
      <c r="T907" s="1">
        <f t="shared" si="114"/>
        <v>4.8892398517830245E-09</v>
      </c>
      <c r="V907" s="1"/>
    </row>
    <row r="908">
      <c r="G908" s="1"/>
      <c r="J908" s="1"/>
      <c r="K908" s="1"/>
      <c r="M908" s="1"/>
      <c r="N908" s="1"/>
      <c r="R908" s="0">
        <f t="shared" si="112"/>
        <v>-2.95</v>
      </c>
      <c r="S908" s="1">
        <f t="shared" si="113"/>
        <v>6E-14</v>
      </c>
      <c r="T908" s="1">
        <f t="shared" si="114"/>
        <v>3.0557749073643902E-09</v>
      </c>
      <c r="V908" s="1"/>
    </row>
    <row r="909">
      <c r="G909" s="1"/>
      <c r="J909" s="1"/>
      <c r="K909" s="1"/>
      <c r="M909" s="1"/>
      <c r="N909" s="1"/>
      <c r="O909" s="1"/>
      <c r="R909" s="0">
        <f t="shared" si="112"/>
        <v>-2.96</v>
      </c>
      <c r="S909" s="1">
        <f t="shared" si="113"/>
        <v>1.52E-13</v>
      </c>
      <c r="T909" s="1">
        <f t="shared" si="114"/>
        <v>7.74129643198979E-09</v>
      </c>
      <c r="V909" s="1"/>
    </row>
    <row r="910">
      <c r="G910" s="1"/>
      <c r="J910" s="1"/>
      <c r="K910" s="1"/>
      <c r="M910" s="1"/>
      <c r="N910" s="1"/>
      <c r="R910" s="0">
        <f t="shared" si="112"/>
        <v>-2.97</v>
      </c>
      <c r="S910" s="1">
        <f t="shared" si="113"/>
        <v>6.6E-14</v>
      </c>
      <c r="T910" s="1">
        <f t="shared" si="114"/>
        <v>3.3613523981008294E-09</v>
      </c>
      <c r="V910" s="1"/>
    </row>
    <row r="911">
      <c r="G911" s="1"/>
      <c r="J911" s="1"/>
      <c r="K911" s="1"/>
      <c r="M911" s="1"/>
      <c r="N911" s="1"/>
      <c r="O911" s="1"/>
      <c r="R911" s="0">
        <f t="shared" si="112"/>
        <v>-2.98</v>
      </c>
      <c r="S911" s="1">
        <f t="shared" si="113"/>
        <v>1.84E-13</v>
      </c>
      <c r="T911" s="1">
        <f t="shared" si="114"/>
        <v>9.371043049250797E-09</v>
      </c>
      <c r="V911" s="1"/>
    </row>
    <row r="912">
      <c r="G912" s="1"/>
      <c r="J912" s="1"/>
      <c r="K912" s="1"/>
      <c r="M912" s="1"/>
      <c r="N912" s="1"/>
      <c r="R912" s="0">
        <f t="shared" si="112"/>
        <v>-2.99</v>
      </c>
      <c r="S912" s="1">
        <f t="shared" si="113"/>
        <v>1.76E-13</v>
      </c>
      <c r="T912" s="1">
        <f t="shared" si="114"/>
        <v>8.963606394935546E-09</v>
      </c>
      <c r="V912" s="1"/>
    </row>
    <row r="913">
      <c r="G913" s="1"/>
      <c r="J913" s="1"/>
      <c r="K913" s="1"/>
      <c r="M913" s="1"/>
      <c r="N913" s="1"/>
      <c r="O913" s="1"/>
      <c r="R913" s="0">
        <f t="shared" si="112"/>
        <v>-3</v>
      </c>
      <c r="S913" s="1">
        <f t="shared" si="113"/>
        <v>9.8E-14</v>
      </c>
      <c r="T913" s="1">
        <f t="shared" si="114"/>
        <v>4.991099015361838E-09</v>
      </c>
      <c r="V913" s="1"/>
    </row>
    <row r="914">
      <c r="G914" s="1"/>
      <c r="J914" s="1"/>
      <c r="K914" s="1"/>
      <c r="M914" s="1"/>
      <c r="N914" s="1"/>
      <c r="R914" s="0">
        <f t="shared" si="112"/>
        <v>-3</v>
      </c>
      <c r="S914" s="1">
        <f t="shared" si="113"/>
        <v>2E-13</v>
      </c>
      <c r="T914" s="1">
        <f t="shared" si="114"/>
        <v>1.0185916357881302E-08</v>
      </c>
      <c r="V914" s="1"/>
    </row>
    <row r="915">
      <c r="G915" s="1"/>
      <c r="J915" s="1"/>
      <c r="K915" s="1"/>
      <c r="M915" s="1"/>
      <c r="N915" s="1"/>
      <c r="O915" s="1"/>
      <c r="R915" s="0">
        <f t="shared" si="112"/>
        <v>-2.99</v>
      </c>
      <c r="S915" s="1">
        <f t="shared" si="113"/>
        <v>1.94E-13</v>
      </c>
      <c r="T915" s="1">
        <f t="shared" si="114"/>
        <v>9.880338867144863E-09</v>
      </c>
      <c r="V915" s="1"/>
    </row>
    <row r="916">
      <c r="G916" s="1"/>
      <c r="J916" s="1"/>
      <c r="K916" s="1"/>
      <c r="M916" s="1"/>
      <c r="N916" s="1"/>
      <c r="R916" s="0">
        <f t="shared" si="112"/>
        <v>-2.98</v>
      </c>
      <c r="S916" s="1">
        <f t="shared" si="113"/>
        <v>1.58E-13</v>
      </c>
      <c r="T916" s="1">
        <f t="shared" si="114"/>
        <v>8.046873922726229E-09</v>
      </c>
      <c r="V916" s="1"/>
    </row>
    <row r="917">
      <c r="G917" s="1"/>
      <c r="J917" s="1"/>
      <c r="K917" s="1"/>
      <c r="M917" s="1"/>
      <c r="N917" s="1"/>
      <c r="O917" s="1"/>
      <c r="R917" s="0">
        <f t="shared" si="112"/>
        <v>-2.97</v>
      </c>
      <c r="S917" s="1">
        <f t="shared" si="113"/>
        <v>8E-14</v>
      </c>
      <c r="T917" s="1">
        <f t="shared" si="114"/>
        <v>4.074366543152521E-09</v>
      </c>
      <c r="V917" s="1"/>
    </row>
    <row r="918">
      <c r="G918" s="1"/>
      <c r="J918" s="1"/>
      <c r="K918" s="1"/>
      <c r="M918" s="1"/>
      <c r="N918" s="1"/>
      <c r="R918" s="0">
        <f t="shared" si="112"/>
        <v>-2.96</v>
      </c>
      <c r="S918" s="1">
        <f t="shared" si="113"/>
        <v>2.16E-13</v>
      </c>
      <c r="T918" s="1">
        <f t="shared" si="114"/>
        <v>1.1000789666511806E-08</v>
      </c>
      <c r="V918" s="1"/>
    </row>
    <row r="919">
      <c r="G919" s="1"/>
      <c r="J919" s="1"/>
      <c r="K919" s="1"/>
      <c r="M919" s="1"/>
      <c r="N919" s="1"/>
      <c r="O919" s="1"/>
      <c r="R919" s="0">
        <f t="shared" si="112"/>
        <v>-2.95</v>
      </c>
      <c r="S919" s="1">
        <f t="shared" si="113"/>
        <v>1.6E-14</v>
      </c>
      <c r="T919" s="1">
        <f t="shared" si="114"/>
        <v>8.148733086305042E-10</v>
      </c>
      <c r="V919" s="1"/>
    </row>
    <row r="920">
      <c r="G920" s="1"/>
      <c r="J920" s="1"/>
      <c r="K920" s="1"/>
      <c r="M920" s="1"/>
      <c r="N920" s="1"/>
      <c r="R920" s="0">
        <f t="shared" si="112"/>
        <v>-2.94</v>
      </c>
      <c r="S920" s="1">
        <f t="shared" si="113"/>
        <v>7.2E-14</v>
      </c>
      <c r="T920" s="1">
        <f t="shared" si="114"/>
        <v>3.6669298888372686E-09</v>
      </c>
      <c r="V920" s="1"/>
    </row>
    <row r="921">
      <c r="G921" s="1"/>
      <c r="J921" s="1"/>
      <c r="K921" s="1"/>
      <c r="M921" s="1"/>
      <c r="N921" s="1"/>
      <c r="O921" s="1"/>
      <c r="R921" s="0">
        <f t="shared" si="112"/>
        <v>-2.93</v>
      </c>
      <c r="S921" s="1">
        <f t="shared" si="113"/>
        <v>1.94E-13</v>
      </c>
      <c r="T921" s="1">
        <f t="shared" si="114"/>
        <v>9.880338867144863E-09</v>
      </c>
      <c r="V921" s="1"/>
    </row>
    <row r="922">
      <c r="G922" s="1"/>
      <c r="J922" s="1"/>
      <c r="K922" s="1"/>
      <c r="M922" s="1"/>
      <c r="N922" s="1"/>
      <c r="R922" s="0">
        <f t="shared" si="112"/>
        <v>-2.92</v>
      </c>
      <c r="S922" s="1">
        <f t="shared" si="113"/>
        <v>3.64E-13</v>
      </c>
      <c r="T922" s="1">
        <f t="shared" si="114"/>
        <v>1.853836777134397E-08</v>
      </c>
      <c r="V922" s="1"/>
    </row>
    <row r="923">
      <c r="G923" s="1"/>
      <c r="J923" s="1"/>
      <c r="K923" s="1"/>
      <c r="M923" s="1"/>
      <c r="N923" s="1"/>
      <c r="O923" s="1"/>
      <c r="R923" s="0">
        <f t="shared" si="112"/>
        <v>-2.91</v>
      </c>
      <c r="S923" s="1">
        <f t="shared" si="113"/>
        <v>8.4E-14</v>
      </c>
      <c r="T923" s="1">
        <f t="shared" si="114"/>
        <v>4.278084870310147E-09</v>
      </c>
      <c r="V923" s="1"/>
    </row>
    <row r="924">
      <c r="G924" s="1"/>
      <c r="J924" s="1"/>
      <c r="K924" s="1"/>
      <c r="M924" s="1"/>
      <c r="N924" s="1"/>
      <c r="R924" s="0">
        <f t="shared" si="112"/>
        <v>-2.9</v>
      </c>
      <c r="S924" s="1">
        <f t="shared" si="113"/>
        <v>3.6E-14</v>
      </c>
      <c r="T924" s="1">
        <f t="shared" si="114"/>
        <v>1.8334649444186343E-09</v>
      </c>
      <c r="V924" s="1"/>
    </row>
    <row r="925">
      <c r="G925" s="1"/>
      <c r="J925" s="1"/>
      <c r="K925" s="1"/>
      <c r="M925" s="1"/>
      <c r="N925" s="1"/>
      <c r="O925" s="1"/>
      <c r="R925" s="0">
        <f t="shared" si="112"/>
        <v>-2.89</v>
      </c>
      <c r="S925" s="1">
        <f t="shared" si="113"/>
        <v>1.42E-13</v>
      </c>
      <c r="T925" s="1">
        <f t="shared" si="114"/>
        <v>7.232000614095724E-09</v>
      </c>
      <c r="V925" s="1"/>
    </row>
    <row r="926">
      <c r="G926" s="1"/>
      <c r="J926" s="1"/>
      <c r="K926" s="1"/>
      <c r="M926" s="1"/>
      <c r="N926" s="1"/>
      <c r="R926" s="0">
        <f t="shared" si="112"/>
        <v>-2.88</v>
      </c>
      <c r="S926" s="1">
        <f t="shared" si="113"/>
        <v>3.12E-13</v>
      </c>
      <c r="T926" s="1">
        <f t="shared" si="114"/>
        <v>1.589002951829483E-08</v>
      </c>
      <c r="V926" s="1"/>
    </row>
    <row r="927">
      <c r="G927" s="1"/>
      <c r="J927" s="1"/>
      <c r="K927" s="1"/>
      <c r="M927" s="1"/>
      <c r="N927" s="1"/>
      <c r="O927" s="1"/>
      <c r="R927" s="0">
        <f t="shared" si="112"/>
        <v>-2.87</v>
      </c>
      <c r="S927" s="1">
        <f t="shared" si="113"/>
        <v>3.8E-14</v>
      </c>
      <c r="T927" s="1">
        <f t="shared" si="114"/>
        <v>1.9353241079974476E-09</v>
      </c>
      <c r="V927" s="1"/>
    </row>
    <row r="928">
      <c r="G928" s="1"/>
      <c r="J928" s="1"/>
      <c r="K928" s="1"/>
      <c r="M928" s="1"/>
      <c r="N928" s="1"/>
      <c r="R928" s="0">
        <f t="shared" si="112"/>
        <v>-2.86</v>
      </c>
      <c r="S928" s="1">
        <f t="shared" si="113"/>
        <v>1.8E-14</v>
      </c>
      <c r="T928" s="1">
        <f t="shared" si="114"/>
        <v>9.167324722093172E-10</v>
      </c>
      <c r="V928" s="1"/>
    </row>
    <row r="929">
      <c r="G929" s="1"/>
      <c r="J929" s="1"/>
      <c r="K929" s="1"/>
      <c r="M929" s="1"/>
      <c r="N929" s="1"/>
      <c r="O929" s="1"/>
      <c r="R929" s="0">
        <f t="shared" si="112"/>
        <v>-2.85</v>
      </c>
      <c r="S929" s="1">
        <f t="shared" si="113"/>
        <v>1.1E-13</v>
      </c>
      <c r="T929" s="1">
        <f t="shared" si="114"/>
        <v>5.602253996834716E-09</v>
      </c>
      <c r="V929" s="1"/>
    </row>
    <row r="930">
      <c r="G930" s="1"/>
      <c r="J930" s="1"/>
      <c r="K930" s="1"/>
      <c r="M930" s="1"/>
      <c r="N930" s="1"/>
      <c r="R930" s="0">
        <f t="shared" si="112"/>
        <v>-2.84</v>
      </c>
      <c r="S930" s="1">
        <f t="shared" si="113"/>
        <v>6.6E-14</v>
      </c>
      <c r="T930" s="1">
        <f t="shared" si="114"/>
        <v>3.3613523981008294E-09</v>
      </c>
      <c r="V930" s="1"/>
    </row>
    <row r="931">
      <c r="G931" s="1"/>
      <c r="J931" s="1"/>
      <c r="K931" s="1"/>
      <c r="M931" s="1"/>
      <c r="N931" s="1"/>
      <c r="O931" s="1"/>
      <c r="R931" s="0">
        <f t="shared" si="112"/>
        <v>-2.83</v>
      </c>
      <c r="S931" s="1">
        <f t="shared" si="113"/>
        <v>5.8E-14</v>
      </c>
      <c r="T931" s="1">
        <f t="shared" si="114"/>
        <v>2.9539157437855777E-09</v>
      </c>
      <c r="V931" s="1"/>
    </row>
    <row r="932">
      <c r="G932" s="1"/>
      <c r="J932" s="1"/>
      <c r="K932" s="1"/>
      <c r="M932" s="1"/>
      <c r="N932" s="1"/>
      <c r="R932" s="0">
        <f t="shared" si="112"/>
        <v>-2.82</v>
      </c>
      <c r="S932" s="1">
        <f t="shared" si="113"/>
        <v>1.26E-13</v>
      </c>
      <c r="T932" s="1">
        <f t="shared" si="114"/>
        <v>6.41712730546522E-09</v>
      </c>
      <c r="V932" s="1"/>
    </row>
    <row r="933">
      <c r="G933" s="1"/>
      <c r="J933" s="1"/>
      <c r="K933" s="1"/>
      <c r="M933" s="1"/>
      <c r="N933" s="1"/>
      <c r="O933" s="1"/>
      <c r="R933" s="0">
        <f t="shared" si="112"/>
        <v>-2.81</v>
      </c>
      <c r="S933" s="1">
        <f t="shared" si="113"/>
        <v>9.2E-14</v>
      </c>
      <c r="T933" s="1">
        <f t="shared" si="114"/>
        <v>4.685521524625399E-09</v>
      </c>
      <c r="V933" s="1"/>
    </row>
    <row r="934">
      <c r="G934" s="1"/>
      <c r="J934" s="1"/>
      <c r="K934" s="1"/>
      <c r="M934" s="1"/>
      <c r="N934" s="1"/>
      <c r="R934" s="0">
        <f ref="R934:R997" t="shared" si="115">D332</f>
        <v>-2.8</v>
      </c>
      <c r="S934" s="1">
        <f ref="S934:S997" t="shared" si="116">E332</f>
        <v>1.34E-13</v>
      </c>
      <c r="T934" s="1">
        <f ref="T934:T997" t="shared" si="117">H332</f>
        <v>6.824563959780473E-09</v>
      </c>
      <c r="V934" s="1"/>
    </row>
    <row r="935">
      <c r="G935" s="1"/>
      <c r="J935" s="1"/>
      <c r="K935" s="1"/>
      <c r="M935" s="1"/>
      <c r="N935" s="1"/>
      <c r="O935" s="1"/>
      <c r="R935" s="0">
        <f t="shared" si="115"/>
        <v>-2.79</v>
      </c>
      <c r="S935" s="1">
        <f t="shared" si="116"/>
        <v>2.2E-14</v>
      </c>
      <c r="T935" s="1">
        <f t="shared" si="117"/>
        <v>1.1204507993669432E-09</v>
      </c>
      <c r="V935" s="1"/>
    </row>
    <row r="936">
      <c r="G936" s="1"/>
      <c r="J936" s="1"/>
      <c r="K936" s="1"/>
      <c r="M936" s="1"/>
      <c r="N936" s="1"/>
      <c r="R936" s="0">
        <f t="shared" si="115"/>
        <v>-2.78</v>
      </c>
      <c r="S936" s="1">
        <f t="shared" si="116"/>
        <v>8.8E-14</v>
      </c>
      <c r="T936" s="1">
        <f t="shared" si="117"/>
        <v>4.481803197467773E-09</v>
      </c>
      <c r="V936" s="1"/>
    </row>
    <row r="937">
      <c r="G937" s="1"/>
      <c r="J937" s="1"/>
      <c r="K937" s="1"/>
      <c r="M937" s="1"/>
      <c r="N937" s="1"/>
      <c r="O937" s="1"/>
      <c r="R937" s="0">
        <f t="shared" si="115"/>
        <v>-2.77</v>
      </c>
      <c r="S937" s="1">
        <f t="shared" si="116"/>
        <v>2.6E-13</v>
      </c>
      <c r="T937" s="1">
        <f t="shared" si="117"/>
        <v>1.3241691265245693E-08</v>
      </c>
      <c r="V937" s="1"/>
    </row>
    <row r="938">
      <c r="G938" s="1"/>
      <c r="J938" s="1"/>
      <c r="K938" s="1"/>
      <c r="M938" s="1"/>
      <c r="N938" s="1"/>
      <c r="R938" s="0">
        <f t="shared" si="115"/>
        <v>-2.76</v>
      </c>
      <c r="S938" s="1">
        <f t="shared" si="116"/>
        <v>1.72E-13</v>
      </c>
      <c r="T938" s="1">
        <f t="shared" si="117"/>
        <v>8.75988806777792E-09</v>
      </c>
      <c r="V938" s="1"/>
    </row>
    <row r="939">
      <c r="G939" s="1"/>
      <c r="J939" s="1"/>
      <c r="K939" s="1"/>
      <c r="M939" s="1"/>
      <c r="N939" s="1"/>
      <c r="O939" s="1"/>
      <c r="R939" s="0">
        <f t="shared" si="115"/>
        <v>-2.75</v>
      </c>
      <c r="S939" s="1">
        <f t="shared" si="116"/>
        <v>3.4E-14</v>
      </c>
      <c r="T939" s="1">
        <f t="shared" si="117"/>
        <v>1.7316057808398214E-09</v>
      </c>
      <c r="V939" s="1"/>
    </row>
    <row r="940">
      <c r="G940" s="1"/>
      <c r="J940" s="1"/>
      <c r="K940" s="1"/>
      <c r="M940" s="1"/>
      <c r="N940" s="1"/>
      <c r="R940" s="0">
        <f t="shared" si="115"/>
        <v>-2.74</v>
      </c>
      <c r="S940" s="1">
        <f t="shared" si="116"/>
        <v>3E-14</v>
      </c>
      <c r="T940" s="1">
        <f t="shared" si="117"/>
        <v>1.5278874536821951E-09</v>
      </c>
      <c r="V940" s="1"/>
    </row>
    <row r="941">
      <c r="G941" s="1"/>
      <c r="J941" s="1"/>
      <c r="K941" s="1"/>
      <c r="M941" s="1"/>
      <c r="N941" s="1"/>
      <c r="O941" s="1"/>
      <c r="R941" s="0">
        <f t="shared" si="115"/>
        <v>-2.73</v>
      </c>
      <c r="S941" s="1">
        <f t="shared" si="116"/>
        <v>1.08E-13</v>
      </c>
      <c r="T941" s="1">
        <f t="shared" si="117"/>
        <v>5.500394833255903E-09</v>
      </c>
      <c r="V941" s="1"/>
    </row>
    <row r="942">
      <c r="G942" s="1"/>
      <c r="J942" s="1"/>
      <c r="K942" s="1"/>
      <c r="M942" s="1"/>
      <c r="N942" s="1"/>
      <c r="R942" s="0">
        <f t="shared" si="115"/>
        <v>-2.72</v>
      </c>
      <c r="S942" s="1">
        <f t="shared" si="116"/>
        <v>2E-15</v>
      </c>
      <c r="T942" s="1">
        <f t="shared" si="117"/>
        <v>1.0185916357881303E-10</v>
      </c>
      <c r="V942" s="1"/>
    </row>
    <row r="943">
      <c r="G943" s="1"/>
      <c r="J943" s="1"/>
      <c r="K943" s="1"/>
      <c r="M943" s="1"/>
      <c r="N943" s="1"/>
      <c r="O943" s="1"/>
      <c r="R943" s="0">
        <f t="shared" si="115"/>
        <v>-2.71</v>
      </c>
      <c r="S943" s="1">
        <f t="shared" si="116"/>
        <v>1.04E-13</v>
      </c>
      <c r="T943" s="1">
        <f t="shared" si="117"/>
        <v>5.296676506098277E-09</v>
      </c>
      <c r="V943" s="1"/>
    </row>
    <row r="944">
      <c r="G944" s="1"/>
      <c r="J944" s="1"/>
      <c r="K944" s="1"/>
      <c r="M944" s="1"/>
      <c r="N944" s="1"/>
      <c r="R944" s="0">
        <f t="shared" si="115"/>
        <v>-2.7</v>
      </c>
      <c r="S944" s="1">
        <f t="shared" si="116"/>
        <v>5.8E-14</v>
      </c>
      <c r="T944" s="1">
        <f t="shared" si="117"/>
        <v>2.9539157437855777E-09</v>
      </c>
      <c r="V944" s="1"/>
    </row>
    <row r="945">
      <c r="G945" s="1"/>
      <c r="J945" s="1"/>
      <c r="K945" s="1"/>
      <c r="M945" s="1"/>
      <c r="N945" s="1"/>
      <c r="O945" s="1"/>
      <c r="R945" s="0">
        <f t="shared" si="115"/>
        <v>-2.69</v>
      </c>
      <c r="S945" s="1">
        <f t="shared" si="116"/>
        <v>7.4E-14</v>
      </c>
      <c r="T945" s="1">
        <f t="shared" si="117"/>
        <v>3.7687890524160815E-09</v>
      </c>
      <c r="V945" s="1"/>
    </row>
    <row r="946">
      <c r="G946" s="1"/>
      <c r="J946" s="1"/>
      <c r="K946" s="1"/>
      <c r="M946" s="1"/>
      <c r="N946" s="1"/>
      <c r="R946" s="0">
        <f t="shared" si="115"/>
        <v>-2.68</v>
      </c>
      <c r="S946" s="1">
        <f t="shared" si="116"/>
        <v>1.64E-13</v>
      </c>
      <c r="T946" s="1">
        <f t="shared" si="117"/>
        <v>8.352451413462668E-09</v>
      </c>
      <c r="V946" s="1"/>
    </row>
    <row r="947">
      <c r="G947" s="1"/>
      <c r="J947" s="1"/>
      <c r="K947" s="1"/>
      <c r="M947" s="1"/>
      <c r="N947" s="1"/>
      <c r="O947" s="1"/>
      <c r="R947" s="0">
        <f t="shared" si="115"/>
        <v>-2.67</v>
      </c>
      <c r="S947" s="1">
        <f t="shared" si="116"/>
        <v>1.84E-13</v>
      </c>
      <c r="T947" s="1">
        <f t="shared" si="117"/>
        <v>9.371043049250797E-09</v>
      </c>
      <c r="V947" s="1"/>
    </row>
    <row r="948">
      <c r="G948" s="1"/>
      <c r="J948" s="1"/>
      <c r="K948" s="1"/>
      <c r="M948" s="1"/>
      <c r="N948" s="1"/>
      <c r="R948" s="0">
        <f t="shared" si="115"/>
        <v>-2.66</v>
      </c>
      <c r="S948" s="1">
        <f t="shared" si="116"/>
        <v>1.3E-13</v>
      </c>
      <c r="T948" s="1">
        <f t="shared" si="117"/>
        <v>6.620845632622847E-09</v>
      </c>
      <c r="V948" s="1"/>
    </row>
    <row r="949">
      <c r="G949" s="1"/>
      <c r="J949" s="1"/>
      <c r="K949" s="1"/>
      <c r="M949" s="1"/>
      <c r="N949" s="1"/>
      <c r="O949" s="1"/>
      <c r="R949" s="0">
        <f t="shared" si="115"/>
        <v>-2.65</v>
      </c>
      <c r="S949" s="1">
        <f t="shared" si="116"/>
        <v>1.56E-13</v>
      </c>
      <c r="T949" s="1">
        <f t="shared" si="117"/>
        <v>7.945014759147415E-09</v>
      </c>
      <c r="V949" s="1"/>
    </row>
    <row r="950">
      <c r="G950" s="1"/>
      <c r="J950" s="1"/>
      <c r="K950" s="1"/>
      <c r="M950" s="1"/>
      <c r="N950" s="1"/>
      <c r="R950" s="0">
        <f t="shared" si="115"/>
        <v>-2.64</v>
      </c>
      <c r="S950" s="1">
        <f t="shared" si="116"/>
        <v>6.6E-14</v>
      </c>
      <c r="T950" s="1">
        <f t="shared" si="117"/>
        <v>3.3613523981008294E-09</v>
      </c>
      <c r="V950" s="1"/>
    </row>
    <row r="951">
      <c r="G951" s="1"/>
      <c r="J951" s="1"/>
      <c r="K951" s="1"/>
      <c r="M951" s="1"/>
      <c r="N951" s="1"/>
      <c r="O951" s="1"/>
      <c r="R951" s="0">
        <f t="shared" si="115"/>
        <v>-2.63</v>
      </c>
      <c r="S951" s="1">
        <f t="shared" si="116"/>
        <v>1.38E-13</v>
      </c>
      <c r="T951" s="1">
        <f t="shared" si="117"/>
        <v>7.028282286938098E-09</v>
      </c>
      <c r="V951" s="1"/>
    </row>
    <row r="952">
      <c r="G952" s="1"/>
      <c r="J952" s="1"/>
      <c r="K952" s="1"/>
      <c r="M952" s="1"/>
      <c r="N952" s="1"/>
      <c r="R952" s="0">
        <f t="shared" si="115"/>
        <v>-2.62</v>
      </c>
      <c r="S952" s="1">
        <f t="shared" si="116"/>
        <v>2.52E-13</v>
      </c>
      <c r="T952" s="1">
        <f t="shared" si="117"/>
        <v>1.283425461093044E-08</v>
      </c>
      <c r="V952" s="1"/>
    </row>
    <row r="953">
      <c r="G953" s="1"/>
      <c r="J953" s="1"/>
      <c r="K953" s="1"/>
      <c r="M953" s="1"/>
      <c r="N953" s="1"/>
      <c r="O953" s="1"/>
      <c r="R953" s="0">
        <f t="shared" si="115"/>
        <v>-2.61</v>
      </c>
      <c r="S953" s="1">
        <f t="shared" si="116"/>
        <v>1.9E-13</v>
      </c>
      <c r="T953" s="1">
        <f t="shared" si="117"/>
        <v>9.676620539987237E-09</v>
      </c>
      <c r="V953" s="1"/>
    </row>
    <row r="954">
      <c r="G954" s="1"/>
      <c r="J954" s="1"/>
      <c r="K954" s="1"/>
      <c r="M954" s="1"/>
      <c r="N954" s="1"/>
      <c r="R954" s="0">
        <f t="shared" si="115"/>
        <v>-2.6</v>
      </c>
      <c r="S954" s="1">
        <f t="shared" si="116"/>
        <v>3.72E-13</v>
      </c>
      <c r="T954" s="1">
        <f t="shared" si="117"/>
        <v>1.8945804425659222E-08</v>
      </c>
      <c r="V954" s="1"/>
    </row>
    <row r="955">
      <c r="G955" s="1"/>
      <c r="J955" s="1"/>
      <c r="K955" s="1"/>
      <c r="M955" s="1"/>
      <c r="N955" s="1"/>
      <c r="O955" s="1"/>
      <c r="R955" s="0">
        <f t="shared" si="115"/>
        <v>-2.59</v>
      </c>
      <c r="S955" s="1">
        <f t="shared" si="116"/>
        <v>1.84E-13</v>
      </c>
      <c r="T955" s="1">
        <f t="shared" si="117"/>
        <v>9.371043049250797E-09</v>
      </c>
      <c r="V955" s="1"/>
    </row>
    <row r="956">
      <c r="G956" s="1"/>
      <c r="J956" s="1"/>
      <c r="K956" s="1"/>
      <c r="M956" s="1"/>
      <c r="N956" s="1"/>
      <c r="R956" s="0">
        <f t="shared" si="115"/>
        <v>-2.58</v>
      </c>
      <c r="S956" s="1">
        <f t="shared" si="116"/>
        <v>1.36E-13</v>
      </c>
      <c r="T956" s="1">
        <f t="shared" si="117"/>
        <v>6.9264231233592855E-09</v>
      </c>
      <c r="V956" s="1"/>
    </row>
    <row r="957">
      <c r="G957" s="1"/>
      <c r="J957" s="1"/>
      <c r="K957" s="1"/>
      <c r="M957" s="1"/>
      <c r="N957" s="1"/>
      <c r="O957" s="1"/>
      <c r="R957" s="0">
        <f t="shared" si="115"/>
        <v>-2.57</v>
      </c>
      <c r="S957" s="1">
        <f t="shared" si="116"/>
        <v>4.8E-14</v>
      </c>
      <c r="T957" s="1">
        <f t="shared" si="117"/>
        <v>2.4446199258915123E-09</v>
      </c>
      <c r="V957" s="1"/>
    </row>
    <row r="958">
      <c r="G958" s="1"/>
      <c r="J958" s="1"/>
      <c r="K958" s="1"/>
      <c r="M958" s="1"/>
      <c r="N958" s="1"/>
      <c r="R958" s="0">
        <f t="shared" si="115"/>
        <v>-2.56</v>
      </c>
      <c r="S958" s="1">
        <f t="shared" si="116"/>
        <v>8.8E-14</v>
      </c>
      <c r="T958" s="1">
        <f t="shared" si="117"/>
        <v>4.481803197467773E-09</v>
      </c>
      <c r="V958" s="1"/>
    </row>
    <row r="959">
      <c r="G959" s="1"/>
      <c r="J959" s="1"/>
      <c r="K959" s="1"/>
      <c r="M959" s="1"/>
      <c r="N959" s="1"/>
      <c r="O959" s="1"/>
      <c r="R959" s="0">
        <f t="shared" si="115"/>
        <v>-2.55</v>
      </c>
      <c r="S959" s="1">
        <f t="shared" si="116"/>
        <v>3E-14</v>
      </c>
      <c r="T959" s="1">
        <f t="shared" si="117"/>
        <v>1.5278874536821951E-09</v>
      </c>
      <c r="V959" s="1"/>
    </row>
    <row r="960">
      <c r="G960" s="1"/>
      <c r="J960" s="1"/>
      <c r="K960" s="1"/>
      <c r="M960" s="1"/>
      <c r="N960" s="1"/>
      <c r="R960" s="0">
        <f t="shared" si="115"/>
        <v>-2.54</v>
      </c>
      <c r="S960" s="1">
        <f t="shared" si="116"/>
        <v>6E-14</v>
      </c>
      <c r="T960" s="1">
        <f t="shared" si="117"/>
        <v>3.0557749073643902E-09</v>
      </c>
      <c r="V960" s="1"/>
    </row>
    <row r="961">
      <c r="G961" s="1"/>
      <c r="J961" s="1"/>
      <c r="K961" s="1"/>
      <c r="M961" s="1"/>
      <c r="N961" s="1"/>
      <c r="O961" s="1"/>
      <c r="R961" s="0">
        <f t="shared" si="115"/>
        <v>-2.53</v>
      </c>
      <c r="S961" s="1">
        <f t="shared" si="116"/>
        <v>2.8E-14</v>
      </c>
      <c r="T961" s="1">
        <f t="shared" si="117"/>
        <v>1.4260282901033824E-09</v>
      </c>
      <c r="V961" s="1"/>
    </row>
    <row r="962">
      <c r="G962" s="1"/>
      <c r="J962" s="1"/>
      <c r="K962" s="1"/>
      <c r="M962" s="1"/>
      <c r="N962" s="1"/>
      <c r="R962" s="0">
        <f t="shared" si="115"/>
        <v>-2.52</v>
      </c>
      <c r="S962" s="1">
        <f t="shared" si="116"/>
        <v>1.2E-13</v>
      </c>
      <c r="T962" s="1">
        <f t="shared" si="117"/>
        <v>6.1115498147287805E-09</v>
      </c>
      <c r="V962" s="1"/>
    </row>
    <row r="963">
      <c r="G963" s="1"/>
      <c r="J963" s="1"/>
      <c r="K963" s="1"/>
      <c r="M963" s="1"/>
      <c r="N963" s="1"/>
      <c r="O963" s="1"/>
      <c r="R963" s="0">
        <f t="shared" si="115"/>
        <v>-2.51</v>
      </c>
      <c r="S963" s="1">
        <f t="shared" si="116"/>
        <v>8E-14</v>
      </c>
      <c r="T963" s="1">
        <f t="shared" si="117"/>
        <v>4.074366543152521E-09</v>
      </c>
      <c r="V963" s="1"/>
    </row>
    <row r="964">
      <c r="G964" s="1"/>
      <c r="J964" s="1"/>
      <c r="K964" s="1"/>
      <c r="M964" s="1"/>
      <c r="N964" s="1"/>
      <c r="R964" s="0">
        <f t="shared" si="115"/>
        <v>-2.5</v>
      </c>
      <c r="S964" s="1">
        <f t="shared" si="116"/>
        <v>1.3E-13</v>
      </c>
      <c r="T964" s="1">
        <f t="shared" si="117"/>
        <v>6.620845632622847E-09</v>
      </c>
      <c r="V964" s="1"/>
    </row>
    <row r="965">
      <c r="G965" s="1"/>
      <c r="J965" s="1"/>
      <c r="K965" s="1"/>
      <c r="M965" s="1"/>
      <c r="N965" s="1"/>
      <c r="O965" s="1"/>
      <c r="R965" s="0">
        <f t="shared" si="115"/>
        <v>-2.49</v>
      </c>
      <c r="S965" s="1">
        <f t="shared" si="116"/>
        <v>1.74E-13</v>
      </c>
      <c r="T965" s="1">
        <f t="shared" si="117"/>
        <v>8.861747231356732E-09</v>
      </c>
      <c r="V965" s="1"/>
    </row>
    <row r="966">
      <c r="G966" s="1"/>
      <c r="J966" s="1"/>
      <c r="K966" s="1"/>
      <c r="M966" s="1"/>
      <c r="N966" s="1"/>
      <c r="R966" s="0">
        <f t="shared" si="115"/>
        <v>-2.48</v>
      </c>
      <c r="S966" s="1">
        <f t="shared" si="116"/>
        <v>2.54E-13</v>
      </c>
      <c r="T966" s="1">
        <f t="shared" si="117"/>
        <v>1.2936113774509252E-08</v>
      </c>
      <c r="V966" s="1"/>
    </row>
    <row r="967">
      <c r="G967" s="1"/>
      <c r="J967" s="1"/>
      <c r="K967" s="1"/>
      <c r="M967" s="1"/>
      <c r="N967" s="1"/>
      <c r="O967" s="1"/>
      <c r="R967" s="0">
        <f t="shared" si="115"/>
        <v>-2.47</v>
      </c>
      <c r="S967" s="1">
        <f t="shared" si="116"/>
        <v>1.46E-13</v>
      </c>
      <c r="T967" s="1">
        <f t="shared" si="117"/>
        <v>7.435718941253351E-09</v>
      </c>
      <c r="V967" s="1"/>
    </row>
    <row r="968">
      <c r="G968" s="1"/>
      <c r="J968" s="1"/>
      <c r="K968" s="1"/>
      <c r="M968" s="1"/>
      <c r="N968" s="1"/>
      <c r="R968" s="0">
        <f t="shared" si="115"/>
        <v>-2.46</v>
      </c>
      <c r="S968" s="1">
        <f t="shared" si="116"/>
        <v>1.92E-13</v>
      </c>
      <c r="T968" s="1">
        <f t="shared" si="117"/>
        <v>9.778479703566049E-09</v>
      </c>
      <c r="V968" s="1"/>
    </row>
    <row r="969">
      <c r="G969" s="1"/>
      <c r="J969" s="1"/>
      <c r="K969" s="1"/>
      <c r="M969" s="1"/>
      <c r="N969" s="1"/>
      <c r="O969" s="1"/>
      <c r="R969" s="0">
        <f t="shared" si="115"/>
        <v>-2.45</v>
      </c>
      <c r="S969" s="1">
        <f t="shared" si="116"/>
        <v>3.4E-13</v>
      </c>
      <c r="T969" s="1">
        <f t="shared" si="117"/>
        <v>1.7316057808398215E-08</v>
      </c>
      <c r="V969" s="1"/>
    </row>
    <row r="970">
      <c r="G970" s="1"/>
      <c r="J970" s="1"/>
      <c r="K970" s="1"/>
      <c r="M970" s="1"/>
      <c r="N970" s="1"/>
      <c r="R970" s="0">
        <f t="shared" si="115"/>
        <v>-2.44</v>
      </c>
      <c r="S970" s="1">
        <f t="shared" si="116"/>
        <v>6.8E-14</v>
      </c>
      <c r="T970" s="1">
        <f t="shared" si="117"/>
        <v>3.4632115616796428E-09</v>
      </c>
      <c r="V970" s="1"/>
    </row>
    <row r="971">
      <c r="G971" s="1"/>
      <c r="J971" s="1"/>
      <c r="K971" s="1"/>
      <c r="M971" s="1"/>
      <c r="N971" s="1"/>
      <c r="O971" s="1"/>
      <c r="R971" s="0">
        <f t="shared" si="115"/>
        <v>-2.43</v>
      </c>
      <c r="S971" s="1">
        <f t="shared" si="116"/>
        <v>2.8E-14</v>
      </c>
      <c r="T971" s="1">
        <f t="shared" si="117"/>
        <v>1.4260282901033824E-09</v>
      </c>
      <c r="V971" s="1"/>
    </row>
    <row r="972">
      <c r="G972" s="1"/>
      <c r="J972" s="1"/>
      <c r="K972" s="1"/>
      <c r="M972" s="1"/>
      <c r="N972" s="1"/>
      <c r="R972" s="0">
        <f t="shared" si="115"/>
        <v>-2.42</v>
      </c>
      <c r="S972" s="1">
        <f t="shared" si="116"/>
        <v>3.4E-14</v>
      </c>
      <c r="T972" s="1">
        <f t="shared" si="117"/>
        <v>1.7316057808398214E-09</v>
      </c>
      <c r="V972" s="1"/>
    </row>
    <row r="973">
      <c r="G973" s="1"/>
      <c r="J973" s="1"/>
      <c r="K973" s="1"/>
      <c r="M973" s="1"/>
      <c r="N973" s="1"/>
      <c r="O973" s="1"/>
      <c r="R973" s="0">
        <f t="shared" si="115"/>
        <v>-2.41</v>
      </c>
      <c r="S973" s="1">
        <f t="shared" si="116"/>
        <v>3.86E-13</v>
      </c>
      <c r="T973" s="1">
        <f t="shared" si="117"/>
        <v>1.9658818570710914E-08</v>
      </c>
      <c r="V973" s="1"/>
    </row>
    <row r="974">
      <c r="G974" s="1"/>
      <c r="J974" s="1"/>
      <c r="K974" s="1"/>
      <c r="M974" s="1"/>
      <c r="N974" s="1"/>
      <c r="R974" s="0">
        <f t="shared" si="115"/>
        <v>-2.4</v>
      </c>
      <c r="S974" s="1">
        <f t="shared" si="116"/>
        <v>2.44E-13</v>
      </c>
      <c r="T974" s="1">
        <f t="shared" si="117"/>
        <v>1.242681795661519E-08</v>
      </c>
      <c r="V974" s="1"/>
    </row>
    <row r="975">
      <c r="G975" s="1"/>
      <c r="J975" s="1"/>
      <c r="K975" s="1"/>
      <c r="M975" s="1"/>
      <c r="N975" s="1"/>
      <c r="O975" s="1"/>
      <c r="R975" s="0">
        <f t="shared" si="115"/>
        <v>-2.39</v>
      </c>
      <c r="S975" s="1">
        <f t="shared" si="116"/>
        <v>2.4E-14</v>
      </c>
      <c r="T975" s="1">
        <f t="shared" si="117"/>
        <v>1.2223099629457561E-09</v>
      </c>
      <c r="V975" s="1"/>
    </row>
    <row r="976">
      <c r="G976" s="1"/>
      <c r="J976" s="1"/>
      <c r="K976" s="1"/>
      <c r="M976" s="1"/>
      <c r="N976" s="1"/>
      <c r="R976" s="0">
        <f t="shared" si="115"/>
        <v>-2.38</v>
      </c>
      <c r="S976" s="1">
        <f t="shared" si="116"/>
        <v>1.46E-13</v>
      </c>
      <c r="T976" s="1">
        <f t="shared" si="117"/>
        <v>7.435718941253351E-09</v>
      </c>
      <c r="V976" s="1"/>
    </row>
    <row r="977">
      <c r="G977" s="1"/>
      <c r="J977" s="1"/>
      <c r="K977" s="1"/>
      <c r="M977" s="1"/>
      <c r="N977" s="1"/>
      <c r="O977" s="1"/>
      <c r="R977" s="0">
        <f t="shared" si="115"/>
        <v>-2.37</v>
      </c>
      <c r="S977" s="1">
        <f t="shared" si="116"/>
        <v>4.6E-14</v>
      </c>
      <c r="T977" s="1">
        <f t="shared" si="117"/>
        <v>2.3427607623126993E-09</v>
      </c>
      <c r="V977" s="1"/>
    </row>
    <row r="978">
      <c r="G978" s="1"/>
      <c r="J978" s="1"/>
      <c r="K978" s="1"/>
      <c r="M978" s="1"/>
      <c r="N978" s="1"/>
      <c r="R978" s="0">
        <f t="shared" si="115"/>
        <v>-2.36</v>
      </c>
      <c r="S978" s="1">
        <f t="shared" si="116"/>
        <v>6.4E-14</v>
      </c>
      <c r="T978" s="1">
        <f t="shared" si="117"/>
        <v>3.259493234522017E-09</v>
      </c>
      <c r="V978" s="1"/>
    </row>
    <row r="979">
      <c r="G979" s="1"/>
      <c r="J979" s="1"/>
      <c r="K979" s="1"/>
      <c r="M979" s="1"/>
      <c r="N979" s="1"/>
      <c r="O979" s="1"/>
      <c r="R979" s="0">
        <f t="shared" si="115"/>
        <v>-2.35</v>
      </c>
      <c r="S979" s="1">
        <f t="shared" si="116"/>
        <v>6.2E-14</v>
      </c>
      <c r="T979" s="1">
        <f t="shared" si="117"/>
        <v>3.1576340709432036E-09</v>
      </c>
      <c r="V979" s="1"/>
    </row>
    <row r="980">
      <c r="G980" s="1"/>
      <c r="J980" s="1"/>
      <c r="K980" s="1"/>
      <c r="M980" s="1"/>
      <c r="N980" s="1"/>
      <c r="R980" s="0">
        <f t="shared" si="115"/>
        <v>-2.34</v>
      </c>
      <c r="S980" s="1">
        <f t="shared" si="116"/>
        <v>2.04E-13</v>
      </c>
      <c r="T980" s="1">
        <f t="shared" si="117"/>
        <v>1.0389634685038928E-08</v>
      </c>
      <c r="V980" s="1"/>
    </row>
    <row r="981">
      <c r="G981" s="1"/>
      <c r="J981" s="1"/>
      <c r="K981" s="1"/>
      <c r="M981" s="1"/>
      <c r="N981" s="1"/>
      <c r="O981" s="1"/>
      <c r="R981" s="0">
        <f t="shared" si="115"/>
        <v>-2.33</v>
      </c>
      <c r="S981" s="1">
        <f t="shared" si="116"/>
        <v>7.8E-14</v>
      </c>
      <c r="T981" s="1">
        <f t="shared" si="117"/>
        <v>3.972507379573707E-09</v>
      </c>
      <c r="V981" s="1"/>
    </row>
    <row r="982">
      <c r="G982" s="1"/>
      <c r="J982" s="1"/>
      <c r="K982" s="1"/>
      <c r="M982" s="1"/>
      <c r="N982" s="1"/>
      <c r="R982" s="0">
        <f t="shared" si="115"/>
        <v>-2.32</v>
      </c>
      <c r="S982" s="1">
        <f t="shared" si="116"/>
        <v>2.68E-13</v>
      </c>
      <c r="T982" s="1">
        <f t="shared" si="117"/>
        <v>1.3649127919560945E-08</v>
      </c>
      <c r="V982" s="1"/>
    </row>
    <row r="983">
      <c r="G983" s="1"/>
      <c r="J983" s="1"/>
      <c r="K983" s="1"/>
      <c r="M983" s="1"/>
      <c r="N983" s="1"/>
      <c r="O983" s="1"/>
      <c r="R983" s="0">
        <f t="shared" si="115"/>
        <v>-2.31</v>
      </c>
      <c r="S983" s="1">
        <f t="shared" si="116"/>
        <v>3.6E-14</v>
      </c>
      <c r="T983" s="1">
        <f t="shared" si="117"/>
        <v>1.8334649444186343E-09</v>
      </c>
      <c r="V983" s="1"/>
    </row>
    <row r="984">
      <c r="G984" s="1"/>
      <c r="J984" s="1"/>
      <c r="K984" s="1"/>
      <c r="M984" s="1"/>
      <c r="N984" s="1"/>
      <c r="R984" s="0">
        <f t="shared" si="115"/>
        <v>-2.3</v>
      </c>
      <c r="S984" s="1">
        <f t="shared" si="116"/>
        <v>1.54E-13</v>
      </c>
      <c r="T984" s="1">
        <f t="shared" si="117"/>
        <v>7.843155595568603E-09</v>
      </c>
      <c r="V984" s="1"/>
    </row>
    <row r="985">
      <c r="G985" s="1"/>
      <c r="J985" s="1"/>
      <c r="K985" s="1"/>
      <c r="M985" s="1"/>
      <c r="N985" s="1"/>
      <c r="O985" s="1"/>
      <c r="R985" s="0">
        <f t="shared" si="115"/>
        <v>-2.29</v>
      </c>
      <c r="S985" s="1">
        <f t="shared" si="116"/>
        <v>9E-14</v>
      </c>
      <c r="T985" s="1">
        <f t="shared" si="117"/>
        <v>4.583662361046586E-09</v>
      </c>
      <c r="V985" s="1"/>
    </row>
    <row r="986">
      <c r="G986" s="1"/>
      <c r="J986" s="1"/>
      <c r="K986" s="1"/>
      <c r="M986" s="1"/>
      <c r="N986" s="1"/>
      <c r="R986" s="0">
        <f t="shared" si="115"/>
        <v>-2.28</v>
      </c>
      <c r="S986" s="1">
        <f t="shared" si="116"/>
        <v>2.5E-13</v>
      </c>
      <c r="T986" s="1">
        <f t="shared" si="117"/>
        <v>1.2732395447351628E-08</v>
      </c>
      <c r="V986" s="1"/>
    </row>
    <row r="987">
      <c r="G987" s="1"/>
      <c r="J987" s="1"/>
      <c r="K987" s="1"/>
      <c r="M987" s="1"/>
      <c r="N987" s="1"/>
      <c r="O987" s="1"/>
      <c r="R987" s="0">
        <f t="shared" si="115"/>
        <v>-2.27</v>
      </c>
      <c r="S987" s="1">
        <f t="shared" si="116"/>
        <v>2.62E-13</v>
      </c>
      <c r="T987" s="1">
        <f t="shared" si="117"/>
        <v>1.3343550428824506E-08</v>
      </c>
      <c r="V987" s="1"/>
    </row>
    <row r="988">
      <c r="G988" s="1"/>
      <c r="J988" s="1"/>
      <c r="K988" s="1"/>
      <c r="M988" s="1"/>
      <c r="N988" s="1"/>
      <c r="R988" s="0">
        <f t="shared" si="115"/>
        <v>-2.26</v>
      </c>
      <c r="S988" s="1">
        <f t="shared" si="116"/>
        <v>1.38E-13</v>
      </c>
      <c r="T988" s="1">
        <f t="shared" si="117"/>
        <v>7.028282286938098E-09</v>
      </c>
      <c r="V988" s="1"/>
    </row>
    <row r="989">
      <c r="G989" s="1"/>
      <c r="J989" s="1"/>
      <c r="K989" s="1"/>
      <c r="M989" s="1"/>
      <c r="N989" s="1"/>
      <c r="O989" s="1"/>
      <c r="R989" s="0">
        <f t="shared" si="115"/>
        <v>-2.25</v>
      </c>
      <c r="S989" s="1">
        <f t="shared" si="116"/>
        <v>4.6E-14</v>
      </c>
      <c r="T989" s="1">
        <f t="shared" si="117"/>
        <v>2.3427607623126993E-09</v>
      </c>
      <c r="V989" s="1"/>
    </row>
    <row r="990">
      <c r="G990" s="1"/>
      <c r="J990" s="1"/>
      <c r="K990" s="1"/>
      <c r="M990" s="1"/>
      <c r="N990" s="1"/>
      <c r="R990" s="0">
        <f t="shared" si="115"/>
        <v>-2.24</v>
      </c>
      <c r="S990" s="1">
        <f t="shared" si="116"/>
        <v>1.3E-13</v>
      </c>
      <c r="T990" s="1">
        <f t="shared" si="117"/>
        <v>6.620845632622847E-09</v>
      </c>
      <c r="V990" s="1"/>
    </row>
    <row r="991">
      <c r="G991" s="1"/>
      <c r="J991" s="1"/>
      <c r="K991" s="1"/>
      <c r="M991" s="1"/>
      <c r="N991" s="1"/>
      <c r="O991" s="1"/>
      <c r="R991" s="0">
        <f t="shared" si="115"/>
        <v>-2.23</v>
      </c>
      <c r="S991" s="1">
        <f t="shared" si="116"/>
        <v>2.14E-13</v>
      </c>
      <c r="T991" s="1">
        <f t="shared" si="117"/>
        <v>1.0898930502932994E-08</v>
      </c>
      <c r="V991" s="1"/>
    </row>
    <row r="992">
      <c r="G992" s="1"/>
      <c r="J992" s="1"/>
      <c r="K992" s="1"/>
      <c r="M992" s="1"/>
      <c r="N992" s="1"/>
      <c r="R992" s="0">
        <f t="shared" si="115"/>
        <v>-2.22</v>
      </c>
      <c r="S992" s="1">
        <f t="shared" si="116"/>
        <v>7.8E-14</v>
      </c>
      <c r="T992" s="1">
        <f t="shared" si="117"/>
        <v>3.972507379573707E-09</v>
      </c>
      <c r="V992" s="1"/>
    </row>
    <row r="993">
      <c r="G993" s="1"/>
      <c r="J993" s="1"/>
      <c r="K993" s="1"/>
      <c r="M993" s="1"/>
      <c r="N993" s="1"/>
      <c r="O993" s="1"/>
      <c r="R993" s="0">
        <f t="shared" si="115"/>
        <v>-2.21</v>
      </c>
      <c r="S993" s="1">
        <f t="shared" si="116"/>
        <v>1.24E-13</v>
      </c>
      <c r="T993" s="1">
        <f t="shared" si="117"/>
        <v>6.315268141886407E-09</v>
      </c>
      <c r="V993" s="1"/>
    </row>
    <row r="994">
      <c r="G994" s="1"/>
      <c r="J994" s="1"/>
      <c r="K994" s="1"/>
      <c r="M994" s="1"/>
      <c r="N994" s="1"/>
      <c r="R994" s="0">
        <f t="shared" si="115"/>
        <v>-2.2</v>
      </c>
      <c r="S994" s="1">
        <f t="shared" si="116"/>
        <v>9.6E-14</v>
      </c>
      <c r="T994" s="1">
        <f t="shared" si="117"/>
        <v>4.8892398517830245E-09</v>
      </c>
      <c r="V994" s="1"/>
    </row>
    <row r="995">
      <c r="G995" s="1"/>
      <c r="J995" s="1"/>
      <c r="K995" s="1"/>
      <c r="M995" s="1"/>
      <c r="N995" s="1"/>
      <c r="O995" s="1"/>
      <c r="R995" s="0">
        <f t="shared" si="115"/>
        <v>-2.19</v>
      </c>
      <c r="S995" s="1">
        <f t="shared" si="116"/>
        <v>2.4E-14</v>
      </c>
      <c r="T995" s="1">
        <f t="shared" si="117"/>
        <v>1.2223099629457561E-09</v>
      </c>
      <c r="V995" s="1"/>
    </row>
    <row r="996">
      <c r="G996" s="1"/>
      <c r="J996" s="1"/>
      <c r="K996" s="1"/>
      <c r="M996" s="1"/>
      <c r="N996" s="1"/>
      <c r="R996" s="0">
        <f t="shared" si="115"/>
        <v>-2.18</v>
      </c>
      <c r="S996" s="1">
        <f t="shared" si="116"/>
        <v>2E-14</v>
      </c>
      <c r="T996" s="1">
        <f t="shared" si="117"/>
        <v>1.0185916357881303E-09</v>
      </c>
      <c r="V996" s="1"/>
    </row>
    <row r="997">
      <c r="G997" s="1"/>
      <c r="J997" s="1"/>
      <c r="K997" s="1"/>
      <c r="M997" s="1"/>
      <c r="N997" s="1"/>
      <c r="O997" s="1"/>
      <c r="R997" s="0">
        <f t="shared" si="115"/>
        <v>-2.17</v>
      </c>
      <c r="S997" s="1">
        <f t="shared" si="116"/>
        <v>2.14E-13</v>
      </c>
      <c r="T997" s="1">
        <f t="shared" si="117"/>
        <v>1.0898930502932994E-08</v>
      </c>
      <c r="V997" s="1"/>
    </row>
    <row r="998">
      <c r="G998" s="1"/>
      <c r="J998" s="1"/>
      <c r="K998" s="1"/>
      <c r="M998" s="1"/>
      <c r="N998" s="1"/>
      <c r="R998" s="0">
        <f ref="R998:R1061" t="shared" si="118">D396</f>
        <v>-2.16</v>
      </c>
      <c r="S998" s="1">
        <f ref="S998:S1061" t="shared" si="119">E396</f>
        <v>8.4E-14</v>
      </c>
      <c r="T998" s="1">
        <f ref="T998:T1061" t="shared" si="120">H396</f>
        <v>4.278084870310147E-09</v>
      </c>
      <c r="V998" s="1"/>
    </row>
    <row r="999">
      <c r="G999" s="1"/>
      <c r="J999" s="1"/>
      <c r="K999" s="1"/>
      <c r="M999" s="1"/>
      <c r="N999" s="1"/>
      <c r="O999" s="1"/>
      <c r="R999" s="0">
        <f t="shared" si="118"/>
        <v>-2.15</v>
      </c>
      <c r="S999" s="1">
        <f t="shared" si="119"/>
        <v>3.6E-14</v>
      </c>
      <c r="T999" s="1">
        <f t="shared" si="120"/>
        <v>1.8334649444186343E-09</v>
      </c>
      <c r="V999" s="1"/>
    </row>
    <row r="1000">
      <c r="G1000" s="1"/>
      <c r="J1000" s="1"/>
      <c r="K1000" s="1"/>
      <c r="M1000" s="1"/>
      <c r="N1000" s="1"/>
      <c r="R1000" s="0">
        <f t="shared" si="118"/>
        <v>-2.14</v>
      </c>
      <c r="S1000" s="1">
        <f t="shared" si="119"/>
        <v>4.6E-14</v>
      </c>
      <c r="T1000" s="1">
        <f t="shared" si="120"/>
        <v>2.3427607623126993E-09</v>
      </c>
      <c r="V1000" s="1"/>
    </row>
    <row r="1001">
      <c r="G1001" s="1"/>
      <c r="J1001" s="1"/>
      <c r="K1001" s="1"/>
      <c r="M1001" s="1"/>
      <c r="N1001" s="1"/>
      <c r="O1001" s="1"/>
      <c r="R1001" s="0">
        <f t="shared" si="118"/>
        <v>-2.13</v>
      </c>
      <c r="S1001" s="1">
        <f t="shared" si="119"/>
        <v>1.7E-13</v>
      </c>
      <c r="T1001" s="1">
        <f t="shared" si="120"/>
        <v>8.658028904199108E-09</v>
      </c>
      <c r="V1001" s="1"/>
    </row>
    <row r="1002">
      <c r="G1002" s="1"/>
      <c r="J1002" s="1"/>
      <c r="K1002" s="1"/>
      <c r="M1002" s="1"/>
      <c r="N1002" s="1"/>
      <c r="R1002" s="0">
        <f t="shared" si="118"/>
        <v>-2.12</v>
      </c>
      <c r="S1002" s="1">
        <f t="shared" si="119"/>
        <v>6.2E-14</v>
      </c>
      <c r="T1002" s="1">
        <f t="shared" si="120"/>
        <v>3.1576340709432036E-09</v>
      </c>
      <c r="V1002" s="1"/>
    </row>
    <row r="1003">
      <c r="G1003" s="1"/>
      <c r="J1003" s="1"/>
      <c r="K1003" s="1"/>
      <c r="M1003" s="1"/>
      <c r="N1003" s="1"/>
      <c r="O1003" s="1"/>
      <c r="R1003" s="0">
        <f t="shared" si="118"/>
        <v>-2.11</v>
      </c>
      <c r="S1003" s="1">
        <f t="shared" si="119"/>
        <v>2.4E-14</v>
      </c>
      <c r="T1003" s="1">
        <f t="shared" si="120"/>
        <v>1.2223099629457561E-09</v>
      </c>
      <c r="V1003" s="1"/>
    </row>
    <row r="1004">
      <c r="G1004" s="1"/>
      <c r="J1004" s="1"/>
      <c r="K1004" s="1"/>
      <c r="M1004" s="1"/>
      <c r="N1004" s="1"/>
      <c r="R1004" s="0">
        <f t="shared" si="118"/>
        <v>-2.1</v>
      </c>
      <c r="S1004" s="1">
        <f t="shared" si="119"/>
        <v>8E-15</v>
      </c>
      <c r="T1004" s="1">
        <f t="shared" si="120"/>
        <v>4.074366543152521E-10</v>
      </c>
      <c r="V1004" s="1"/>
    </row>
    <row r="1005">
      <c r="G1005" s="1"/>
      <c r="J1005" s="1"/>
      <c r="K1005" s="1"/>
      <c r="M1005" s="1"/>
      <c r="N1005" s="1"/>
      <c r="O1005" s="1"/>
      <c r="R1005" s="0">
        <f t="shared" si="118"/>
        <v>-2.09</v>
      </c>
      <c r="S1005" s="1">
        <f t="shared" si="119"/>
        <v>2.16E-13</v>
      </c>
      <c r="T1005" s="1">
        <f t="shared" si="120"/>
        <v>1.1000789666511806E-08</v>
      </c>
      <c r="V1005" s="1"/>
    </row>
    <row r="1006">
      <c r="G1006" s="1"/>
      <c r="J1006" s="1"/>
      <c r="K1006" s="1"/>
      <c r="M1006" s="1"/>
      <c r="N1006" s="1"/>
      <c r="R1006" s="0">
        <f t="shared" si="118"/>
        <v>-2.08</v>
      </c>
      <c r="S1006" s="1">
        <f t="shared" si="119"/>
        <v>1.66E-13</v>
      </c>
      <c r="T1006" s="1">
        <f t="shared" si="120"/>
        <v>8.45431057704148E-09</v>
      </c>
      <c r="V1006" s="1"/>
    </row>
    <row r="1007">
      <c r="G1007" s="1"/>
      <c r="J1007" s="1"/>
      <c r="K1007" s="1"/>
      <c r="M1007" s="1"/>
      <c r="N1007" s="1"/>
      <c r="O1007" s="1"/>
      <c r="R1007" s="0">
        <f t="shared" si="118"/>
        <v>-2.07</v>
      </c>
      <c r="S1007" s="1">
        <f t="shared" si="119"/>
        <v>2.92E-13</v>
      </c>
      <c r="T1007" s="1">
        <f t="shared" si="120"/>
        <v>1.4871437882506702E-08</v>
      </c>
      <c r="V1007" s="1"/>
    </row>
    <row r="1008">
      <c r="G1008" s="1"/>
      <c r="J1008" s="1"/>
      <c r="K1008" s="1"/>
      <c r="M1008" s="1"/>
      <c r="N1008" s="1"/>
      <c r="R1008" s="0">
        <f t="shared" si="118"/>
        <v>-2.06</v>
      </c>
      <c r="S1008" s="1">
        <f t="shared" si="119"/>
        <v>5.8E-14</v>
      </c>
      <c r="T1008" s="1">
        <f t="shared" si="120"/>
        <v>2.9539157437855777E-09</v>
      </c>
      <c r="V1008" s="1"/>
    </row>
    <row r="1009">
      <c r="G1009" s="1"/>
      <c r="J1009" s="1"/>
      <c r="K1009" s="1"/>
      <c r="M1009" s="1"/>
      <c r="N1009" s="1"/>
      <c r="O1009" s="1"/>
      <c r="R1009" s="0">
        <f t="shared" si="118"/>
        <v>-2.05</v>
      </c>
      <c r="S1009" s="1">
        <f t="shared" si="119"/>
        <v>2.4E-14</v>
      </c>
      <c r="T1009" s="1">
        <f t="shared" si="120"/>
        <v>1.2223099629457561E-09</v>
      </c>
      <c r="V1009" s="1"/>
    </row>
    <row r="1010">
      <c r="G1010" s="1"/>
      <c r="J1010" s="1"/>
      <c r="K1010" s="1"/>
      <c r="M1010" s="1"/>
      <c r="N1010" s="1"/>
      <c r="R1010" s="0">
        <f t="shared" si="118"/>
        <v>-2.04</v>
      </c>
      <c r="S1010" s="1">
        <f t="shared" si="119"/>
        <v>1.08E-13</v>
      </c>
      <c r="T1010" s="1">
        <f t="shared" si="120"/>
        <v>5.500394833255903E-09</v>
      </c>
      <c r="V1010" s="1"/>
    </row>
    <row r="1011">
      <c r="G1011" s="1"/>
      <c r="J1011" s="1"/>
      <c r="K1011" s="1"/>
      <c r="M1011" s="1"/>
      <c r="N1011" s="1"/>
      <c r="O1011" s="1"/>
      <c r="R1011" s="0">
        <f t="shared" si="118"/>
        <v>-2.03</v>
      </c>
      <c r="S1011" s="1">
        <f t="shared" si="119"/>
        <v>3E-14</v>
      </c>
      <c r="T1011" s="1">
        <f t="shared" si="120"/>
        <v>1.5278874536821951E-09</v>
      </c>
      <c r="V1011" s="1"/>
    </row>
    <row r="1012">
      <c r="G1012" s="1"/>
      <c r="J1012" s="1"/>
      <c r="K1012" s="1"/>
      <c r="M1012" s="1"/>
      <c r="N1012" s="1"/>
      <c r="R1012" s="0">
        <f t="shared" si="118"/>
        <v>-2.02</v>
      </c>
      <c r="S1012" s="1">
        <f t="shared" si="119"/>
        <v>1.44E-13</v>
      </c>
      <c r="T1012" s="1">
        <f t="shared" si="120"/>
        <v>7.333859777674537E-09</v>
      </c>
      <c r="V1012" s="1"/>
    </row>
    <row r="1013">
      <c r="G1013" s="1"/>
      <c r="J1013" s="1"/>
      <c r="K1013" s="1"/>
      <c r="M1013" s="1"/>
      <c r="N1013" s="1"/>
      <c r="O1013" s="1"/>
      <c r="R1013" s="0">
        <f t="shared" si="118"/>
        <v>-2.01</v>
      </c>
      <c r="S1013" s="1">
        <f t="shared" si="119"/>
        <v>1.2E-14</v>
      </c>
      <c r="T1013" s="1">
        <f t="shared" si="120"/>
        <v>6.111549814728781E-10</v>
      </c>
      <c r="V1013" s="1"/>
    </row>
    <row r="1014">
      <c r="G1014" s="1"/>
      <c r="J1014" s="1"/>
      <c r="K1014" s="1"/>
      <c r="M1014" s="1"/>
      <c r="N1014" s="1"/>
      <c r="R1014" s="0">
        <f t="shared" si="118"/>
        <v>-2</v>
      </c>
      <c r="S1014" s="1">
        <f t="shared" si="119"/>
        <v>1.42E-13</v>
      </c>
      <c r="T1014" s="1">
        <f t="shared" si="120"/>
        <v>7.232000614095724E-09</v>
      </c>
      <c r="V1014" s="1"/>
    </row>
    <row r="1015">
      <c r="G1015" s="1"/>
      <c r="J1015" s="1"/>
      <c r="K1015" s="1"/>
      <c r="M1015" s="1"/>
      <c r="N1015" s="1"/>
      <c r="O1015" s="1"/>
      <c r="R1015" s="0">
        <f t="shared" si="118"/>
        <v>-1.99</v>
      </c>
      <c r="S1015" s="1">
        <f t="shared" si="119"/>
        <v>1.62E-13</v>
      </c>
      <c r="T1015" s="1">
        <f t="shared" si="120"/>
        <v>8.250592249883854E-09</v>
      </c>
      <c r="V1015" s="1"/>
    </row>
    <row r="1016">
      <c r="G1016" s="1"/>
      <c r="J1016" s="1"/>
      <c r="K1016" s="1"/>
      <c r="M1016" s="1"/>
      <c r="N1016" s="1"/>
      <c r="R1016" s="0">
        <f t="shared" si="118"/>
        <v>-1.98</v>
      </c>
      <c r="S1016" s="1">
        <f t="shared" si="119"/>
        <v>1.4E-14</v>
      </c>
      <c r="T1016" s="1">
        <f t="shared" si="120"/>
        <v>7.130141450516912E-10</v>
      </c>
      <c r="V1016" s="1"/>
    </row>
    <row r="1017">
      <c r="G1017" s="1"/>
      <c r="J1017" s="1"/>
      <c r="K1017" s="1"/>
      <c r="M1017" s="1"/>
      <c r="N1017" s="1"/>
      <c r="O1017" s="1"/>
      <c r="R1017" s="0">
        <f t="shared" si="118"/>
        <v>-1.97</v>
      </c>
      <c r="S1017" s="1">
        <f t="shared" si="119"/>
        <v>1.2E-14</v>
      </c>
      <c r="T1017" s="1">
        <f t="shared" si="120"/>
        <v>6.111549814728781E-10</v>
      </c>
      <c r="V1017" s="1"/>
    </row>
    <row r="1018">
      <c r="G1018" s="1"/>
      <c r="J1018" s="1"/>
      <c r="K1018" s="1"/>
      <c r="M1018" s="1"/>
      <c r="N1018" s="1"/>
      <c r="R1018" s="0">
        <f t="shared" si="118"/>
        <v>-1.96</v>
      </c>
      <c r="S1018" s="1">
        <f t="shared" si="119"/>
        <v>6.4E-14</v>
      </c>
      <c r="T1018" s="1">
        <f t="shared" si="120"/>
        <v>3.259493234522017E-09</v>
      </c>
      <c r="V1018" s="1"/>
    </row>
    <row r="1019">
      <c r="G1019" s="1"/>
      <c r="J1019" s="1"/>
      <c r="K1019" s="1"/>
      <c r="M1019" s="1"/>
      <c r="N1019" s="1"/>
      <c r="O1019" s="1"/>
      <c r="R1019" s="0">
        <f t="shared" si="118"/>
        <v>-1.95</v>
      </c>
      <c r="S1019" s="1">
        <f t="shared" si="119"/>
        <v>2.12E-13</v>
      </c>
      <c r="T1019" s="1">
        <f t="shared" si="120"/>
        <v>1.079707133935418E-08</v>
      </c>
      <c r="V1019" s="1"/>
    </row>
    <row r="1020">
      <c r="G1020" s="1"/>
      <c r="J1020" s="1"/>
      <c r="K1020" s="1"/>
      <c r="M1020" s="1"/>
      <c r="N1020" s="1"/>
      <c r="R1020" s="0">
        <f t="shared" si="118"/>
        <v>-1.94</v>
      </c>
      <c r="S1020" s="1">
        <f t="shared" si="119"/>
        <v>2E-14</v>
      </c>
      <c r="T1020" s="1">
        <f t="shared" si="120"/>
        <v>1.0185916357881303E-09</v>
      </c>
      <c r="V1020" s="1"/>
    </row>
    <row r="1021">
      <c r="G1021" s="1"/>
      <c r="J1021" s="1"/>
      <c r="K1021" s="1"/>
      <c r="M1021" s="1"/>
      <c r="N1021" s="1"/>
      <c r="O1021" s="1"/>
      <c r="R1021" s="0">
        <f t="shared" si="118"/>
        <v>-1.93</v>
      </c>
      <c r="S1021" s="1">
        <f t="shared" si="119"/>
        <v>2.44E-13</v>
      </c>
      <c r="T1021" s="1">
        <f t="shared" si="120"/>
        <v>1.242681795661519E-08</v>
      </c>
      <c r="V1021" s="1"/>
    </row>
    <row r="1022">
      <c r="G1022" s="1"/>
      <c r="J1022" s="1"/>
      <c r="K1022" s="1"/>
      <c r="M1022" s="1"/>
      <c r="N1022" s="1"/>
      <c r="R1022" s="0">
        <f t="shared" si="118"/>
        <v>-1.92</v>
      </c>
      <c r="S1022" s="1">
        <f t="shared" si="119"/>
        <v>1.04E-13</v>
      </c>
      <c r="T1022" s="1">
        <f t="shared" si="120"/>
        <v>5.296676506098277E-09</v>
      </c>
      <c r="V1022" s="1"/>
    </row>
    <row r="1023">
      <c r="G1023" s="1"/>
      <c r="J1023" s="1"/>
      <c r="K1023" s="1"/>
      <c r="M1023" s="1"/>
      <c r="N1023" s="1"/>
      <c r="O1023" s="1"/>
      <c r="R1023" s="0">
        <f t="shared" si="118"/>
        <v>-1.91</v>
      </c>
      <c r="S1023" s="1">
        <f t="shared" si="119"/>
        <v>1.18E-13</v>
      </c>
      <c r="T1023" s="1">
        <f t="shared" si="120"/>
        <v>6.009690651149968E-09</v>
      </c>
      <c r="V1023" s="1"/>
    </row>
    <row r="1024">
      <c r="G1024" s="1"/>
      <c r="J1024" s="1"/>
      <c r="K1024" s="1"/>
      <c r="M1024" s="1"/>
      <c r="N1024" s="1"/>
      <c r="R1024" s="0">
        <f t="shared" si="118"/>
        <v>-1.9</v>
      </c>
      <c r="S1024" s="1">
        <f t="shared" si="119"/>
        <v>3E-14</v>
      </c>
      <c r="T1024" s="1">
        <f t="shared" si="120"/>
        <v>1.5278874536821951E-09</v>
      </c>
      <c r="V1024" s="1"/>
    </row>
    <row r="1025">
      <c r="G1025" s="1"/>
      <c r="J1025" s="1"/>
      <c r="K1025" s="1"/>
      <c r="M1025" s="1"/>
      <c r="N1025" s="1"/>
      <c r="O1025" s="1"/>
      <c r="R1025" s="0">
        <f t="shared" si="118"/>
        <v>-1.89</v>
      </c>
      <c r="S1025" s="1">
        <f t="shared" si="119"/>
        <v>1.26E-13</v>
      </c>
      <c r="T1025" s="1">
        <f t="shared" si="120"/>
        <v>6.41712730546522E-09</v>
      </c>
      <c r="V1025" s="1"/>
    </row>
    <row r="1026">
      <c r="G1026" s="1"/>
      <c r="J1026" s="1"/>
      <c r="K1026" s="1"/>
      <c r="M1026" s="1"/>
      <c r="N1026" s="1"/>
      <c r="R1026" s="0">
        <f t="shared" si="118"/>
        <v>-1.88</v>
      </c>
      <c r="S1026" s="1">
        <f t="shared" si="119"/>
        <v>1E-14</v>
      </c>
      <c r="T1026" s="1">
        <f t="shared" si="120"/>
        <v>5.092958178940651E-10</v>
      </c>
      <c r="V1026" s="1"/>
    </row>
    <row r="1027">
      <c r="G1027" s="1"/>
      <c r="J1027" s="1"/>
      <c r="K1027" s="1"/>
      <c r="M1027" s="1"/>
      <c r="N1027" s="1"/>
      <c r="O1027" s="1"/>
      <c r="R1027" s="0">
        <f t="shared" si="118"/>
        <v>-1.87</v>
      </c>
      <c r="S1027" s="1">
        <f t="shared" si="119"/>
        <v>1.42E-13</v>
      </c>
      <c r="T1027" s="1">
        <f t="shared" si="120"/>
        <v>7.232000614095724E-09</v>
      </c>
      <c r="V1027" s="1"/>
    </row>
    <row r="1028">
      <c r="G1028" s="1"/>
      <c r="J1028" s="1"/>
      <c r="K1028" s="1"/>
      <c r="M1028" s="1"/>
      <c r="N1028" s="1"/>
      <c r="R1028" s="0">
        <f t="shared" si="118"/>
        <v>-1.86</v>
      </c>
      <c r="S1028" s="1">
        <f t="shared" si="119"/>
        <v>7E-14</v>
      </c>
      <c r="T1028" s="1">
        <f t="shared" si="120"/>
        <v>3.565070725258456E-09</v>
      </c>
      <c r="V1028" s="1"/>
    </row>
    <row r="1029">
      <c r="G1029" s="1"/>
      <c r="J1029" s="1"/>
      <c r="K1029" s="1"/>
      <c r="M1029" s="1"/>
      <c r="N1029" s="1"/>
      <c r="O1029" s="1"/>
      <c r="R1029" s="0">
        <f t="shared" si="118"/>
        <v>-1.85</v>
      </c>
      <c r="S1029" s="1">
        <f t="shared" si="119"/>
        <v>1.9E-13</v>
      </c>
      <c r="T1029" s="1">
        <f t="shared" si="120"/>
        <v>9.676620539987237E-09</v>
      </c>
      <c r="V1029" s="1"/>
    </row>
    <row r="1030">
      <c r="G1030" s="1"/>
      <c r="J1030" s="1"/>
      <c r="K1030" s="1"/>
      <c r="M1030" s="1"/>
      <c r="N1030" s="1"/>
      <c r="R1030" s="0">
        <f t="shared" si="118"/>
        <v>-1.84</v>
      </c>
      <c r="S1030" s="1">
        <f t="shared" si="119"/>
        <v>1.9E-13</v>
      </c>
      <c r="T1030" s="1">
        <f t="shared" si="120"/>
        <v>9.676620539987237E-09</v>
      </c>
      <c r="V1030" s="1"/>
    </row>
    <row r="1031">
      <c r="G1031" s="1"/>
      <c r="J1031" s="1"/>
      <c r="K1031" s="1"/>
      <c r="M1031" s="1"/>
      <c r="N1031" s="1"/>
      <c r="O1031" s="1"/>
      <c r="R1031" s="0">
        <f t="shared" si="118"/>
        <v>-1.83</v>
      </c>
      <c r="S1031" s="1">
        <f t="shared" si="119"/>
        <v>1E-14</v>
      </c>
      <c r="T1031" s="1">
        <f t="shared" si="120"/>
        <v>5.092958178940651E-10</v>
      </c>
      <c r="V1031" s="1"/>
    </row>
    <row r="1032">
      <c r="G1032" s="1"/>
      <c r="J1032" s="1"/>
      <c r="K1032" s="1"/>
      <c r="M1032" s="1"/>
      <c r="N1032" s="1"/>
      <c r="R1032" s="0">
        <f t="shared" si="118"/>
        <v>-1.82</v>
      </c>
      <c r="S1032" s="1">
        <f t="shared" si="119"/>
        <v>1.6E-14</v>
      </c>
      <c r="T1032" s="1">
        <f t="shared" si="120"/>
        <v>8.148733086305042E-10</v>
      </c>
      <c r="V1032" s="1"/>
    </row>
    <row r="1033">
      <c r="G1033" s="1"/>
      <c r="J1033" s="1"/>
      <c r="K1033" s="1"/>
      <c r="M1033" s="1"/>
      <c r="N1033" s="1"/>
      <c r="O1033" s="1"/>
      <c r="R1033" s="0">
        <f t="shared" si="118"/>
        <v>-1.81</v>
      </c>
      <c r="S1033" s="1">
        <f t="shared" si="119"/>
        <v>1.74E-13</v>
      </c>
      <c r="T1033" s="1">
        <f t="shared" si="120"/>
        <v>8.861747231356732E-09</v>
      </c>
      <c r="V1033" s="1"/>
    </row>
    <row r="1034">
      <c r="G1034" s="1"/>
      <c r="J1034" s="1"/>
      <c r="K1034" s="1"/>
      <c r="M1034" s="1"/>
      <c r="N1034" s="1"/>
      <c r="R1034" s="0">
        <f t="shared" si="118"/>
        <v>-1.8</v>
      </c>
      <c r="S1034" s="1">
        <f t="shared" si="119"/>
        <v>4.6E-14</v>
      </c>
      <c r="T1034" s="1">
        <f t="shared" si="120"/>
        <v>2.3427607623126993E-09</v>
      </c>
      <c r="V1034" s="1"/>
    </row>
    <row r="1035">
      <c r="G1035" s="1"/>
      <c r="J1035" s="1"/>
      <c r="K1035" s="1"/>
      <c r="M1035" s="1"/>
      <c r="N1035" s="1"/>
      <c r="O1035" s="1"/>
      <c r="R1035" s="0">
        <f t="shared" si="118"/>
        <v>-1.79</v>
      </c>
      <c r="S1035" s="1">
        <f t="shared" si="119"/>
        <v>4.4E-14</v>
      </c>
      <c r="T1035" s="1">
        <f t="shared" si="120"/>
        <v>2.2409015987338864E-09</v>
      </c>
      <c r="V1035" s="1"/>
    </row>
    <row r="1036">
      <c r="G1036" s="1"/>
      <c r="J1036" s="1"/>
      <c r="K1036" s="1"/>
      <c r="M1036" s="1"/>
      <c r="N1036" s="1"/>
      <c r="R1036" s="0">
        <f t="shared" si="118"/>
        <v>-1.78</v>
      </c>
      <c r="S1036" s="1">
        <f t="shared" si="119"/>
        <v>1.4E-14</v>
      </c>
      <c r="T1036" s="1">
        <f t="shared" si="120"/>
        <v>7.130141450516912E-10</v>
      </c>
      <c r="V1036" s="1"/>
    </row>
    <row r="1037">
      <c r="G1037" s="1"/>
      <c r="J1037" s="1"/>
      <c r="K1037" s="1"/>
      <c r="M1037" s="1"/>
      <c r="N1037" s="1"/>
      <c r="O1037" s="1"/>
      <c r="R1037" s="0">
        <f t="shared" si="118"/>
        <v>-1.77</v>
      </c>
      <c r="S1037" s="1">
        <f t="shared" si="119"/>
        <v>3.04E-13</v>
      </c>
      <c r="T1037" s="1">
        <f t="shared" si="120"/>
        <v>1.548259286397958E-08</v>
      </c>
      <c r="V1037" s="1"/>
    </row>
    <row r="1038">
      <c r="G1038" s="1"/>
      <c r="J1038" s="1"/>
      <c r="K1038" s="1"/>
      <c r="M1038" s="1"/>
      <c r="N1038" s="1"/>
      <c r="R1038" s="0">
        <f t="shared" si="118"/>
        <v>-1.76</v>
      </c>
      <c r="S1038" s="1">
        <f t="shared" si="119"/>
        <v>1.94E-13</v>
      </c>
      <c r="T1038" s="1">
        <f t="shared" si="120"/>
        <v>9.880338867144863E-09</v>
      </c>
      <c r="V1038" s="1"/>
    </row>
    <row r="1039">
      <c r="G1039" s="1"/>
      <c r="J1039" s="1"/>
      <c r="K1039" s="1"/>
      <c r="M1039" s="1"/>
      <c r="N1039" s="1"/>
      <c r="O1039" s="1"/>
      <c r="R1039" s="0">
        <f t="shared" si="118"/>
        <v>-1.75</v>
      </c>
      <c r="S1039" s="1">
        <f t="shared" si="119"/>
        <v>4E-14</v>
      </c>
      <c r="T1039" s="1">
        <f t="shared" si="120"/>
        <v>2.0371832715762606E-09</v>
      </c>
      <c r="V1039" s="1"/>
    </row>
    <row r="1040">
      <c r="G1040" s="1"/>
      <c r="J1040" s="1"/>
      <c r="K1040" s="1"/>
      <c r="M1040" s="1"/>
      <c r="N1040" s="1"/>
      <c r="R1040" s="0">
        <f t="shared" si="118"/>
        <v>-1.74</v>
      </c>
      <c r="S1040" s="1">
        <f t="shared" si="119"/>
        <v>3.46E-13</v>
      </c>
      <c r="T1040" s="1">
        <f t="shared" si="120"/>
        <v>1.7621635299134652E-08</v>
      </c>
      <c r="V1040" s="1"/>
    </row>
    <row r="1041">
      <c r="G1041" s="1"/>
      <c r="J1041" s="1"/>
      <c r="K1041" s="1"/>
      <c r="M1041" s="1"/>
      <c r="N1041" s="1"/>
      <c r="O1041" s="1"/>
      <c r="R1041" s="0">
        <f t="shared" si="118"/>
        <v>-1.73</v>
      </c>
      <c r="S1041" s="1">
        <f t="shared" si="119"/>
        <v>1.46E-13</v>
      </c>
      <c r="T1041" s="1">
        <f t="shared" si="120"/>
        <v>7.435718941253351E-09</v>
      </c>
      <c r="V1041" s="1"/>
    </row>
    <row r="1042">
      <c r="G1042" s="1"/>
      <c r="J1042" s="1"/>
      <c r="K1042" s="1"/>
      <c r="M1042" s="1"/>
      <c r="N1042" s="1"/>
      <c r="R1042" s="0">
        <f t="shared" si="118"/>
        <v>-1.72</v>
      </c>
      <c r="S1042" s="1">
        <f t="shared" si="119"/>
        <v>1.2E-14</v>
      </c>
      <c r="T1042" s="1">
        <f t="shared" si="120"/>
        <v>6.111549814728781E-10</v>
      </c>
      <c r="V1042" s="1"/>
    </row>
    <row r="1043">
      <c r="G1043" s="1"/>
      <c r="J1043" s="1"/>
      <c r="K1043" s="1"/>
      <c r="M1043" s="1"/>
      <c r="N1043" s="1"/>
      <c r="O1043" s="1"/>
      <c r="R1043" s="0">
        <f t="shared" si="118"/>
        <v>-1.71</v>
      </c>
      <c r="S1043" s="1">
        <f t="shared" si="119"/>
        <v>1E-13</v>
      </c>
      <c r="T1043" s="1">
        <f t="shared" si="120"/>
        <v>5.092958178940651E-09</v>
      </c>
      <c r="V1043" s="1"/>
    </row>
    <row r="1044">
      <c r="G1044" s="1"/>
      <c r="J1044" s="1"/>
      <c r="K1044" s="1"/>
      <c r="M1044" s="1"/>
      <c r="N1044" s="1"/>
      <c r="R1044" s="0">
        <f t="shared" si="118"/>
        <v>-1.7</v>
      </c>
      <c r="S1044" s="1">
        <f t="shared" si="119"/>
        <v>3.14E-13</v>
      </c>
      <c r="T1044" s="1">
        <f t="shared" si="120"/>
        <v>1.5991888681873645E-08</v>
      </c>
      <c r="V1044" s="1"/>
    </row>
    <row r="1045">
      <c r="G1045" s="1"/>
      <c r="J1045" s="1"/>
      <c r="K1045" s="1"/>
      <c r="M1045" s="1"/>
      <c r="N1045" s="1"/>
      <c r="O1045" s="1"/>
      <c r="R1045" s="0">
        <f t="shared" si="118"/>
        <v>-1.69</v>
      </c>
      <c r="S1045" s="1">
        <f t="shared" si="119"/>
        <v>5E-14</v>
      </c>
      <c r="T1045" s="1">
        <f t="shared" si="120"/>
        <v>2.5464790894703256E-09</v>
      </c>
      <c r="V1045" s="1"/>
    </row>
    <row r="1046">
      <c r="G1046" s="1"/>
      <c r="J1046" s="1"/>
      <c r="K1046" s="1"/>
      <c r="M1046" s="1"/>
      <c r="N1046" s="1"/>
      <c r="R1046" s="0">
        <f t="shared" si="118"/>
        <v>-1.68</v>
      </c>
      <c r="S1046" s="1">
        <f t="shared" si="119"/>
        <v>2.86E-13</v>
      </c>
      <c r="T1046" s="1">
        <f t="shared" si="120"/>
        <v>1.456586039177026E-08</v>
      </c>
      <c r="V1046" s="1"/>
    </row>
    <row r="1047">
      <c r="G1047" s="1"/>
      <c r="J1047" s="1"/>
      <c r="K1047" s="1"/>
      <c r="M1047" s="1"/>
      <c r="N1047" s="1"/>
      <c r="O1047" s="1"/>
      <c r="R1047" s="0">
        <f t="shared" si="118"/>
        <v>-1.67</v>
      </c>
      <c r="S1047" s="1">
        <f t="shared" si="119"/>
        <v>6E-15</v>
      </c>
      <c r="T1047" s="1">
        <f t="shared" si="120"/>
        <v>3.0557749073643903E-10</v>
      </c>
      <c r="V1047" s="1"/>
    </row>
    <row r="1048">
      <c r="G1048" s="1"/>
      <c r="J1048" s="1"/>
      <c r="K1048" s="1"/>
      <c r="M1048" s="1"/>
      <c r="N1048" s="1"/>
      <c r="R1048" s="0">
        <f t="shared" si="118"/>
        <v>-1.66</v>
      </c>
      <c r="S1048" s="1">
        <f t="shared" si="119"/>
        <v>2.86E-13</v>
      </c>
      <c r="T1048" s="1">
        <f t="shared" si="120"/>
        <v>1.456586039177026E-08</v>
      </c>
      <c r="V1048" s="1"/>
    </row>
    <row r="1049">
      <c r="G1049" s="1"/>
      <c r="J1049" s="1"/>
      <c r="K1049" s="1"/>
      <c r="M1049" s="1"/>
      <c r="N1049" s="1"/>
      <c r="O1049" s="1"/>
      <c r="R1049" s="0">
        <f t="shared" si="118"/>
        <v>-1.65</v>
      </c>
      <c r="S1049" s="1">
        <f t="shared" si="119"/>
        <v>1.6E-14</v>
      </c>
      <c r="T1049" s="1">
        <f t="shared" si="120"/>
        <v>8.148733086305042E-10</v>
      </c>
      <c r="V1049" s="1"/>
    </row>
    <row r="1050">
      <c r="G1050" s="1"/>
      <c r="J1050" s="1"/>
      <c r="K1050" s="1"/>
      <c r="M1050" s="1"/>
      <c r="N1050" s="1"/>
      <c r="R1050" s="0">
        <f t="shared" si="118"/>
        <v>-1.64</v>
      </c>
      <c r="S1050" s="1">
        <f t="shared" si="119"/>
        <v>2.76E-13</v>
      </c>
      <c r="T1050" s="1">
        <f t="shared" si="120"/>
        <v>1.4056564573876195E-08</v>
      </c>
      <c r="V1050" s="1"/>
    </row>
    <row r="1051">
      <c r="G1051" s="1"/>
      <c r="J1051" s="1"/>
      <c r="K1051" s="1"/>
      <c r="M1051" s="1"/>
      <c r="N1051" s="1"/>
      <c r="O1051" s="1"/>
      <c r="R1051" s="0">
        <f t="shared" si="118"/>
        <v>-1.63</v>
      </c>
      <c r="S1051" s="1">
        <f t="shared" si="119"/>
        <v>1.38E-13</v>
      </c>
      <c r="T1051" s="1">
        <f t="shared" si="120"/>
        <v>7.028282286938098E-09</v>
      </c>
      <c r="V1051" s="1"/>
    </row>
    <row r="1052">
      <c r="G1052" s="1"/>
      <c r="J1052" s="1"/>
      <c r="K1052" s="1"/>
      <c r="M1052" s="1"/>
      <c r="N1052" s="1"/>
      <c r="R1052" s="0">
        <f t="shared" si="118"/>
        <v>-1.62</v>
      </c>
      <c r="S1052" s="1">
        <f t="shared" si="119"/>
        <v>1.44E-13</v>
      </c>
      <c r="T1052" s="1">
        <f t="shared" si="120"/>
        <v>7.333859777674537E-09</v>
      </c>
      <c r="V1052" s="1"/>
    </row>
    <row r="1053">
      <c r="G1053" s="1"/>
      <c r="J1053" s="1"/>
      <c r="K1053" s="1"/>
      <c r="M1053" s="1"/>
      <c r="N1053" s="1"/>
      <c r="O1053" s="1"/>
      <c r="R1053" s="0">
        <f t="shared" si="118"/>
        <v>-1.61</v>
      </c>
      <c r="S1053" s="1">
        <f t="shared" si="119"/>
        <v>1.12E-13</v>
      </c>
      <c r="T1053" s="1">
        <f t="shared" si="120"/>
        <v>5.70411316041353E-09</v>
      </c>
      <c r="V1053" s="1"/>
    </row>
    <row r="1054">
      <c r="G1054" s="1"/>
      <c r="J1054" s="1"/>
      <c r="K1054" s="1"/>
      <c r="M1054" s="1"/>
      <c r="N1054" s="1"/>
      <c r="R1054" s="0">
        <f t="shared" si="118"/>
        <v>-1.6</v>
      </c>
      <c r="S1054" s="1">
        <f t="shared" si="119"/>
        <v>1.82E-13</v>
      </c>
      <c r="T1054" s="1">
        <f t="shared" si="120"/>
        <v>9.269183885671985E-09</v>
      </c>
      <c r="V1054" s="1"/>
    </row>
    <row r="1055">
      <c r="G1055" s="1"/>
      <c r="J1055" s="1"/>
      <c r="K1055" s="1"/>
      <c r="M1055" s="1"/>
      <c r="N1055" s="1"/>
      <c r="O1055" s="1"/>
      <c r="R1055" s="0">
        <f t="shared" si="118"/>
        <v>-1.59</v>
      </c>
      <c r="S1055" s="1">
        <f t="shared" si="119"/>
        <v>0</v>
      </c>
      <c r="T1055" s="1">
        <f t="shared" si="120"/>
        <v>0</v>
      </c>
      <c r="V1055" s="1"/>
    </row>
    <row r="1056">
      <c r="G1056" s="1"/>
      <c r="J1056" s="1"/>
      <c r="K1056" s="1"/>
      <c r="M1056" s="1"/>
      <c r="N1056" s="1"/>
      <c r="R1056" s="0">
        <f t="shared" si="118"/>
        <v>-1.58</v>
      </c>
      <c r="S1056" s="1">
        <f t="shared" si="119"/>
        <v>5.6E-14</v>
      </c>
      <c r="T1056" s="1">
        <f t="shared" si="120"/>
        <v>2.852056580206765E-09</v>
      </c>
      <c r="V1056" s="1"/>
    </row>
    <row r="1057">
      <c r="G1057" s="1"/>
      <c r="J1057" s="1"/>
      <c r="K1057" s="1"/>
      <c r="M1057" s="1"/>
      <c r="N1057" s="1"/>
      <c r="O1057" s="1"/>
      <c r="R1057" s="0">
        <f t="shared" si="118"/>
        <v>-1.57</v>
      </c>
      <c r="S1057" s="1">
        <f t="shared" si="119"/>
        <v>3.6E-14</v>
      </c>
      <c r="T1057" s="1">
        <f t="shared" si="120"/>
        <v>1.8334649444186343E-09</v>
      </c>
      <c r="V1057" s="1"/>
    </row>
    <row r="1058">
      <c r="G1058" s="1"/>
      <c r="J1058" s="1"/>
      <c r="K1058" s="1"/>
      <c r="M1058" s="1"/>
      <c r="N1058" s="1"/>
      <c r="R1058" s="0">
        <f t="shared" si="118"/>
        <v>-1.56</v>
      </c>
      <c r="S1058" s="1">
        <f t="shared" si="119"/>
        <v>8E-14</v>
      </c>
      <c r="T1058" s="1">
        <f t="shared" si="120"/>
        <v>4.074366543152521E-09</v>
      </c>
      <c r="V1058" s="1"/>
    </row>
    <row r="1059">
      <c r="G1059" s="1"/>
      <c r="J1059" s="1"/>
      <c r="K1059" s="1"/>
      <c r="M1059" s="1"/>
      <c r="N1059" s="1"/>
      <c r="O1059" s="1"/>
      <c r="R1059" s="0">
        <f t="shared" si="118"/>
        <v>-1.55</v>
      </c>
      <c r="S1059" s="1">
        <f t="shared" si="119"/>
        <v>2.32E-13</v>
      </c>
      <c r="T1059" s="1">
        <f t="shared" si="120"/>
        <v>1.1815662975142311E-08</v>
      </c>
      <c r="V1059" s="1"/>
    </row>
    <row r="1060">
      <c r="G1060" s="1"/>
      <c r="J1060" s="1"/>
      <c r="K1060" s="1"/>
      <c r="M1060" s="1"/>
      <c r="N1060" s="1"/>
      <c r="R1060" s="0">
        <f t="shared" si="118"/>
        <v>-1.54</v>
      </c>
      <c r="S1060" s="1">
        <f t="shared" si="119"/>
        <v>5.2E-14</v>
      </c>
      <c r="T1060" s="1">
        <f t="shared" si="120"/>
        <v>2.6483382530491385E-09</v>
      </c>
      <c r="V1060" s="1"/>
    </row>
    <row r="1061">
      <c r="G1061" s="1"/>
      <c r="J1061" s="1"/>
      <c r="K1061" s="1"/>
      <c r="M1061" s="1"/>
      <c r="N1061" s="1"/>
      <c r="O1061" s="1"/>
      <c r="R1061" s="0">
        <f t="shared" si="118"/>
        <v>-1.53</v>
      </c>
      <c r="S1061" s="1">
        <f t="shared" si="119"/>
        <v>2.12E-13</v>
      </c>
      <c r="T1061" s="1">
        <f t="shared" si="120"/>
        <v>1.079707133935418E-08</v>
      </c>
      <c r="V1061" s="1"/>
    </row>
    <row r="1062">
      <c r="G1062" s="1"/>
      <c r="J1062" s="1"/>
      <c r="K1062" s="1"/>
      <c r="M1062" s="1"/>
      <c r="N1062" s="1"/>
      <c r="R1062" s="0">
        <f ref="R1062:R1125" t="shared" si="121">D460</f>
        <v>-1.52</v>
      </c>
      <c r="S1062" s="1">
        <f ref="S1062:S1125" t="shared" si="122">E460</f>
        <v>2.2E-14</v>
      </c>
      <c r="T1062" s="1">
        <f ref="T1062:T1125" t="shared" si="123">H460</f>
        <v>1.1204507993669432E-09</v>
      </c>
      <c r="V1062" s="1"/>
    </row>
    <row r="1063">
      <c r="G1063" s="1"/>
      <c r="J1063" s="1"/>
      <c r="K1063" s="1"/>
      <c r="M1063" s="1"/>
      <c r="N1063" s="1"/>
      <c r="O1063" s="1"/>
      <c r="R1063" s="0">
        <f t="shared" si="121"/>
        <v>-1.51</v>
      </c>
      <c r="S1063" s="1">
        <f t="shared" si="122"/>
        <v>1.46E-13</v>
      </c>
      <c r="T1063" s="1">
        <f t="shared" si="123"/>
        <v>7.435718941253351E-09</v>
      </c>
      <c r="V1063" s="1"/>
    </row>
    <row r="1064">
      <c r="G1064" s="1"/>
      <c r="J1064" s="1"/>
      <c r="K1064" s="1"/>
      <c r="M1064" s="1"/>
      <c r="N1064" s="1"/>
      <c r="R1064" s="0">
        <f t="shared" si="121"/>
        <v>-1.5</v>
      </c>
      <c r="S1064" s="1">
        <f t="shared" si="122"/>
        <v>6.4E-14</v>
      </c>
      <c r="T1064" s="1">
        <f t="shared" si="123"/>
        <v>3.259493234522017E-09</v>
      </c>
      <c r="V1064" s="1"/>
    </row>
    <row r="1065">
      <c r="G1065" s="1"/>
      <c r="J1065" s="1"/>
      <c r="K1065" s="1"/>
      <c r="M1065" s="1"/>
      <c r="N1065" s="1"/>
      <c r="O1065" s="1"/>
      <c r="R1065" s="0">
        <f t="shared" si="121"/>
        <v>-1.49</v>
      </c>
      <c r="S1065" s="1">
        <f t="shared" si="122"/>
        <v>1.7E-13</v>
      </c>
      <c r="T1065" s="1">
        <f t="shared" si="123"/>
        <v>8.658028904199108E-09</v>
      </c>
      <c r="V1065" s="1"/>
    </row>
    <row r="1066">
      <c r="G1066" s="1"/>
      <c r="J1066" s="1"/>
      <c r="K1066" s="1"/>
      <c r="M1066" s="1"/>
      <c r="N1066" s="1"/>
      <c r="R1066" s="0">
        <f t="shared" si="121"/>
        <v>-1.48</v>
      </c>
      <c r="S1066" s="1">
        <f t="shared" si="122"/>
        <v>4E-15</v>
      </c>
      <c r="T1066" s="1">
        <f t="shared" si="123"/>
        <v>2.0371832715762606E-10</v>
      </c>
      <c r="V1066" s="1"/>
    </row>
    <row r="1067">
      <c r="G1067" s="1"/>
      <c r="J1067" s="1"/>
      <c r="K1067" s="1"/>
      <c r="M1067" s="1"/>
      <c r="N1067" s="1"/>
      <c r="O1067" s="1"/>
      <c r="R1067" s="0">
        <f t="shared" si="121"/>
        <v>-1.47</v>
      </c>
      <c r="S1067" s="1">
        <f t="shared" si="122"/>
        <v>1.98E-13</v>
      </c>
      <c r="T1067" s="1">
        <f t="shared" si="123"/>
        <v>1.0084057194302489E-08</v>
      </c>
      <c r="V1067" s="1"/>
    </row>
    <row r="1068">
      <c r="G1068" s="1"/>
      <c r="J1068" s="1"/>
      <c r="K1068" s="1"/>
      <c r="M1068" s="1"/>
      <c r="N1068" s="1"/>
      <c r="R1068" s="0">
        <f t="shared" si="121"/>
        <v>-1.46</v>
      </c>
      <c r="S1068" s="1">
        <f t="shared" si="122"/>
        <v>1.22E-13</v>
      </c>
      <c r="T1068" s="1">
        <f t="shared" si="123"/>
        <v>6.213408978307595E-09</v>
      </c>
      <c r="V1068" s="1"/>
    </row>
    <row r="1069">
      <c r="G1069" s="1"/>
      <c r="J1069" s="1"/>
      <c r="K1069" s="1"/>
      <c r="M1069" s="1"/>
      <c r="N1069" s="1"/>
      <c r="O1069" s="1"/>
      <c r="R1069" s="0">
        <f t="shared" si="121"/>
        <v>-1.45</v>
      </c>
      <c r="S1069" s="1">
        <f t="shared" si="122"/>
        <v>1.8E-14</v>
      </c>
      <c r="T1069" s="1">
        <f t="shared" si="123"/>
        <v>9.167324722093172E-10</v>
      </c>
      <c r="V1069" s="1"/>
    </row>
    <row r="1070">
      <c r="G1070" s="1"/>
      <c r="J1070" s="1"/>
      <c r="K1070" s="1"/>
      <c r="M1070" s="1"/>
      <c r="N1070" s="1"/>
      <c r="R1070" s="0">
        <f t="shared" si="121"/>
        <v>-1.44</v>
      </c>
      <c r="S1070" s="1">
        <f t="shared" si="122"/>
        <v>1.24E-13</v>
      </c>
      <c r="T1070" s="1">
        <f t="shared" si="123"/>
        <v>6.315268141886407E-09</v>
      </c>
      <c r="V1070" s="1"/>
    </row>
    <row r="1071">
      <c r="G1071" s="1"/>
      <c r="J1071" s="1"/>
      <c r="K1071" s="1"/>
      <c r="M1071" s="1"/>
      <c r="N1071" s="1"/>
      <c r="O1071" s="1"/>
      <c r="R1071" s="0">
        <f t="shared" si="121"/>
        <v>-1.43</v>
      </c>
      <c r="S1071" s="1">
        <f t="shared" si="122"/>
        <v>1.16E-13</v>
      </c>
      <c r="T1071" s="1">
        <f t="shared" si="123"/>
        <v>5.9078314875711554E-09</v>
      </c>
      <c r="V1071" s="1"/>
    </row>
    <row r="1072">
      <c r="G1072" s="1"/>
      <c r="J1072" s="1"/>
      <c r="K1072" s="1"/>
      <c r="M1072" s="1"/>
      <c r="N1072" s="1"/>
      <c r="R1072" s="0">
        <f t="shared" si="121"/>
        <v>-1.42</v>
      </c>
      <c r="S1072" s="1">
        <f t="shared" si="122"/>
        <v>2.18E-13</v>
      </c>
      <c r="T1072" s="1">
        <f t="shared" si="123"/>
        <v>1.110264883009062E-08</v>
      </c>
      <c r="V1072" s="1"/>
    </row>
    <row r="1073">
      <c r="G1073" s="1"/>
      <c r="J1073" s="1"/>
      <c r="K1073" s="1"/>
      <c r="M1073" s="1"/>
      <c r="N1073" s="1"/>
      <c r="O1073" s="1"/>
      <c r="R1073" s="0">
        <f t="shared" si="121"/>
        <v>-1.41</v>
      </c>
      <c r="S1073" s="1">
        <f t="shared" si="122"/>
        <v>1.62E-13</v>
      </c>
      <c r="T1073" s="1">
        <f t="shared" si="123"/>
        <v>8.250592249883854E-09</v>
      </c>
      <c r="V1073" s="1"/>
    </row>
    <row r="1074">
      <c r="G1074" s="1"/>
      <c r="J1074" s="1"/>
      <c r="K1074" s="1"/>
      <c r="M1074" s="1"/>
      <c r="N1074" s="1"/>
      <c r="R1074" s="0">
        <f t="shared" si="121"/>
        <v>-1.4</v>
      </c>
      <c r="S1074" s="1">
        <f t="shared" si="122"/>
        <v>3.4E-13</v>
      </c>
      <c r="T1074" s="1">
        <f t="shared" si="123"/>
        <v>1.7316057808398215E-08</v>
      </c>
      <c r="V1074" s="1"/>
    </row>
    <row r="1075">
      <c r="G1075" s="1"/>
      <c r="J1075" s="1"/>
      <c r="K1075" s="1"/>
      <c r="M1075" s="1"/>
      <c r="N1075" s="1"/>
      <c r="O1075" s="1"/>
      <c r="R1075" s="0">
        <f t="shared" si="121"/>
        <v>-1.39</v>
      </c>
      <c r="S1075" s="1">
        <f t="shared" si="122"/>
        <v>8.2E-14</v>
      </c>
      <c r="T1075" s="1">
        <f t="shared" si="123"/>
        <v>4.176225706731334E-09</v>
      </c>
      <c r="V1075" s="1"/>
    </row>
    <row r="1076">
      <c r="G1076" s="1"/>
      <c r="J1076" s="1"/>
      <c r="K1076" s="1"/>
      <c r="M1076" s="1"/>
      <c r="N1076" s="1"/>
      <c r="R1076" s="0">
        <f t="shared" si="121"/>
        <v>-1.38</v>
      </c>
      <c r="S1076" s="1">
        <f t="shared" si="122"/>
        <v>2.3E-13</v>
      </c>
      <c r="T1076" s="1">
        <f t="shared" si="123"/>
        <v>1.1713803811563495E-08</v>
      </c>
      <c r="V1076" s="1"/>
    </row>
    <row r="1077">
      <c r="G1077" s="1"/>
      <c r="J1077" s="1"/>
      <c r="K1077" s="1"/>
      <c r="M1077" s="1"/>
      <c r="N1077" s="1"/>
      <c r="O1077" s="1"/>
      <c r="R1077" s="0">
        <f t="shared" si="121"/>
        <v>-1.37</v>
      </c>
      <c r="S1077" s="1">
        <f t="shared" si="122"/>
        <v>6.8E-14</v>
      </c>
      <c r="T1077" s="1">
        <f t="shared" si="123"/>
        <v>3.4632115616796428E-09</v>
      </c>
      <c r="V1077" s="1"/>
    </row>
    <row r="1078">
      <c r="G1078" s="1"/>
      <c r="J1078" s="1"/>
      <c r="K1078" s="1"/>
      <c r="M1078" s="1"/>
      <c r="N1078" s="1"/>
      <c r="R1078" s="0">
        <f t="shared" si="121"/>
        <v>-1.36</v>
      </c>
      <c r="S1078" s="1">
        <f t="shared" si="122"/>
        <v>2.44E-13</v>
      </c>
      <c r="T1078" s="1">
        <f t="shared" si="123"/>
        <v>1.242681795661519E-08</v>
      </c>
      <c r="V1078" s="1"/>
    </row>
    <row r="1079">
      <c r="G1079" s="1"/>
      <c r="J1079" s="1"/>
      <c r="K1079" s="1"/>
      <c r="M1079" s="1"/>
      <c r="N1079" s="1"/>
      <c r="O1079" s="1"/>
      <c r="R1079" s="0">
        <f t="shared" si="121"/>
        <v>-1.35</v>
      </c>
      <c r="S1079" s="1">
        <f t="shared" si="122"/>
        <v>2.24E-13</v>
      </c>
      <c r="T1079" s="1">
        <f t="shared" si="123"/>
        <v>1.140822632082706E-08</v>
      </c>
      <c r="V1079" s="1"/>
    </row>
    <row r="1080">
      <c r="G1080" s="1"/>
      <c r="J1080" s="1"/>
      <c r="K1080" s="1"/>
      <c r="M1080" s="1"/>
      <c r="N1080" s="1"/>
      <c r="R1080" s="0">
        <f t="shared" si="121"/>
        <v>-1.34</v>
      </c>
      <c r="S1080" s="1">
        <f t="shared" si="122"/>
        <v>9E-14</v>
      </c>
      <c r="T1080" s="1">
        <f t="shared" si="123"/>
        <v>4.583662361046586E-09</v>
      </c>
      <c r="V1080" s="1"/>
    </row>
    <row r="1081">
      <c r="G1081" s="1"/>
      <c r="J1081" s="1"/>
      <c r="K1081" s="1"/>
      <c r="M1081" s="1"/>
      <c r="N1081" s="1"/>
      <c r="O1081" s="1"/>
      <c r="R1081" s="0">
        <f t="shared" si="121"/>
        <v>-1.33</v>
      </c>
      <c r="S1081" s="1">
        <f t="shared" si="122"/>
        <v>1.02E-13</v>
      </c>
      <c r="T1081" s="1">
        <f t="shared" si="123"/>
        <v>5.194817342519464E-09</v>
      </c>
      <c r="V1081" s="1"/>
    </row>
    <row r="1082">
      <c r="G1082" s="1"/>
      <c r="J1082" s="1"/>
      <c r="K1082" s="1"/>
      <c r="M1082" s="1"/>
      <c r="N1082" s="1"/>
      <c r="R1082" s="0">
        <f t="shared" si="121"/>
        <v>-1.32</v>
      </c>
      <c r="S1082" s="1">
        <f t="shared" si="122"/>
        <v>1.36E-13</v>
      </c>
      <c r="T1082" s="1">
        <f t="shared" si="123"/>
        <v>6.9264231233592855E-09</v>
      </c>
      <c r="V1082" s="1"/>
    </row>
    <row r="1083">
      <c r="G1083" s="1"/>
      <c r="J1083" s="1"/>
      <c r="K1083" s="1"/>
      <c r="M1083" s="1"/>
      <c r="N1083" s="1"/>
      <c r="O1083" s="1"/>
      <c r="R1083" s="0">
        <f t="shared" si="121"/>
        <v>-1.31</v>
      </c>
      <c r="S1083" s="1">
        <f t="shared" si="122"/>
        <v>2.24E-13</v>
      </c>
      <c r="T1083" s="1">
        <f t="shared" si="123"/>
        <v>1.140822632082706E-08</v>
      </c>
      <c r="V1083" s="1"/>
    </row>
    <row r="1084">
      <c r="G1084" s="1"/>
      <c r="J1084" s="1"/>
      <c r="K1084" s="1"/>
      <c r="M1084" s="1"/>
      <c r="N1084" s="1"/>
      <c r="R1084" s="0">
        <f t="shared" si="121"/>
        <v>-1.3</v>
      </c>
      <c r="S1084" s="1">
        <f t="shared" si="122"/>
        <v>9.6E-14</v>
      </c>
      <c r="T1084" s="1">
        <f t="shared" si="123"/>
        <v>4.8892398517830245E-09</v>
      </c>
      <c r="V1084" s="1"/>
    </row>
    <row r="1085">
      <c r="G1085" s="1"/>
      <c r="J1085" s="1"/>
      <c r="K1085" s="1"/>
      <c r="M1085" s="1"/>
      <c r="N1085" s="1"/>
      <c r="O1085" s="1"/>
      <c r="R1085" s="0">
        <f t="shared" si="121"/>
        <v>-1.29</v>
      </c>
      <c r="S1085" s="1">
        <f t="shared" si="122"/>
        <v>1.24E-13</v>
      </c>
      <c r="T1085" s="1">
        <f t="shared" si="123"/>
        <v>6.315268141886407E-09</v>
      </c>
      <c r="V1085" s="1"/>
    </row>
    <row r="1086">
      <c r="G1086" s="1"/>
      <c r="J1086" s="1"/>
      <c r="K1086" s="1"/>
      <c r="M1086" s="1"/>
      <c r="N1086" s="1"/>
      <c r="R1086" s="0">
        <f t="shared" si="121"/>
        <v>-1.28</v>
      </c>
      <c r="S1086" s="1">
        <f t="shared" si="122"/>
        <v>3E-14</v>
      </c>
      <c r="T1086" s="1">
        <f t="shared" si="123"/>
        <v>1.5278874536821951E-09</v>
      </c>
      <c r="V1086" s="1"/>
    </row>
    <row r="1087">
      <c r="G1087" s="1"/>
      <c r="J1087" s="1"/>
      <c r="K1087" s="1"/>
      <c r="M1087" s="1"/>
      <c r="N1087" s="1"/>
      <c r="O1087" s="1"/>
      <c r="R1087" s="0">
        <f t="shared" si="121"/>
        <v>-1.27</v>
      </c>
      <c r="S1087" s="1">
        <f t="shared" si="122"/>
        <v>3.6E-14</v>
      </c>
      <c r="T1087" s="1">
        <f t="shared" si="123"/>
        <v>1.8334649444186343E-09</v>
      </c>
      <c r="V1087" s="1"/>
    </row>
    <row r="1088">
      <c r="G1088" s="1"/>
      <c r="J1088" s="1"/>
      <c r="K1088" s="1"/>
      <c r="M1088" s="1"/>
      <c r="N1088" s="1"/>
      <c r="R1088" s="0">
        <f t="shared" si="121"/>
        <v>-1.26</v>
      </c>
      <c r="S1088" s="1">
        <f t="shared" si="122"/>
        <v>4E-14</v>
      </c>
      <c r="T1088" s="1">
        <f t="shared" si="123"/>
        <v>2.0371832715762606E-09</v>
      </c>
      <c r="V1088" s="1"/>
    </row>
    <row r="1089">
      <c r="G1089" s="1"/>
      <c r="J1089" s="1"/>
      <c r="K1089" s="1"/>
      <c r="M1089" s="1"/>
      <c r="N1089" s="1"/>
      <c r="O1089" s="1"/>
      <c r="R1089" s="0">
        <f t="shared" si="121"/>
        <v>-1.25</v>
      </c>
      <c r="S1089" s="1">
        <f t="shared" si="122"/>
        <v>1.46E-13</v>
      </c>
      <c r="T1089" s="1">
        <f t="shared" si="123"/>
        <v>7.435718941253351E-09</v>
      </c>
      <c r="V1089" s="1"/>
    </row>
    <row r="1090">
      <c r="G1090" s="1"/>
      <c r="J1090" s="1"/>
      <c r="K1090" s="1"/>
      <c r="M1090" s="1"/>
      <c r="N1090" s="1"/>
      <c r="R1090" s="0">
        <f t="shared" si="121"/>
        <v>-1.24</v>
      </c>
      <c r="S1090" s="1">
        <f t="shared" si="122"/>
        <v>5.2E-14</v>
      </c>
      <c r="T1090" s="1">
        <f t="shared" si="123"/>
        <v>2.6483382530491385E-09</v>
      </c>
      <c r="V1090" s="1"/>
    </row>
    <row r="1091">
      <c r="G1091" s="1"/>
      <c r="J1091" s="1"/>
      <c r="K1091" s="1"/>
      <c r="M1091" s="1"/>
      <c r="N1091" s="1"/>
      <c r="O1091" s="1"/>
      <c r="R1091" s="0">
        <f t="shared" si="121"/>
        <v>-1.23</v>
      </c>
      <c r="S1091" s="1">
        <f t="shared" si="122"/>
        <v>2.34E-13</v>
      </c>
      <c r="T1091" s="1">
        <f t="shared" si="123"/>
        <v>1.1917522138721125E-08</v>
      </c>
      <c r="V1091" s="1"/>
    </row>
    <row r="1092">
      <c r="G1092" s="1"/>
      <c r="J1092" s="1"/>
      <c r="K1092" s="1"/>
      <c r="M1092" s="1"/>
      <c r="N1092" s="1"/>
      <c r="R1092" s="0">
        <f t="shared" si="121"/>
        <v>-1.22</v>
      </c>
      <c r="S1092" s="1">
        <f t="shared" si="122"/>
        <v>4.2E-14</v>
      </c>
      <c r="T1092" s="1">
        <f t="shared" si="123"/>
        <v>2.1390424351550735E-09</v>
      </c>
      <c r="V1092" s="1"/>
    </row>
    <row r="1093">
      <c r="G1093" s="1"/>
      <c r="J1093" s="1"/>
      <c r="K1093" s="1"/>
      <c r="M1093" s="1"/>
      <c r="N1093" s="1"/>
      <c r="O1093" s="1"/>
      <c r="R1093" s="0">
        <f t="shared" si="121"/>
        <v>-1.21</v>
      </c>
      <c r="S1093" s="1">
        <f t="shared" si="122"/>
        <v>2.98E-13</v>
      </c>
      <c r="T1093" s="1">
        <f t="shared" si="123"/>
        <v>1.5177015373243138E-08</v>
      </c>
      <c r="V1093" s="1"/>
    </row>
    <row r="1094">
      <c r="G1094" s="1"/>
      <c r="J1094" s="1"/>
      <c r="K1094" s="1"/>
      <c r="M1094" s="1"/>
      <c r="N1094" s="1"/>
      <c r="R1094" s="0">
        <f t="shared" si="121"/>
        <v>-1.2</v>
      </c>
      <c r="S1094" s="1">
        <f t="shared" si="122"/>
        <v>1.02E-13</v>
      </c>
      <c r="T1094" s="1">
        <f t="shared" si="123"/>
        <v>5.194817342519464E-09</v>
      </c>
      <c r="V1094" s="1"/>
    </row>
    <row r="1095">
      <c r="G1095" s="1"/>
      <c r="J1095" s="1"/>
      <c r="K1095" s="1"/>
      <c r="M1095" s="1"/>
      <c r="N1095" s="1"/>
      <c r="O1095" s="1"/>
      <c r="R1095" s="0">
        <f t="shared" si="121"/>
        <v>-1.19</v>
      </c>
      <c r="S1095" s="1">
        <f t="shared" si="122"/>
        <v>5E-14</v>
      </c>
      <c r="T1095" s="1">
        <f t="shared" si="123"/>
        <v>2.5464790894703256E-09</v>
      </c>
      <c r="V1095" s="1"/>
    </row>
    <row r="1096">
      <c r="G1096" s="1"/>
      <c r="J1096" s="1"/>
      <c r="K1096" s="1"/>
      <c r="M1096" s="1"/>
      <c r="N1096" s="1"/>
      <c r="R1096" s="0">
        <f t="shared" si="121"/>
        <v>-1.18</v>
      </c>
      <c r="S1096" s="1">
        <f t="shared" si="122"/>
        <v>6.8E-14</v>
      </c>
      <c r="T1096" s="1">
        <f t="shared" si="123"/>
        <v>3.4632115616796428E-09</v>
      </c>
      <c r="V1096" s="1"/>
    </row>
    <row r="1097">
      <c r="G1097" s="1"/>
      <c r="J1097" s="1"/>
      <c r="K1097" s="1"/>
      <c r="M1097" s="1"/>
      <c r="N1097" s="1"/>
      <c r="O1097" s="1"/>
      <c r="R1097" s="0">
        <f t="shared" si="121"/>
        <v>-1.17</v>
      </c>
      <c r="S1097" s="1">
        <f t="shared" si="122"/>
        <v>1.46E-13</v>
      </c>
      <c r="T1097" s="1">
        <f t="shared" si="123"/>
        <v>7.435718941253351E-09</v>
      </c>
      <c r="V1097" s="1"/>
    </row>
    <row r="1098">
      <c r="G1098" s="1"/>
      <c r="J1098" s="1"/>
      <c r="K1098" s="1"/>
      <c r="M1098" s="1"/>
      <c r="N1098" s="1"/>
      <c r="R1098" s="0">
        <f t="shared" si="121"/>
        <v>-1.16</v>
      </c>
      <c r="S1098" s="1">
        <f t="shared" si="122"/>
        <v>2.2E-14</v>
      </c>
      <c r="T1098" s="1">
        <f t="shared" si="123"/>
        <v>1.1204507993669432E-09</v>
      </c>
      <c r="V1098" s="1"/>
    </row>
    <row r="1099">
      <c r="G1099" s="1"/>
      <c r="J1099" s="1"/>
      <c r="K1099" s="1"/>
      <c r="M1099" s="1"/>
      <c r="N1099" s="1"/>
      <c r="O1099" s="1"/>
      <c r="R1099" s="0">
        <f t="shared" si="121"/>
        <v>-1.15</v>
      </c>
      <c r="S1099" s="1">
        <f t="shared" si="122"/>
        <v>3.42E-13</v>
      </c>
      <c r="T1099" s="1">
        <f t="shared" si="123"/>
        <v>1.7417916971977028E-08</v>
      </c>
      <c r="V1099" s="1"/>
    </row>
    <row r="1100">
      <c r="G1100" s="1"/>
      <c r="J1100" s="1"/>
      <c r="K1100" s="1"/>
      <c r="M1100" s="1"/>
      <c r="N1100" s="1"/>
      <c r="R1100" s="0">
        <f t="shared" si="121"/>
        <v>-1.14</v>
      </c>
      <c r="S1100" s="1">
        <f t="shared" si="122"/>
        <v>1E-13</v>
      </c>
      <c r="T1100" s="1">
        <f t="shared" si="123"/>
        <v>5.092958178940651E-09</v>
      </c>
      <c r="V1100" s="1"/>
    </row>
    <row r="1101">
      <c r="G1101" s="1"/>
      <c r="J1101" s="1"/>
      <c r="K1101" s="1"/>
      <c r="M1101" s="1"/>
      <c r="N1101" s="1"/>
      <c r="O1101" s="1"/>
      <c r="R1101" s="0">
        <f t="shared" si="121"/>
        <v>-1.13</v>
      </c>
      <c r="S1101" s="1">
        <f t="shared" si="122"/>
        <v>2E-13</v>
      </c>
      <c r="T1101" s="1">
        <f t="shared" si="123"/>
        <v>1.0185916357881302E-08</v>
      </c>
      <c r="V1101" s="1"/>
    </row>
    <row r="1102">
      <c r="G1102" s="1"/>
      <c r="J1102" s="1"/>
      <c r="K1102" s="1"/>
      <c r="M1102" s="1"/>
      <c r="N1102" s="1"/>
      <c r="R1102" s="0">
        <f t="shared" si="121"/>
        <v>-1.12</v>
      </c>
      <c r="S1102" s="1">
        <f t="shared" si="122"/>
        <v>8E-14</v>
      </c>
      <c r="T1102" s="1">
        <f t="shared" si="123"/>
        <v>4.074366543152521E-09</v>
      </c>
      <c r="V1102" s="1"/>
    </row>
    <row r="1103">
      <c r="G1103" s="1"/>
      <c r="J1103" s="1"/>
      <c r="K1103" s="1"/>
      <c r="M1103" s="1"/>
      <c r="N1103" s="1"/>
      <c r="O1103" s="1"/>
      <c r="R1103" s="0">
        <f t="shared" si="121"/>
        <v>-1.11</v>
      </c>
      <c r="S1103" s="1">
        <f t="shared" si="122"/>
        <v>1.26E-13</v>
      </c>
      <c r="T1103" s="1">
        <f t="shared" si="123"/>
        <v>6.41712730546522E-09</v>
      </c>
      <c r="V1103" s="1"/>
    </row>
    <row r="1104">
      <c r="G1104" s="1"/>
      <c r="J1104" s="1"/>
      <c r="K1104" s="1"/>
      <c r="M1104" s="1"/>
      <c r="N1104" s="1"/>
      <c r="R1104" s="0">
        <f t="shared" si="121"/>
        <v>-1.1</v>
      </c>
      <c r="S1104" s="1">
        <f t="shared" si="122"/>
        <v>1.14E-13</v>
      </c>
      <c r="T1104" s="1">
        <f t="shared" si="123"/>
        <v>5.805972323992342E-09</v>
      </c>
      <c r="V1104" s="1"/>
    </row>
    <row r="1105">
      <c r="G1105" s="1"/>
      <c r="J1105" s="1"/>
      <c r="K1105" s="1"/>
      <c r="M1105" s="1"/>
      <c r="N1105" s="1"/>
      <c r="O1105" s="1"/>
      <c r="R1105" s="0">
        <f t="shared" si="121"/>
        <v>-1.09</v>
      </c>
      <c r="S1105" s="1">
        <f t="shared" si="122"/>
        <v>1.84E-13</v>
      </c>
      <c r="T1105" s="1">
        <f t="shared" si="123"/>
        <v>9.371043049250797E-09</v>
      </c>
      <c r="V1105" s="1"/>
    </row>
    <row r="1106">
      <c r="G1106" s="1"/>
      <c r="J1106" s="1"/>
      <c r="K1106" s="1"/>
      <c r="M1106" s="1"/>
      <c r="N1106" s="1"/>
      <c r="R1106" s="0">
        <f t="shared" si="121"/>
        <v>-1.08</v>
      </c>
      <c r="S1106" s="1">
        <f t="shared" si="122"/>
        <v>1E-13</v>
      </c>
      <c r="T1106" s="1">
        <f t="shared" si="123"/>
        <v>5.092958178940651E-09</v>
      </c>
      <c r="V1106" s="1"/>
    </row>
    <row r="1107">
      <c r="G1107" s="1"/>
      <c r="J1107" s="1"/>
      <c r="K1107" s="1"/>
      <c r="M1107" s="1"/>
      <c r="N1107" s="1"/>
      <c r="O1107" s="1"/>
      <c r="R1107" s="0">
        <f t="shared" si="121"/>
        <v>-1.07</v>
      </c>
      <c r="S1107" s="1">
        <f t="shared" si="122"/>
        <v>1.78E-13</v>
      </c>
      <c r="T1107" s="1">
        <f t="shared" si="123"/>
        <v>9.06546555851436E-09</v>
      </c>
      <c r="V1107" s="1"/>
    </row>
    <row r="1108">
      <c r="G1108" s="1"/>
      <c r="J1108" s="1"/>
      <c r="K1108" s="1"/>
      <c r="M1108" s="1"/>
      <c r="N1108" s="1"/>
      <c r="R1108" s="0">
        <f t="shared" si="121"/>
        <v>-1.06</v>
      </c>
      <c r="S1108" s="1">
        <f t="shared" si="122"/>
        <v>2.46E-13</v>
      </c>
      <c r="T1108" s="1">
        <f t="shared" si="123"/>
        <v>1.2528677120194002E-08</v>
      </c>
      <c r="V1108" s="1"/>
    </row>
    <row r="1109">
      <c r="G1109" s="1"/>
      <c r="J1109" s="1"/>
      <c r="K1109" s="1"/>
      <c r="M1109" s="1"/>
      <c r="N1109" s="1"/>
      <c r="O1109" s="1"/>
      <c r="R1109" s="0">
        <f t="shared" si="121"/>
        <v>-1.05</v>
      </c>
      <c r="S1109" s="1">
        <f t="shared" si="122"/>
        <v>1.02E-13</v>
      </c>
      <c r="T1109" s="1">
        <f t="shared" si="123"/>
        <v>5.194817342519464E-09</v>
      </c>
      <c r="V1109" s="1"/>
    </row>
    <row r="1110">
      <c r="G1110" s="1"/>
      <c r="J1110" s="1"/>
      <c r="K1110" s="1"/>
      <c r="M1110" s="1"/>
      <c r="N1110" s="1"/>
      <c r="R1110" s="0">
        <f t="shared" si="121"/>
        <v>-1.04</v>
      </c>
      <c r="S1110" s="1">
        <f t="shared" si="122"/>
        <v>1.5E-13</v>
      </c>
      <c r="T1110" s="1">
        <f t="shared" si="123"/>
        <v>7.639437268410977E-09</v>
      </c>
      <c r="V1110" s="1"/>
    </row>
    <row r="1111">
      <c r="G1111" s="1"/>
      <c r="J1111" s="1"/>
      <c r="K1111" s="1"/>
      <c r="M1111" s="1"/>
      <c r="N1111" s="1"/>
      <c r="O1111" s="1"/>
      <c r="R1111" s="0">
        <f t="shared" si="121"/>
        <v>-1.03</v>
      </c>
      <c r="S1111" s="1">
        <f t="shared" si="122"/>
        <v>1.68E-13</v>
      </c>
      <c r="T1111" s="1">
        <f t="shared" si="123"/>
        <v>8.556169740620294E-09</v>
      </c>
      <c r="V1111" s="1"/>
    </row>
    <row r="1112">
      <c r="G1112" s="1"/>
      <c r="J1112" s="1"/>
      <c r="K1112" s="1"/>
      <c r="M1112" s="1"/>
      <c r="N1112" s="1"/>
      <c r="R1112" s="0">
        <f t="shared" si="121"/>
        <v>-1.02</v>
      </c>
      <c r="S1112" s="1">
        <f t="shared" si="122"/>
        <v>9E-14</v>
      </c>
      <c r="T1112" s="1">
        <f t="shared" si="123"/>
        <v>4.583662361046586E-09</v>
      </c>
      <c r="V1112" s="1"/>
    </row>
    <row r="1113">
      <c r="G1113" s="1"/>
      <c r="J1113" s="1"/>
      <c r="K1113" s="1"/>
      <c r="M1113" s="1"/>
      <c r="N1113" s="1"/>
      <c r="O1113" s="1"/>
      <c r="R1113" s="0">
        <f t="shared" si="121"/>
        <v>-1.01</v>
      </c>
      <c r="S1113" s="1">
        <f t="shared" si="122"/>
        <v>2.2E-14</v>
      </c>
      <c r="T1113" s="1">
        <f t="shared" si="123"/>
        <v>1.1204507993669432E-09</v>
      </c>
      <c r="V1113" s="1"/>
    </row>
    <row r="1114">
      <c r="G1114" s="1"/>
      <c r="J1114" s="1"/>
      <c r="K1114" s="1"/>
      <c r="M1114" s="1"/>
      <c r="N1114" s="1"/>
      <c r="R1114" s="0">
        <f t="shared" si="121"/>
        <v>-1</v>
      </c>
      <c r="S1114" s="1">
        <f t="shared" si="122"/>
        <v>1.82E-13</v>
      </c>
      <c r="T1114" s="1">
        <f t="shared" si="123"/>
        <v>9.269183885671985E-09</v>
      </c>
      <c r="V1114" s="1"/>
    </row>
    <row r="1115">
      <c r="G1115" s="1"/>
      <c r="J1115" s="1"/>
      <c r="K1115" s="1"/>
      <c r="M1115" s="1"/>
      <c r="N1115" s="1"/>
      <c r="O1115" s="1"/>
      <c r="R1115" s="0">
        <f t="shared" si="121"/>
        <v>-0.99</v>
      </c>
      <c r="S1115" s="1">
        <f t="shared" si="122"/>
        <v>2.4E-13</v>
      </c>
      <c r="T1115" s="1">
        <f t="shared" si="123"/>
        <v>1.2223099629457561E-08</v>
      </c>
      <c r="V1115" s="1"/>
    </row>
    <row r="1116">
      <c r="G1116" s="1"/>
      <c r="J1116" s="1"/>
      <c r="K1116" s="1"/>
      <c r="M1116" s="1"/>
      <c r="N1116" s="1"/>
      <c r="R1116" s="0">
        <f t="shared" si="121"/>
        <v>-0.98</v>
      </c>
      <c r="S1116" s="1">
        <f t="shared" si="122"/>
        <v>8.4E-14</v>
      </c>
      <c r="T1116" s="1">
        <f t="shared" si="123"/>
        <v>4.278084870310147E-09</v>
      </c>
      <c r="V1116" s="1"/>
    </row>
    <row r="1117">
      <c r="G1117" s="1"/>
      <c r="J1117" s="1"/>
      <c r="K1117" s="1"/>
      <c r="M1117" s="1"/>
      <c r="N1117" s="1"/>
      <c r="O1117" s="1"/>
      <c r="R1117" s="0">
        <f t="shared" si="121"/>
        <v>-0.97</v>
      </c>
      <c r="S1117" s="1">
        <f t="shared" si="122"/>
        <v>1.12E-13</v>
      </c>
      <c r="T1117" s="1">
        <f t="shared" si="123"/>
        <v>5.70411316041353E-09</v>
      </c>
      <c r="V1117" s="1"/>
    </row>
    <row r="1118">
      <c r="G1118" s="1"/>
      <c r="J1118" s="1"/>
      <c r="K1118" s="1"/>
      <c r="M1118" s="1"/>
      <c r="N1118" s="1"/>
      <c r="R1118" s="0">
        <f t="shared" si="121"/>
        <v>-0.96</v>
      </c>
      <c r="S1118" s="1">
        <f t="shared" si="122"/>
        <v>9.8E-14</v>
      </c>
      <c r="T1118" s="1">
        <f t="shared" si="123"/>
        <v>4.991099015361838E-09</v>
      </c>
      <c r="V1118" s="1"/>
    </row>
    <row r="1119">
      <c r="G1119" s="1"/>
      <c r="J1119" s="1"/>
      <c r="K1119" s="1"/>
      <c r="M1119" s="1"/>
      <c r="N1119" s="1"/>
      <c r="O1119" s="1"/>
      <c r="R1119" s="0">
        <f t="shared" si="121"/>
        <v>-0.95</v>
      </c>
      <c r="S1119" s="1">
        <f t="shared" si="122"/>
        <v>3.68E-13</v>
      </c>
      <c r="T1119" s="1">
        <f t="shared" si="123"/>
        <v>1.8742086098501595E-08</v>
      </c>
      <c r="V1119" s="1"/>
    </row>
    <row r="1120">
      <c r="G1120" s="1"/>
      <c r="J1120" s="1"/>
      <c r="K1120" s="1"/>
      <c r="M1120" s="1"/>
      <c r="N1120" s="1"/>
      <c r="R1120" s="0">
        <f t="shared" si="121"/>
        <v>-0.94</v>
      </c>
      <c r="S1120" s="1">
        <f t="shared" si="122"/>
        <v>2.08E-13</v>
      </c>
      <c r="T1120" s="1">
        <f t="shared" si="123"/>
        <v>1.0593353012196554E-08</v>
      </c>
      <c r="V1120" s="1"/>
    </row>
    <row r="1121">
      <c r="G1121" s="1"/>
      <c r="J1121" s="1"/>
      <c r="K1121" s="1"/>
      <c r="M1121" s="1"/>
      <c r="N1121" s="1"/>
      <c r="O1121" s="1"/>
      <c r="R1121" s="0">
        <f t="shared" si="121"/>
        <v>-0.93</v>
      </c>
      <c r="S1121" s="1">
        <f t="shared" si="122"/>
        <v>7.2E-14</v>
      </c>
      <c r="T1121" s="1">
        <f t="shared" si="123"/>
        <v>3.6669298888372686E-09</v>
      </c>
      <c r="V1121" s="1"/>
    </row>
    <row r="1122">
      <c r="G1122" s="1"/>
      <c r="J1122" s="1"/>
      <c r="K1122" s="1"/>
      <c r="M1122" s="1"/>
      <c r="N1122" s="1"/>
      <c r="R1122" s="0">
        <f t="shared" si="121"/>
        <v>-0.92</v>
      </c>
      <c r="S1122" s="1">
        <f t="shared" si="122"/>
        <v>5E-14</v>
      </c>
      <c r="T1122" s="1">
        <f t="shared" si="123"/>
        <v>2.5464790894703256E-09</v>
      </c>
      <c r="V1122" s="1"/>
    </row>
    <row r="1123">
      <c r="G1123" s="1"/>
      <c r="J1123" s="1"/>
      <c r="K1123" s="1"/>
      <c r="M1123" s="1"/>
      <c r="N1123" s="1"/>
      <c r="O1123" s="1"/>
      <c r="R1123" s="0">
        <f t="shared" si="121"/>
        <v>-0.91</v>
      </c>
      <c r="S1123" s="1">
        <f t="shared" si="122"/>
        <v>1.84E-13</v>
      </c>
      <c r="T1123" s="1">
        <f t="shared" si="123"/>
        <v>9.371043049250797E-09</v>
      </c>
      <c r="V1123" s="1"/>
    </row>
    <row r="1124">
      <c r="G1124" s="1"/>
      <c r="J1124" s="1"/>
      <c r="K1124" s="1"/>
      <c r="M1124" s="1"/>
      <c r="N1124" s="1"/>
      <c r="R1124" s="0">
        <f t="shared" si="121"/>
        <v>-0.9</v>
      </c>
      <c r="S1124" s="1">
        <f t="shared" si="122"/>
        <v>2.58E-13</v>
      </c>
      <c r="T1124" s="1">
        <f t="shared" si="123"/>
        <v>1.313983210166688E-08</v>
      </c>
      <c r="V1124" s="1"/>
    </row>
    <row r="1125">
      <c r="G1125" s="1"/>
      <c r="J1125" s="1"/>
      <c r="K1125" s="1"/>
      <c r="M1125" s="1"/>
      <c r="N1125" s="1"/>
      <c r="O1125" s="1"/>
      <c r="R1125" s="0">
        <f t="shared" si="121"/>
        <v>-0.89</v>
      </c>
      <c r="S1125" s="1">
        <f t="shared" si="122"/>
        <v>7.8E-14</v>
      </c>
      <c r="T1125" s="1">
        <f t="shared" si="123"/>
        <v>3.972507379573707E-09</v>
      </c>
      <c r="V1125" s="1"/>
    </row>
    <row r="1126">
      <c r="G1126" s="1"/>
      <c r="J1126" s="1"/>
      <c r="K1126" s="1"/>
      <c r="M1126" s="1"/>
      <c r="N1126" s="1"/>
      <c r="R1126" s="0">
        <f ref="R1126:R1189" t="shared" si="124">D524</f>
        <v>-0.88</v>
      </c>
      <c r="S1126" s="1">
        <f ref="S1126:S1189" t="shared" si="125">E524</f>
        <v>8.6E-14</v>
      </c>
      <c r="T1126" s="1">
        <f ref="T1126:T1189" t="shared" si="126">H524</f>
        <v>4.37994403388896E-09</v>
      </c>
      <c r="V1126" s="1"/>
    </row>
    <row r="1127">
      <c r="G1127" s="1"/>
      <c r="J1127" s="1"/>
      <c r="K1127" s="1"/>
      <c r="M1127" s="1"/>
      <c r="N1127" s="1"/>
      <c r="O1127" s="1"/>
      <c r="R1127" s="0">
        <f t="shared" si="124"/>
        <v>-0.87</v>
      </c>
      <c r="S1127" s="1">
        <f t="shared" si="125"/>
        <v>1.12E-13</v>
      </c>
      <c r="T1127" s="1">
        <f t="shared" si="126"/>
        <v>5.70411316041353E-09</v>
      </c>
      <c r="V1127" s="1"/>
    </row>
    <row r="1128">
      <c r="G1128" s="1"/>
      <c r="J1128" s="1"/>
      <c r="K1128" s="1"/>
      <c r="M1128" s="1"/>
      <c r="N1128" s="1"/>
      <c r="R1128" s="0">
        <f t="shared" si="124"/>
        <v>-0.86</v>
      </c>
      <c r="S1128" s="1">
        <f t="shared" si="125"/>
        <v>4E-15</v>
      </c>
      <c r="T1128" s="1">
        <f t="shared" si="126"/>
        <v>2.0371832715762606E-10</v>
      </c>
      <c r="V1128" s="1"/>
    </row>
    <row r="1129">
      <c r="G1129" s="1"/>
      <c r="J1129" s="1"/>
      <c r="K1129" s="1"/>
      <c r="M1129" s="1"/>
      <c r="N1129" s="1"/>
      <c r="O1129" s="1"/>
      <c r="R1129" s="0">
        <f t="shared" si="124"/>
        <v>-0.85</v>
      </c>
      <c r="S1129" s="1">
        <f t="shared" si="125"/>
        <v>1.28E-13</v>
      </c>
      <c r="T1129" s="1">
        <f t="shared" si="126"/>
        <v>6.518986469044034E-09</v>
      </c>
      <c r="V1129" s="1"/>
    </row>
    <row r="1130">
      <c r="G1130" s="1"/>
      <c r="J1130" s="1"/>
      <c r="K1130" s="1"/>
      <c r="M1130" s="1"/>
      <c r="N1130" s="1"/>
      <c r="R1130" s="0">
        <f t="shared" si="124"/>
        <v>-0.84</v>
      </c>
      <c r="S1130" s="1">
        <f t="shared" si="125"/>
        <v>3.04E-13</v>
      </c>
      <c r="T1130" s="1">
        <f t="shared" si="126"/>
        <v>1.548259286397958E-08</v>
      </c>
      <c r="V1130" s="1"/>
    </row>
    <row r="1131">
      <c r="G1131" s="1"/>
      <c r="J1131" s="1"/>
      <c r="K1131" s="1"/>
      <c r="M1131" s="1"/>
      <c r="N1131" s="1"/>
      <c r="O1131" s="1"/>
      <c r="R1131" s="0">
        <f t="shared" si="124"/>
        <v>-0.83</v>
      </c>
      <c r="S1131" s="1">
        <f t="shared" si="125"/>
        <v>1.34E-13</v>
      </c>
      <c r="T1131" s="1">
        <f t="shared" si="126"/>
        <v>6.824563959780473E-09</v>
      </c>
      <c r="V1131" s="1"/>
    </row>
    <row r="1132">
      <c r="G1132" s="1"/>
      <c r="J1132" s="1"/>
      <c r="K1132" s="1"/>
      <c r="M1132" s="1"/>
      <c r="N1132" s="1"/>
      <c r="R1132" s="0">
        <f t="shared" si="124"/>
        <v>-0.82</v>
      </c>
      <c r="S1132" s="1">
        <f t="shared" si="125"/>
        <v>1.1E-13</v>
      </c>
      <c r="T1132" s="1">
        <f t="shared" si="126"/>
        <v>5.602253996834716E-09</v>
      </c>
      <c r="V1132" s="1"/>
    </row>
    <row r="1133">
      <c r="G1133" s="1"/>
      <c r="J1133" s="1"/>
      <c r="K1133" s="1"/>
      <c r="M1133" s="1"/>
      <c r="N1133" s="1"/>
      <c r="O1133" s="1"/>
      <c r="R1133" s="0">
        <f t="shared" si="124"/>
        <v>-0.81</v>
      </c>
      <c r="S1133" s="1">
        <f t="shared" si="125"/>
        <v>3.96E-13</v>
      </c>
      <c r="T1133" s="1">
        <f t="shared" si="126"/>
        <v>2.0168114388604977E-08</v>
      </c>
      <c r="V1133" s="1"/>
    </row>
    <row r="1134">
      <c r="G1134" s="1"/>
      <c r="J1134" s="1"/>
      <c r="K1134" s="1"/>
      <c r="M1134" s="1"/>
      <c r="N1134" s="1"/>
      <c r="R1134" s="0">
        <f t="shared" si="124"/>
        <v>-0.8</v>
      </c>
      <c r="S1134" s="1">
        <f t="shared" si="125"/>
        <v>2.44E-13</v>
      </c>
      <c r="T1134" s="1">
        <f t="shared" si="126"/>
        <v>1.242681795661519E-08</v>
      </c>
      <c r="V1134" s="1"/>
    </row>
    <row r="1135">
      <c r="G1135" s="1"/>
      <c r="J1135" s="1"/>
      <c r="K1135" s="1"/>
      <c r="M1135" s="1"/>
      <c r="N1135" s="1"/>
      <c r="O1135" s="1"/>
      <c r="R1135" s="0">
        <f t="shared" si="124"/>
        <v>-0.79</v>
      </c>
      <c r="S1135" s="1">
        <f t="shared" si="125"/>
        <v>2.4E-14</v>
      </c>
      <c r="T1135" s="1">
        <f t="shared" si="126"/>
        <v>1.2223099629457561E-09</v>
      </c>
      <c r="V1135" s="1"/>
    </row>
    <row r="1136">
      <c r="G1136" s="1"/>
      <c r="J1136" s="1"/>
      <c r="K1136" s="1"/>
      <c r="M1136" s="1"/>
      <c r="N1136" s="1"/>
      <c r="R1136" s="0">
        <f t="shared" si="124"/>
        <v>-0.78</v>
      </c>
      <c r="S1136" s="1">
        <f t="shared" si="125"/>
        <v>1.6E-13</v>
      </c>
      <c r="T1136" s="1">
        <f t="shared" si="126"/>
        <v>8.148733086305042E-09</v>
      </c>
      <c r="V1136" s="1"/>
    </row>
    <row r="1137">
      <c r="G1137" s="1"/>
      <c r="J1137" s="1"/>
      <c r="K1137" s="1"/>
      <c r="M1137" s="1"/>
      <c r="N1137" s="1"/>
      <c r="O1137" s="1"/>
      <c r="R1137" s="0">
        <f t="shared" si="124"/>
        <v>-0.77</v>
      </c>
      <c r="S1137" s="1">
        <f t="shared" si="125"/>
        <v>3.4E-14</v>
      </c>
      <c r="T1137" s="1">
        <f t="shared" si="126"/>
        <v>1.7316057808398214E-09</v>
      </c>
      <c r="V1137" s="1"/>
    </row>
    <row r="1138">
      <c r="G1138" s="1"/>
      <c r="J1138" s="1"/>
      <c r="K1138" s="1"/>
      <c r="M1138" s="1"/>
      <c r="N1138" s="1"/>
      <c r="R1138" s="0">
        <f t="shared" si="124"/>
        <v>-0.76</v>
      </c>
      <c r="S1138" s="1">
        <f t="shared" si="125"/>
        <v>4.6E-14</v>
      </c>
      <c r="T1138" s="1">
        <f t="shared" si="126"/>
        <v>2.3427607623126993E-09</v>
      </c>
      <c r="V1138" s="1"/>
    </row>
    <row r="1139">
      <c r="G1139" s="1"/>
      <c r="J1139" s="1"/>
      <c r="K1139" s="1"/>
      <c r="M1139" s="1"/>
      <c r="N1139" s="1"/>
      <c r="O1139" s="1"/>
      <c r="R1139" s="0">
        <f t="shared" si="124"/>
        <v>-0.75</v>
      </c>
      <c r="S1139" s="1">
        <f t="shared" si="125"/>
        <v>1.82E-13</v>
      </c>
      <c r="T1139" s="1">
        <f t="shared" si="126"/>
        <v>9.269183885671985E-09</v>
      </c>
      <c r="V1139" s="1"/>
    </row>
    <row r="1140">
      <c r="G1140" s="1"/>
      <c r="J1140" s="1"/>
      <c r="K1140" s="1"/>
      <c r="M1140" s="1"/>
      <c r="N1140" s="1"/>
      <c r="R1140" s="0">
        <f t="shared" si="124"/>
        <v>-0.74</v>
      </c>
      <c r="S1140" s="1">
        <f t="shared" si="125"/>
        <v>1.66E-13</v>
      </c>
      <c r="T1140" s="1">
        <f t="shared" si="126"/>
        <v>8.45431057704148E-09</v>
      </c>
      <c r="V1140" s="1"/>
    </row>
    <row r="1141">
      <c r="G1141" s="1"/>
      <c r="J1141" s="1"/>
      <c r="K1141" s="1"/>
      <c r="M1141" s="1"/>
      <c r="N1141" s="1"/>
      <c r="O1141" s="1"/>
      <c r="R1141" s="0">
        <f t="shared" si="124"/>
        <v>-0.73</v>
      </c>
      <c r="S1141" s="1">
        <f t="shared" si="125"/>
        <v>2.62E-13</v>
      </c>
      <c r="T1141" s="1">
        <f t="shared" si="126"/>
        <v>1.3343550428824506E-08</v>
      </c>
      <c r="V1141" s="1"/>
    </row>
    <row r="1142">
      <c r="G1142" s="1"/>
      <c r="J1142" s="1"/>
      <c r="K1142" s="1"/>
      <c r="M1142" s="1"/>
      <c r="N1142" s="1"/>
      <c r="R1142" s="0">
        <f t="shared" si="124"/>
        <v>-0.72</v>
      </c>
      <c r="S1142" s="1">
        <f t="shared" si="125"/>
        <v>9E-14</v>
      </c>
      <c r="T1142" s="1">
        <f t="shared" si="126"/>
        <v>4.583662361046586E-09</v>
      </c>
      <c r="V1142" s="1"/>
    </row>
    <row r="1143">
      <c r="G1143" s="1"/>
      <c r="J1143" s="1"/>
      <c r="K1143" s="1"/>
      <c r="M1143" s="1"/>
      <c r="N1143" s="1"/>
      <c r="O1143" s="1"/>
      <c r="R1143" s="0">
        <f t="shared" si="124"/>
        <v>-0.71</v>
      </c>
      <c r="S1143" s="1">
        <f t="shared" si="125"/>
        <v>2.2E-13</v>
      </c>
      <c r="T1143" s="1">
        <f t="shared" si="126"/>
        <v>1.1204507993669432E-08</v>
      </c>
      <c r="V1143" s="1"/>
    </row>
    <row r="1144">
      <c r="G1144" s="1"/>
      <c r="J1144" s="1"/>
      <c r="K1144" s="1"/>
      <c r="M1144" s="1"/>
      <c r="N1144" s="1"/>
      <c r="R1144" s="0">
        <f t="shared" si="124"/>
        <v>-0.7</v>
      </c>
      <c r="S1144" s="1">
        <f t="shared" si="125"/>
        <v>4.4E-14</v>
      </c>
      <c r="T1144" s="1">
        <f t="shared" si="126"/>
        <v>2.2409015987338864E-09</v>
      </c>
      <c r="V1144" s="1"/>
    </row>
    <row r="1145">
      <c r="G1145" s="1"/>
      <c r="J1145" s="1"/>
      <c r="K1145" s="1"/>
      <c r="M1145" s="1"/>
      <c r="N1145" s="1"/>
      <c r="O1145" s="1"/>
      <c r="R1145" s="0">
        <f t="shared" si="124"/>
        <v>-0.69</v>
      </c>
      <c r="S1145" s="1">
        <f t="shared" si="125"/>
        <v>2.12E-13</v>
      </c>
      <c r="T1145" s="1">
        <f t="shared" si="126"/>
        <v>1.079707133935418E-08</v>
      </c>
      <c r="V1145" s="1"/>
    </row>
    <row r="1146">
      <c r="G1146" s="1"/>
      <c r="J1146" s="1"/>
      <c r="K1146" s="1"/>
      <c r="M1146" s="1"/>
      <c r="N1146" s="1"/>
      <c r="R1146" s="0">
        <f t="shared" si="124"/>
        <v>-0.68</v>
      </c>
      <c r="S1146" s="1">
        <f t="shared" si="125"/>
        <v>1.16E-13</v>
      </c>
      <c r="T1146" s="1">
        <f t="shared" si="126"/>
        <v>5.9078314875711554E-09</v>
      </c>
      <c r="V1146" s="1"/>
    </row>
    <row r="1147">
      <c r="G1147" s="1"/>
      <c r="J1147" s="1"/>
      <c r="K1147" s="1"/>
      <c r="M1147" s="1"/>
      <c r="N1147" s="1"/>
      <c r="O1147" s="1"/>
      <c r="R1147" s="0">
        <f t="shared" si="124"/>
        <v>-0.67</v>
      </c>
      <c r="S1147" s="1">
        <f t="shared" si="125"/>
        <v>1.46E-13</v>
      </c>
      <c r="T1147" s="1">
        <f t="shared" si="126"/>
        <v>7.435718941253351E-09</v>
      </c>
      <c r="V1147" s="1"/>
    </row>
    <row r="1148">
      <c r="G1148" s="1"/>
      <c r="J1148" s="1"/>
      <c r="K1148" s="1"/>
      <c r="M1148" s="1"/>
      <c r="N1148" s="1"/>
      <c r="R1148" s="0">
        <f t="shared" si="124"/>
        <v>-0.66</v>
      </c>
      <c r="S1148" s="1">
        <f t="shared" si="125"/>
        <v>2.42E-13</v>
      </c>
      <c r="T1148" s="1">
        <f t="shared" si="126"/>
        <v>1.2324958793036375E-08</v>
      </c>
      <c r="V1148" s="1"/>
    </row>
    <row r="1149">
      <c r="G1149" s="1"/>
      <c r="J1149" s="1"/>
      <c r="K1149" s="1"/>
      <c r="M1149" s="1"/>
      <c r="N1149" s="1"/>
      <c r="O1149" s="1"/>
      <c r="R1149" s="0">
        <f t="shared" si="124"/>
        <v>-0.65</v>
      </c>
      <c r="S1149" s="1">
        <f t="shared" si="125"/>
        <v>1.08E-13</v>
      </c>
      <c r="T1149" s="1">
        <f t="shared" si="126"/>
        <v>5.500394833255903E-09</v>
      </c>
      <c r="V1149" s="1"/>
    </row>
    <row r="1150">
      <c r="G1150" s="1"/>
      <c r="J1150" s="1"/>
      <c r="K1150" s="1"/>
      <c r="M1150" s="1"/>
      <c r="N1150" s="1"/>
      <c r="R1150" s="0">
        <f t="shared" si="124"/>
        <v>-0.64</v>
      </c>
      <c r="S1150" s="1">
        <f t="shared" si="125"/>
        <v>2.12E-13</v>
      </c>
      <c r="T1150" s="1">
        <f t="shared" si="126"/>
        <v>1.079707133935418E-08</v>
      </c>
      <c r="V1150" s="1"/>
    </row>
    <row r="1151">
      <c r="G1151" s="1"/>
      <c r="J1151" s="1"/>
      <c r="K1151" s="1"/>
      <c r="M1151" s="1"/>
      <c r="N1151" s="1"/>
      <c r="O1151" s="1"/>
      <c r="R1151" s="0">
        <f t="shared" si="124"/>
        <v>-0.63</v>
      </c>
      <c r="S1151" s="1">
        <f t="shared" si="125"/>
        <v>3.6E-14</v>
      </c>
      <c r="T1151" s="1">
        <f t="shared" si="126"/>
        <v>1.8334649444186343E-09</v>
      </c>
      <c r="V1151" s="1"/>
    </row>
    <row r="1152">
      <c r="G1152" s="1"/>
      <c r="J1152" s="1"/>
      <c r="K1152" s="1"/>
      <c r="M1152" s="1"/>
      <c r="N1152" s="1"/>
      <c r="R1152" s="0">
        <f t="shared" si="124"/>
        <v>-0.62</v>
      </c>
      <c r="S1152" s="1">
        <f t="shared" si="125"/>
        <v>1.86E-13</v>
      </c>
      <c r="T1152" s="1">
        <f t="shared" si="126"/>
        <v>9.472902212829611E-09</v>
      </c>
      <c r="V1152" s="1"/>
    </row>
    <row r="1153">
      <c r="G1153" s="1"/>
      <c r="J1153" s="1"/>
      <c r="K1153" s="1"/>
      <c r="M1153" s="1"/>
      <c r="N1153" s="1"/>
      <c r="O1153" s="1"/>
      <c r="R1153" s="0">
        <f t="shared" si="124"/>
        <v>-0.61</v>
      </c>
      <c r="S1153" s="1">
        <f t="shared" si="125"/>
        <v>1.28E-13</v>
      </c>
      <c r="T1153" s="1">
        <f t="shared" si="126"/>
        <v>6.518986469044034E-09</v>
      </c>
      <c r="V1153" s="1"/>
    </row>
    <row r="1154">
      <c r="G1154" s="1"/>
      <c r="J1154" s="1"/>
      <c r="K1154" s="1"/>
      <c r="M1154" s="1"/>
      <c r="N1154" s="1"/>
      <c r="R1154" s="0">
        <f t="shared" si="124"/>
        <v>-0.6</v>
      </c>
      <c r="S1154" s="1">
        <f t="shared" si="125"/>
        <v>1.1E-13</v>
      </c>
      <c r="T1154" s="1">
        <f t="shared" si="126"/>
        <v>5.602253996834716E-09</v>
      </c>
      <c r="V1154" s="1"/>
    </row>
    <row r="1155">
      <c r="G1155" s="1"/>
      <c r="J1155" s="1"/>
      <c r="K1155" s="1"/>
      <c r="M1155" s="1"/>
      <c r="N1155" s="1"/>
      <c r="O1155" s="1"/>
      <c r="R1155" s="0">
        <f t="shared" si="124"/>
        <v>-0.59</v>
      </c>
      <c r="S1155" s="1">
        <f t="shared" si="125"/>
        <v>5.2E-14</v>
      </c>
      <c r="T1155" s="1">
        <f t="shared" si="126"/>
        <v>2.6483382530491385E-09</v>
      </c>
      <c r="V1155" s="1"/>
    </row>
    <row r="1156">
      <c r="G1156" s="1"/>
      <c r="J1156" s="1"/>
      <c r="K1156" s="1"/>
      <c r="M1156" s="1"/>
      <c r="N1156" s="1"/>
      <c r="R1156" s="0">
        <f t="shared" si="124"/>
        <v>-0.58</v>
      </c>
      <c r="S1156" s="1">
        <f t="shared" si="125"/>
        <v>2.8E-14</v>
      </c>
      <c r="T1156" s="1">
        <f t="shared" si="126"/>
        <v>1.4260282901033824E-09</v>
      </c>
      <c r="V1156" s="1"/>
    </row>
    <row r="1157">
      <c r="G1157" s="1"/>
      <c r="J1157" s="1"/>
      <c r="K1157" s="1"/>
      <c r="M1157" s="1"/>
      <c r="N1157" s="1"/>
      <c r="O1157" s="1"/>
      <c r="R1157" s="0">
        <f t="shared" si="124"/>
        <v>-0.57</v>
      </c>
      <c r="S1157" s="1">
        <f t="shared" si="125"/>
        <v>0</v>
      </c>
      <c r="T1157" s="1">
        <f t="shared" si="126"/>
        <v>0</v>
      </c>
      <c r="V1157" s="1"/>
    </row>
    <row r="1158">
      <c r="G1158" s="1"/>
      <c r="J1158" s="1"/>
      <c r="K1158" s="1"/>
      <c r="M1158" s="1"/>
      <c r="N1158" s="1"/>
      <c r="R1158" s="0">
        <f t="shared" si="124"/>
        <v>-0.56</v>
      </c>
      <c r="S1158" s="1">
        <f t="shared" si="125"/>
        <v>1.14E-13</v>
      </c>
      <c r="T1158" s="1">
        <f t="shared" si="126"/>
        <v>5.805972323992342E-09</v>
      </c>
      <c r="V1158" s="1"/>
    </row>
    <row r="1159">
      <c r="G1159" s="1"/>
      <c r="J1159" s="1"/>
      <c r="K1159" s="1"/>
      <c r="M1159" s="1"/>
      <c r="N1159" s="1"/>
      <c r="O1159" s="1"/>
      <c r="R1159" s="0">
        <f t="shared" si="124"/>
        <v>-0.55</v>
      </c>
      <c r="S1159" s="1">
        <f t="shared" si="125"/>
        <v>4E-15</v>
      </c>
      <c r="T1159" s="1">
        <f t="shared" si="126"/>
        <v>2.0371832715762606E-10</v>
      </c>
      <c r="V1159" s="1"/>
    </row>
    <row r="1160">
      <c r="G1160" s="1"/>
      <c r="J1160" s="1"/>
      <c r="K1160" s="1"/>
      <c r="M1160" s="1"/>
      <c r="N1160" s="1"/>
      <c r="R1160" s="0">
        <f t="shared" si="124"/>
        <v>-0.54</v>
      </c>
      <c r="S1160" s="1">
        <f t="shared" si="125"/>
        <v>2.4E-14</v>
      </c>
      <c r="T1160" s="1">
        <f t="shared" si="126"/>
        <v>1.2223099629457561E-09</v>
      </c>
      <c r="V1160" s="1"/>
    </row>
    <row r="1161">
      <c r="G1161" s="1"/>
      <c r="J1161" s="1"/>
      <c r="K1161" s="1"/>
      <c r="M1161" s="1"/>
      <c r="N1161" s="1"/>
      <c r="O1161" s="1"/>
      <c r="R1161" s="0">
        <f t="shared" si="124"/>
        <v>-0.53</v>
      </c>
      <c r="S1161" s="1">
        <f t="shared" si="125"/>
        <v>4.6E-14</v>
      </c>
      <c r="T1161" s="1">
        <f t="shared" si="126"/>
        <v>2.3427607623126993E-09</v>
      </c>
      <c r="V1161" s="1"/>
    </row>
    <row r="1162">
      <c r="G1162" s="1"/>
      <c r="J1162" s="1"/>
      <c r="K1162" s="1"/>
      <c r="M1162" s="1"/>
      <c r="N1162" s="1"/>
      <c r="R1162" s="0">
        <f t="shared" si="124"/>
        <v>-0.52</v>
      </c>
      <c r="S1162" s="1">
        <f t="shared" si="125"/>
        <v>1.38E-13</v>
      </c>
      <c r="T1162" s="1">
        <f t="shared" si="126"/>
        <v>7.028282286938098E-09</v>
      </c>
      <c r="V1162" s="1"/>
    </row>
    <row r="1163">
      <c r="G1163" s="1"/>
      <c r="J1163" s="1"/>
      <c r="K1163" s="1"/>
      <c r="M1163" s="1"/>
      <c r="N1163" s="1"/>
      <c r="O1163" s="1"/>
      <c r="R1163" s="0">
        <f t="shared" si="124"/>
        <v>-0.51</v>
      </c>
      <c r="S1163" s="1">
        <f t="shared" si="125"/>
        <v>0</v>
      </c>
      <c r="T1163" s="1">
        <f t="shared" si="126"/>
        <v>0</v>
      </c>
      <c r="V1163" s="1"/>
    </row>
    <row r="1164">
      <c r="G1164" s="1"/>
      <c r="J1164" s="1"/>
      <c r="K1164" s="1"/>
      <c r="M1164" s="1"/>
      <c r="N1164" s="1"/>
      <c r="R1164" s="0">
        <f t="shared" si="124"/>
        <v>-0.5</v>
      </c>
      <c r="S1164" s="1">
        <f t="shared" si="125"/>
        <v>5E-14</v>
      </c>
      <c r="T1164" s="1">
        <f t="shared" si="126"/>
        <v>2.5464790894703256E-09</v>
      </c>
      <c r="V1164" s="1"/>
    </row>
    <row r="1165">
      <c r="G1165" s="1"/>
      <c r="J1165" s="1"/>
      <c r="K1165" s="1"/>
      <c r="M1165" s="1"/>
      <c r="N1165" s="1"/>
      <c r="O1165" s="1"/>
      <c r="R1165" s="0">
        <f t="shared" si="124"/>
        <v>-0.49</v>
      </c>
      <c r="S1165" s="1">
        <f t="shared" si="125"/>
        <v>9.8E-14</v>
      </c>
      <c r="T1165" s="1">
        <f t="shared" si="126"/>
        <v>4.991099015361838E-09</v>
      </c>
      <c r="V1165" s="1"/>
    </row>
    <row r="1166">
      <c r="G1166" s="1"/>
      <c r="J1166" s="1"/>
      <c r="K1166" s="1"/>
      <c r="M1166" s="1"/>
      <c r="N1166" s="1"/>
      <c r="R1166" s="0">
        <f t="shared" si="124"/>
        <v>-0.48</v>
      </c>
      <c r="S1166" s="1">
        <f t="shared" si="125"/>
        <v>3.8E-14</v>
      </c>
      <c r="T1166" s="1">
        <f t="shared" si="126"/>
        <v>1.9353241079974476E-09</v>
      </c>
      <c r="V1166" s="1"/>
    </row>
    <row r="1167">
      <c r="G1167" s="1"/>
      <c r="J1167" s="1"/>
      <c r="K1167" s="1"/>
      <c r="M1167" s="1"/>
      <c r="N1167" s="1"/>
      <c r="O1167" s="1"/>
      <c r="R1167" s="0">
        <f t="shared" si="124"/>
        <v>-0.47</v>
      </c>
      <c r="S1167" s="1">
        <f t="shared" si="125"/>
        <v>1.16E-13</v>
      </c>
      <c r="T1167" s="1">
        <f t="shared" si="126"/>
        <v>5.9078314875711554E-09</v>
      </c>
      <c r="V1167" s="1"/>
    </row>
    <row r="1168">
      <c r="G1168" s="1"/>
      <c r="J1168" s="1"/>
      <c r="K1168" s="1"/>
      <c r="M1168" s="1"/>
      <c r="N1168" s="1"/>
      <c r="R1168" s="0">
        <f t="shared" si="124"/>
        <v>-0.46</v>
      </c>
      <c r="S1168" s="1">
        <f t="shared" si="125"/>
        <v>2E-14</v>
      </c>
      <c r="T1168" s="1">
        <f t="shared" si="126"/>
        <v>1.0185916357881303E-09</v>
      </c>
      <c r="V1168" s="1"/>
    </row>
    <row r="1169">
      <c r="G1169" s="1"/>
      <c r="J1169" s="1"/>
      <c r="K1169" s="1"/>
      <c r="M1169" s="1"/>
      <c r="N1169" s="1"/>
      <c r="O1169" s="1"/>
      <c r="R1169" s="0">
        <f t="shared" si="124"/>
        <v>-0.45</v>
      </c>
      <c r="S1169" s="1">
        <f t="shared" si="125"/>
        <v>6.4E-14</v>
      </c>
      <c r="T1169" s="1">
        <f t="shared" si="126"/>
        <v>3.259493234522017E-09</v>
      </c>
      <c r="V1169" s="1"/>
    </row>
    <row r="1170">
      <c r="G1170" s="1"/>
      <c r="J1170" s="1"/>
      <c r="K1170" s="1"/>
      <c r="M1170" s="1"/>
      <c r="N1170" s="1"/>
      <c r="R1170" s="0">
        <f t="shared" si="124"/>
        <v>-0.44</v>
      </c>
      <c r="S1170" s="1">
        <f t="shared" si="125"/>
        <v>8.4E-14</v>
      </c>
      <c r="T1170" s="1">
        <f t="shared" si="126"/>
        <v>4.278084870310147E-09</v>
      </c>
      <c r="V1170" s="1"/>
    </row>
    <row r="1171">
      <c r="G1171" s="1"/>
      <c r="J1171" s="1"/>
      <c r="K1171" s="1"/>
      <c r="M1171" s="1"/>
      <c r="N1171" s="1"/>
      <c r="O1171" s="1"/>
      <c r="R1171" s="0">
        <f t="shared" si="124"/>
        <v>-0.43</v>
      </c>
      <c r="S1171" s="1">
        <f t="shared" si="125"/>
        <v>1.22E-13</v>
      </c>
      <c r="T1171" s="1">
        <f t="shared" si="126"/>
        <v>6.213408978307595E-09</v>
      </c>
      <c r="V1171" s="1"/>
    </row>
    <row r="1172">
      <c r="G1172" s="1"/>
      <c r="J1172" s="1"/>
      <c r="K1172" s="1"/>
      <c r="M1172" s="1"/>
      <c r="N1172" s="1"/>
      <c r="R1172" s="0">
        <f t="shared" si="124"/>
        <v>-0.42</v>
      </c>
      <c r="S1172" s="1">
        <f t="shared" si="125"/>
        <v>2.58E-13</v>
      </c>
      <c r="T1172" s="1">
        <f t="shared" si="126"/>
        <v>1.313983210166688E-08</v>
      </c>
      <c r="V1172" s="1"/>
    </row>
    <row r="1173">
      <c r="G1173" s="1"/>
      <c r="J1173" s="1"/>
      <c r="K1173" s="1"/>
      <c r="M1173" s="1"/>
      <c r="N1173" s="1"/>
      <c r="O1173" s="1"/>
      <c r="R1173" s="0">
        <f t="shared" si="124"/>
        <v>-0.41</v>
      </c>
      <c r="S1173" s="1">
        <f t="shared" si="125"/>
        <v>1.48E-13</v>
      </c>
      <c r="T1173" s="1">
        <f t="shared" si="126"/>
        <v>7.537578104832163E-09</v>
      </c>
      <c r="V1173" s="1"/>
    </row>
    <row r="1174">
      <c r="G1174" s="1"/>
      <c r="J1174" s="1"/>
      <c r="K1174" s="1"/>
      <c r="M1174" s="1"/>
      <c r="N1174" s="1"/>
      <c r="R1174" s="0">
        <f t="shared" si="124"/>
        <v>-0.4</v>
      </c>
      <c r="S1174" s="1">
        <f t="shared" si="125"/>
        <v>3.6E-14</v>
      </c>
      <c r="T1174" s="1">
        <f t="shared" si="126"/>
        <v>1.8334649444186343E-09</v>
      </c>
      <c r="V1174" s="1"/>
    </row>
    <row r="1175">
      <c r="G1175" s="1"/>
      <c r="J1175" s="1"/>
      <c r="K1175" s="1"/>
      <c r="M1175" s="1"/>
      <c r="N1175" s="1"/>
      <c r="O1175" s="1"/>
      <c r="R1175" s="0">
        <f t="shared" si="124"/>
        <v>-0.39</v>
      </c>
      <c r="S1175" s="1">
        <f t="shared" si="125"/>
        <v>2.8E-14</v>
      </c>
      <c r="T1175" s="1">
        <f t="shared" si="126"/>
        <v>1.4260282901033824E-09</v>
      </c>
      <c r="V1175" s="1"/>
    </row>
    <row r="1176">
      <c r="G1176" s="1"/>
      <c r="J1176" s="1"/>
      <c r="K1176" s="1"/>
      <c r="M1176" s="1"/>
      <c r="N1176" s="1"/>
      <c r="R1176" s="0">
        <f t="shared" si="124"/>
        <v>-0.38</v>
      </c>
      <c r="S1176" s="1">
        <f t="shared" si="125"/>
        <v>2.98E-13</v>
      </c>
      <c r="T1176" s="1">
        <f t="shared" si="126"/>
        <v>1.5177015373243138E-08</v>
      </c>
      <c r="V1176" s="1"/>
    </row>
    <row r="1177">
      <c r="G1177" s="1"/>
      <c r="J1177" s="1"/>
      <c r="K1177" s="1"/>
      <c r="M1177" s="1"/>
      <c r="N1177" s="1"/>
      <c r="O1177" s="1"/>
      <c r="R1177" s="0">
        <f t="shared" si="124"/>
        <v>-0.37</v>
      </c>
      <c r="S1177" s="1">
        <f t="shared" si="125"/>
        <v>7.8E-14</v>
      </c>
      <c r="T1177" s="1">
        <f t="shared" si="126"/>
        <v>3.972507379573707E-09</v>
      </c>
      <c r="V1177" s="1"/>
    </row>
    <row r="1178">
      <c r="G1178" s="1"/>
      <c r="J1178" s="1"/>
      <c r="K1178" s="1"/>
      <c r="M1178" s="1"/>
      <c r="N1178" s="1"/>
      <c r="R1178" s="0">
        <f t="shared" si="124"/>
        <v>-0.36</v>
      </c>
      <c r="S1178" s="1">
        <f t="shared" si="125"/>
        <v>4E-14</v>
      </c>
      <c r="T1178" s="1">
        <f t="shared" si="126"/>
        <v>2.0371832715762606E-09</v>
      </c>
      <c r="V1178" s="1"/>
    </row>
    <row r="1179">
      <c r="G1179" s="1"/>
      <c r="J1179" s="1"/>
      <c r="K1179" s="1"/>
      <c r="M1179" s="1"/>
      <c r="N1179" s="1"/>
      <c r="O1179" s="1"/>
      <c r="R1179" s="0">
        <f t="shared" si="124"/>
        <v>-0.35</v>
      </c>
      <c r="S1179" s="1">
        <f t="shared" si="125"/>
        <v>1E-14</v>
      </c>
      <c r="T1179" s="1">
        <f t="shared" si="126"/>
        <v>5.092958178940651E-10</v>
      </c>
      <c r="V1179" s="1"/>
    </row>
    <row r="1180">
      <c r="G1180" s="1"/>
      <c r="J1180" s="1"/>
      <c r="K1180" s="1"/>
      <c r="M1180" s="1"/>
      <c r="N1180" s="1"/>
      <c r="R1180" s="0">
        <f t="shared" si="124"/>
        <v>-0.34</v>
      </c>
      <c r="S1180" s="1">
        <f t="shared" si="125"/>
        <v>1.88E-13</v>
      </c>
      <c r="T1180" s="1">
        <f t="shared" si="126"/>
        <v>9.574761376408425E-09</v>
      </c>
      <c r="V1180" s="1"/>
    </row>
    <row r="1181">
      <c r="G1181" s="1"/>
      <c r="J1181" s="1"/>
      <c r="K1181" s="1"/>
      <c r="M1181" s="1"/>
      <c r="N1181" s="1"/>
      <c r="O1181" s="1"/>
      <c r="R1181" s="0">
        <f t="shared" si="124"/>
        <v>-0.33</v>
      </c>
      <c r="S1181" s="1">
        <f t="shared" si="125"/>
        <v>3.8E-14</v>
      </c>
      <c r="T1181" s="1">
        <f t="shared" si="126"/>
        <v>1.9353241079974476E-09</v>
      </c>
      <c r="V1181" s="1"/>
    </row>
    <row r="1182">
      <c r="G1182" s="1"/>
      <c r="J1182" s="1"/>
      <c r="K1182" s="1"/>
      <c r="M1182" s="1"/>
      <c r="N1182" s="1"/>
      <c r="R1182" s="0">
        <f t="shared" si="124"/>
        <v>-0.32</v>
      </c>
      <c r="S1182" s="1">
        <f t="shared" si="125"/>
        <v>1.98E-13</v>
      </c>
      <c r="T1182" s="1">
        <f t="shared" si="126"/>
        <v>1.0084057194302489E-08</v>
      </c>
      <c r="V1182" s="1"/>
    </row>
    <row r="1183">
      <c r="G1183" s="1"/>
      <c r="J1183" s="1"/>
      <c r="K1183" s="1"/>
      <c r="M1183" s="1"/>
      <c r="N1183" s="1"/>
      <c r="O1183" s="1"/>
      <c r="R1183" s="0">
        <f t="shared" si="124"/>
        <v>-0.31</v>
      </c>
      <c r="S1183" s="1">
        <f t="shared" si="125"/>
        <v>7.8E-14</v>
      </c>
      <c r="T1183" s="1">
        <f t="shared" si="126"/>
        <v>3.972507379573707E-09</v>
      </c>
      <c r="V1183" s="1"/>
    </row>
    <row r="1184">
      <c r="G1184" s="1"/>
      <c r="J1184" s="1"/>
      <c r="K1184" s="1"/>
      <c r="M1184" s="1"/>
      <c r="N1184" s="1"/>
      <c r="R1184" s="0">
        <f t="shared" si="124"/>
        <v>-0.3</v>
      </c>
      <c r="S1184" s="1">
        <f t="shared" si="125"/>
        <v>8.4E-14</v>
      </c>
      <c r="T1184" s="1">
        <f t="shared" si="126"/>
        <v>4.278084870310147E-09</v>
      </c>
      <c r="V1184" s="1"/>
    </row>
    <row r="1185">
      <c r="G1185" s="1"/>
      <c r="J1185" s="1"/>
      <c r="K1185" s="1"/>
      <c r="M1185" s="1"/>
      <c r="N1185" s="1"/>
      <c r="O1185" s="1"/>
      <c r="R1185" s="0">
        <f t="shared" si="124"/>
        <v>-0.29</v>
      </c>
      <c r="S1185" s="1">
        <f t="shared" si="125"/>
        <v>3.2E-14</v>
      </c>
      <c r="T1185" s="1">
        <f t="shared" si="126"/>
        <v>1.6297466172610085E-09</v>
      </c>
      <c r="V1185" s="1"/>
    </row>
    <row r="1186">
      <c r="G1186" s="1"/>
      <c r="J1186" s="1"/>
      <c r="K1186" s="1"/>
      <c r="M1186" s="1"/>
      <c r="N1186" s="1"/>
      <c r="R1186" s="0">
        <f t="shared" si="124"/>
        <v>-0.28</v>
      </c>
      <c r="S1186" s="1">
        <f t="shared" si="125"/>
        <v>9.4E-14</v>
      </c>
      <c r="T1186" s="1">
        <f t="shared" si="126"/>
        <v>4.7873806882042124E-09</v>
      </c>
      <c r="V1186" s="1"/>
    </row>
    <row r="1187">
      <c r="G1187" s="1"/>
      <c r="J1187" s="1"/>
      <c r="K1187" s="1"/>
      <c r="M1187" s="1"/>
      <c r="N1187" s="1"/>
      <c r="O1187" s="1"/>
      <c r="R1187" s="0">
        <f t="shared" si="124"/>
        <v>-0.27</v>
      </c>
      <c r="S1187" s="1">
        <f t="shared" si="125"/>
        <v>3.8E-14</v>
      </c>
      <c r="T1187" s="1">
        <f t="shared" si="126"/>
        <v>1.9353241079974476E-09</v>
      </c>
      <c r="V1187" s="1"/>
    </row>
    <row r="1188">
      <c r="G1188" s="1"/>
      <c r="J1188" s="1"/>
      <c r="K1188" s="1"/>
      <c r="M1188" s="1"/>
      <c r="N1188" s="1"/>
      <c r="R1188" s="0">
        <f t="shared" si="124"/>
        <v>-0.26</v>
      </c>
      <c r="S1188" s="1">
        <f t="shared" si="125"/>
        <v>2.14E-13</v>
      </c>
      <c r="T1188" s="1">
        <f t="shared" si="126"/>
        <v>1.0898930502932994E-08</v>
      </c>
      <c r="V1188" s="1"/>
    </row>
    <row r="1189">
      <c r="G1189" s="1"/>
      <c r="J1189" s="1"/>
      <c r="K1189" s="1"/>
      <c r="M1189" s="1"/>
      <c r="N1189" s="1"/>
      <c r="O1189" s="1"/>
      <c r="R1189" s="0">
        <f t="shared" si="124"/>
        <v>-0.25</v>
      </c>
      <c r="S1189" s="1">
        <f t="shared" si="125"/>
        <v>6.2E-14</v>
      </c>
      <c r="T1189" s="1">
        <f t="shared" si="126"/>
        <v>3.1576340709432036E-09</v>
      </c>
      <c r="V1189" s="1"/>
    </row>
    <row r="1190">
      <c r="G1190" s="1"/>
      <c r="J1190" s="1"/>
      <c r="K1190" s="1"/>
      <c r="M1190" s="1"/>
      <c r="N1190" s="1"/>
      <c r="R1190" s="0">
        <f ref="R1190:R1214" t="shared" si="127">D588</f>
        <v>-0.24</v>
      </c>
      <c r="S1190" s="1">
        <f ref="S1190:S1211" t="shared" si="128">E588</f>
        <v>1.7E-13</v>
      </c>
      <c r="T1190" s="1">
        <f ref="T1190:T1214" t="shared" si="129">H588</f>
        <v>8.658028904199108E-09</v>
      </c>
      <c r="V1190" s="1"/>
    </row>
    <row r="1191">
      <c r="G1191" s="1"/>
      <c r="J1191" s="1"/>
      <c r="K1191" s="1"/>
      <c r="M1191" s="1"/>
      <c r="N1191" s="1"/>
      <c r="O1191" s="1"/>
      <c r="R1191" s="0">
        <f t="shared" si="127"/>
        <v>-0.23</v>
      </c>
      <c r="S1191" s="1">
        <f t="shared" si="128"/>
        <v>7.8E-14</v>
      </c>
      <c r="T1191" s="1">
        <f t="shared" si="129"/>
        <v>3.972507379573707E-09</v>
      </c>
      <c r="V1191" s="1"/>
    </row>
    <row r="1192">
      <c r="G1192" s="1"/>
      <c r="J1192" s="1"/>
      <c r="K1192" s="1"/>
      <c r="M1192" s="1"/>
      <c r="N1192" s="1"/>
      <c r="R1192" s="0">
        <f t="shared" si="127"/>
        <v>-0.22</v>
      </c>
      <c r="S1192" s="1">
        <f t="shared" si="128"/>
        <v>1.22E-13</v>
      </c>
      <c r="T1192" s="1">
        <f t="shared" si="129"/>
        <v>6.213408978307595E-09</v>
      </c>
      <c r="V1192" s="1"/>
    </row>
    <row r="1193">
      <c r="G1193" s="1"/>
      <c r="J1193" s="1"/>
      <c r="K1193" s="1"/>
      <c r="M1193" s="1"/>
      <c r="N1193" s="1"/>
      <c r="O1193" s="1"/>
      <c r="R1193" s="0">
        <f t="shared" si="127"/>
        <v>-0.21</v>
      </c>
      <c r="S1193" s="1">
        <f t="shared" si="128"/>
        <v>6.4E-14</v>
      </c>
      <c r="T1193" s="1">
        <f t="shared" si="129"/>
        <v>3.259493234522017E-09</v>
      </c>
      <c r="V1193" s="1"/>
    </row>
    <row r="1194">
      <c r="G1194" s="1"/>
      <c r="J1194" s="1"/>
      <c r="K1194" s="1"/>
      <c r="M1194" s="1"/>
      <c r="N1194" s="1"/>
      <c r="R1194" s="0">
        <f t="shared" si="127"/>
        <v>-0.2</v>
      </c>
      <c r="S1194" s="1">
        <f t="shared" si="128"/>
        <v>2.66E-13</v>
      </c>
      <c r="T1194" s="1">
        <f t="shared" si="129"/>
        <v>1.354726875598213E-08</v>
      </c>
      <c r="V1194" s="1"/>
    </row>
    <row r="1195">
      <c r="G1195" s="1"/>
      <c r="J1195" s="1"/>
      <c r="K1195" s="1"/>
      <c r="M1195" s="1"/>
      <c r="N1195" s="1"/>
      <c r="O1195" s="1"/>
      <c r="R1195" s="0">
        <f t="shared" si="127"/>
        <v>-0.19</v>
      </c>
      <c r="S1195" s="1">
        <f t="shared" si="128"/>
        <v>1.18E-13</v>
      </c>
      <c r="T1195" s="1">
        <f t="shared" si="129"/>
        <v>6.009690651149968E-09</v>
      </c>
      <c r="V1195" s="1"/>
    </row>
    <row r="1196">
      <c r="G1196" s="1"/>
      <c r="J1196" s="1"/>
      <c r="K1196" s="1"/>
      <c r="M1196" s="1"/>
      <c r="N1196" s="1"/>
      <c r="R1196" s="0">
        <f t="shared" si="127"/>
        <v>-0.18</v>
      </c>
      <c r="S1196" s="1">
        <f t="shared" si="128"/>
        <v>3.48E-13</v>
      </c>
      <c r="T1196" s="1">
        <f t="shared" si="129"/>
        <v>1.7723494462713464E-08</v>
      </c>
      <c r="V1196" s="1"/>
    </row>
    <row r="1197">
      <c r="G1197" s="1"/>
      <c r="J1197" s="1"/>
      <c r="K1197" s="1"/>
      <c r="M1197" s="1"/>
      <c r="N1197" s="1"/>
      <c r="O1197" s="1"/>
      <c r="R1197" s="0">
        <f t="shared" si="127"/>
        <v>-0.17</v>
      </c>
      <c r="S1197" s="1">
        <f t="shared" si="128"/>
        <v>5.8E-14</v>
      </c>
      <c r="T1197" s="1">
        <f t="shared" si="129"/>
        <v>2.9539157437855777E-09</v>
      </c>
      <c r="V1197" s="1"/>
    </row>
    <row r="1198">
      <c r="G1198" s="1"/>
      <c r="J1198" s="1"/>
      <c r="K1198" s="1"/>
      <c r="M1198" s="1"/>
      <c r="N1198" s="1"/>
      <c r="R1198" s="0">
        <f t="shared" si="127"/>
        <v>-0.16</v>
      </c>
      <c r="S1198" s="1">
        <f t="shared" si="128"/>
        <v>2.44E-13</v>
      </c>
      <c r="T1198" s="1">
        <f t="shared" si="129"/>
        <v>1.242681795661519E-08</v>
      </c>
      <c r="V1198" s="1"/>
    </row>
    <row r="1199">
      <c r="G1199" s="1"/>
      <c r="J1199" s="1"/>
      <c r="K1199" s="1"/>
      <c r="M1199" s="1"/>
      <c r="N1199" s="1"/>
      <c r="O1199" s="1"/>
      <c r="R1199" s="0">
        <f t="shared" si="127"/>
        <v>-0.15</v>
      </c>
      <c r="S1199" s="1">
        <f t="shared" si="128"/>
        <v>1.44E-13</v>
      </c>
      <c r="T1199" s="1">
        <f t="shared" si="129"/>
        <v>7.333859777674537E-09</v>
      </c>
      <c r="V1199" s="1"/>
    </row>
    <row r="1200">
      <c r="G1200" s="1"/>
      <c r="J1200" s="1"/>
      <c r="K1200" s="1"/>
      <c r="M1200" s="1"/>
      <c r="N1200" s="1"/>
      <c r="R1200" s="0">
        <f t="shared" si="127"/>
        <v>-0.14</v>
      </c>
      <c r="S1200" s="1">
        <f t="shared" si="128"/>
        <v>4E-14</v>
      </c>
      <c r="T1200" s="1">
        <f t="shared" si="129"/>
        <v>2.0371832715762606E-09</v>
      </c>
      <c r="V1200" s="1"/>
    </row>
    <row r="1201">
      <c r="G1201" s="1"/>
      <c r="J1201" s="1"/>
      <c r="K1201" s="1"/>
      <c r="M1201" s="1"/>
      <c r="N1201" s="1"/>
      <c r="O1201" s="1"/>
      <c r="R1201" s="0">
        <f t="shared" si="127"/>
        <v>-0.13</v>
      </c>
      <c r="S1201" s="1">
        <f t="shared" si="128"/>
        <v>9.8E-14</v>
      </c>
      <c r="T1201" s="1">
        <f t="shared" si="129"/>
        <v>4.991099015361838E-09</v>
      </c>
      <c r="V1201" s="1"/>
    </row>
    <row r="1202">
      <c r="G1202" s="1"/>
      <c r="J1202" s="1"/>
      <c r="K1202" s="1"/>
      <c r="M1202" s="1"/>
      <c r="N1202" s="1"/>
      <c r="R1202" s="0">
        <f t="shared" si="127"/>
        <v>-0.12</v>
      </c>
      <c r="S1202" s="1">
        <f t="shared" si="128"/>
        <v>9.6E-14</v>
      </c>
      <c r="T1202" s="1">
        <f t="shared" si="129"/>
        <v>4.8892398517830245E-09</v>
      </c>
      <c r="V1202" s="1"/>
    </row>
    <row r="1203">
      <c r="G1203" s="1"/>
      <c r="J1203" s="1"/>
      <c r="K1203" s="1"/>
      <c r="M1203" s="1"/>
      <c r="N1203" s="1"/>
      <c r="O1203" s="1"/>
      <c r="R1203" s="0">
        <f t="shared" si="127"/>
        <v>-0.11</v>
      </c>
      <c r="S1203" s="1">
        <f t="shared" si="128"/>
        <v>9.4E-14</v>
      </c>
      <c r="T1203" s="1">
        <f t="shared" si="129"/>
        <v>4.7873806882042124E-09</v>
      </c>
      <c r="V1203" s="1"/>
    </row>
    <row r="1204">
      <c r="G1204" s="1"/>
      <c r="J1204" s="1"/>
      <c r="K1204" s="1"/>
      <c r="M1204" s="1"/>
      <c r="N1204" s="1"/>
      <c r="R1204" s="0">
        <f t="shared" si="127"/>
        <v>-0.1</v>
      </c>
      <c r="S1204" s="1">
        <f t="shared" si="128"/>
        <v>4E-15</v>
      </c>
      <c r="T1204" s="1">
        <f t="shared" si="129"/>
        <v>2.0371832715762606E-10</v>
      </c>
      <c r="V1204" s="1"/>
    </row>
    <row r="1205">
      <c r="G1205" s="1"/>
      <c r="J1205" s="1"/>
      <c r="K1205" s="1"/>
      <c r="M1205" s="1"/>
      <c r="N1205" s="1"/>
      <c r="O1205" s="1"/>
      <c r="R1205" s="0">
        <f t="shared" si="127"/>
        <v>-0.09</v>
      </c>
      <c r="S1205" s="1">
        <f t="shared" si="128"/>
        <v>1.9E-13</v>
      </c>
      <c r="T1205" s="1">
        <f t="shared" si="129"/>
        <v>9.676620539987237E-09</v>
      </c>
      <c r="V1205" s="1"/>
    </row>
    <row r="1206">
      <c r="G1206" s="1"/>
      <c r="J1206" s="1"/>
      <c r="K1206" s="1"/>
      <c r="M1206" s="1"/>
      <c r="N1206" s="1"/>
      <c r="R1206" s="0">
        <f t="shared" si="127"/>
        <v>-0.08</v>
      </c>
      <c r="S1206" s="1">
        <f t="shared" si="128"/>
        <v>6.2E-14</v>
      </c>
      <c r="T1206" s="1">
        <f t="shared" si="129"/>
        <v>3.1576340709432036E-09</v>
      </c>
      <c r="V1206" s="1"/>
    </row>
    <row r="1207">
      <c r="G1207" s="1"/>
      <c r="J1207" s="1"/>
      <c r="K1207" s="1"/>
      <c r="M1207" s="1"/>
      <c r="N1207" s="1"/>
      <c r="O1207" s="1"/>
      <c r="R1207" s="0">
        <f t="shared" si="127"/>
        <v>-0.07</v>
      </c>
      <c r="S1207" s="1">
        <f t="shared" si="128"/>
        <v>9.4E-14</v>
      </c>
      <c r="T1207" s="1">
        <f t="shared" si="129"/>
        <v>4.7873806882042124E-09</v>
      </c>
      <c r="V1207" s="1"/>
    </row>
    <row r="1208">
      <c r="G1208" s="1"/>
      <c r="J1208" s="1"/>
      <c r="K1208" s="1"/>
      <c r="M1208" s="1"/>
      <c r="N1208" s="1"/>
      <c r="R1208" s="0">
        <f t="shared" si="127"/>
        <v>-0.06</v>
      </c>
      <c r="S1208" s="1">
        <f t="shared" si="128"/>
        <v>4.2E-14</v>
      </c>
      <c r="T1208" s="1">
        <f t="shared" si="129"/>
        <v>2.1390424351550735E-09</v>
      </c>
      <c r="V1208" s="1"/>
    </row>
    <row r="1209">
      <c r="G1209" s="1"/>
      <c r="J1209" s="1"/>
      <c r="K1209" s="1"/>
      <c r="M1209" s="1"/>
      <c r="N1209" s="1"/>
      <c r="O1209" s="1"/>
      <c r="R1209" s="0">
        <f t="shared" si="127"/>
        <v>-0.05</v>
      </c>
      <c r="S1209" s="1">
        <f t="shared" si="128"/>
        <v>2.46E-13</v>
      </c>
      <c r="T1209" s="1">
        <f t="shared" si="129"/>
        <v>1.2528677120194002E-08</v>
      </c>
      <c r="V1209" s="1"/>
    </row>
    <row r="1210">
      <c r="G1210" s="1"/>
      <c r="J1210" s="1"/>
      <c r="K1210" s="1"/>
      <c r="M1210" s="1"/>
      <c r="R1210" s="0">
        <f t="shared" si="127"/>
        <v>-0.04</v>
      </c>
      <c r="S1210" s="1">
        <f t="shared" si="128"/>
        <v>1.4E-13</v>
      </c>
      <c r="T1210" s="1">
        <f t="shared" si="129"/>
        <v>7.130141450516912E-09</v>
      </c>
    </row>
    <row r="1211">
      <c r="G1211" s="1"/>
      <c r="J1211" s="1"/>
      <c r="K1211" s="1"/>
      <c r="M1211" s="1"/>
      <c r="R1211" s="0">
        <f t="shared" si="127"/>
        <v>-0.03</v>
      </c>
      <c r="S1211" s="1">
        <f t="shared" si="128"/>
        <v>9.4E-14</v>
      </c>
      <c r="T1211" s="1">
        <f t="shared" si="129"/>
        <v>4.7873806882042124E-09</v>
      </c>
    </row>
    <row r="1212">
      <c r="G1212" s="1"/>
      <c r="J1212" s="1"/>
      <c r="K1212" s="1"/>
      <c r="M1212" s="1"/>
      <c r="R1212" s="0">
        <f t="shared" si="127"/>
        <v>-0.02</v>
      </c>
      <c r="T1212" s="1">
        <f t="shared" si="129"/>
        <v>7.435718941253351E-09</v>
      </c>
    </row>
    <row r="1213">
      <c r="J1213" s="1"/>
      <c r="R1213" s="0">
        <f t="shared" si="127"/>
        <v>-0.01</v>
      </c>
      <c r="T1213" s="1">
        <f t="shared" si="129"/>
        <v>3.1576340709432036E-09</v>
      </c>
    </row>
    <row r="1214">
      <c r="J1214" s="1"/>
      <c r="R1214" s="0">
        <f t="shared" si="127"/>
        <v>0</v>
      </c>
      <c r="S1214" s="1">
        <f>E612</f>
        <v>7.6E-14</v>
      </c>
      <c r="T1214" s="1">
        <f t="shared" si="129"/>
        <v>3.870648215994895E-09</v>
      </c>
    </row>
    <row r="1215">
      <c r="J1215" s="1"/>
      <c r="S1215" s="1"/>
      <c r="T1215" s="1"/>
    </row>
    <row r="1216">
      <c r="J1216" s="1"/>
      <c r="S1216" s="1"/>
      <c r="T1216" s="1"/>
    </row>
    <row r="1217">
      <c r="J1217" s="1"/>
      <c r="S1217" s="1"/>
      <c r="T1217" s="1"/>
    </row>
    <row r="1218">
      <c r="J1218" s="1"/>
      <c r="S1218" s="1"/>
      <c r="T1218" s="1"/>
    </row>
    <row r="1219">
      <c r="J1219" s="1"/>
      <c r="S1219" s="1"/>
      <c r="T1219" s="1"/>
    </row>
    <row r="1220">
      <c r="J1220" s="1"/>
      <c r="S1220" s="1"/>
      <c r="T1220" s="1"/>
    </row>
    <row r="1221">
      <c r="J1221" s="1"/>
      <c r="S1221" s="1"/>
      <c r="T1221" s="1"/>
    </row>
    <row r="1222">
      <c r="J1222" s="1"/>
      <c r="S1222" s="1"/>
      <c r="T1222" s="1"/>
    </row>
    <row r="1223">
      <c r="J1223" s="1"/>
      <c r="S1223" s="1"/>
      <c r="T1223" s="1"/>
    </row>
    <row r="1224">
      <c r="J1224" s="1"/>
      <c r="S1224" s="1"/>
      <c r="T1224" s="1"/>
    </row>
    <row r="1225">
      <c r="J1225" s="1"/>
      <c r="S1225" s="1"/>
      <c r="T1225" s="1"/>
    </row>
    <row r="1226">
      <c r="J1226" s="1"/>
      <c r="S1226" s="1"/>
      <c r="T1226" s="1"/>
    </row>
    <row r="1227">
      <c r="J1227" s="1"/>
      <c r="S1227" s="1"/>
      <c r="T1227" s="1"/>
    </row>
    <row r="1228">
      <c r="J1228" s="1"/>
      <c r="S1228" s="1"/>
      <c r="T1228" s="1"/>
    </row>
    <row r="1229">
      <c r="J1229" s="1"/>
      <c r="S1229" s="1"/>
      <c r="T1229" s="1"/>
    </row>
    <row r="1230">
      <c r="J1230" s="1"/>
      <c r="S1230" s="1"/>
      <c r="T1230" s="1"/>
    </row>
    <row r="1231">
      <c r="J1231" s="1"/>
      <c r="S1231" s="1"/>
      <c r="T1231" s="1"/>
    </row>
    <row r="1232">
      <c r="J1232" s="1"/>
      <c r="S1232" s="1"/>
      <c r="T1232" s="1"/>
    </row>
    <row r="1233">
      <c r="J1233" s="1"/>
      <c r="S1233" s="1"/>
      <c r="T1233" s="1"/>
    </row>
    <row r="1234">
      <c r="J1234" s="1"/>
      <c r="S1234" s="1"/>
      <c r="T1234" s="1"/>
    </row>
    <row r="1235">
      <c r="J1235" s="1"/>
      <c r="S1235" s="1"/>
      <c r="T1235" s="1"/>
    </row>
    <row r="1236">
      <c r="J1236" s="1"/>
      <c r="S1236" s="1"/>
      <c r="T1236" s="1"/>
    </row>
    <row r="1237">
      <c r="J1237" s="1"/>
      <c r="S1237" s="1"/>
      <c r="T1237" s="1"/>
    </row>
    <row r="1238">
      <c r="J1238" s="1"/>
      <c r="S1238" s="1"/>
      <c r="T1238" s="1"/>
    </row>
    <row r="1239">
      <c r="J1239" s="1"/>
      <c r="S1239" s="1"/>
      <c r="T1239" s="1"/>
    </row>
    <row r="1240">
      <c r="J1240" s="1"/>
      <c r="S1240" s="1"/>
      <c r="T1240" s="1"/>
    </row>
    <row r="1241">
      <c r="J1241" s="1"/>
      <c r="S1241" s="1"/>
      <c r="T1241" s="1"/>
    </row>
    <row r="1242">
      <c r="J1242" s="1"/>
      <c r="S1242" s="1"/>
      <c r="T1242" s="1"/>
    </row>
    <row r="1243">
      <c r="J1243" s="1"/>
      <c r="S1243" s="1"/>
      <c r="T1243" s="1"/>
    </row>
    <row r="1244">
      <c r="J1244" s="1"/>
      <c r="S1244" s="1"/>
      <c r="T1244" s="1"/>
    </row>
    <row r="1245">
      <c r="J1245" s="1"/>
      <c r="S1245" s="1"/>
      <c r="T1245" s="1"/>
    </row>
    <row r="1246">
      <c r="J1246" s="1"/>
      <c r="S1246" s="1"/>
      <c r="T1246" s="1"/>
    </row>
    <row r="1247">
      <c r="J1247" s="1"/>
      <c r="S1247" s="1"/>
      <c r="T1247" s="1"/>
    </row>
    <row r="1248">
      <c r="J1248" s="1"/>
      <c r="S1248" s="1"/>
      <c r="T1248" s="1"/>
    </row>
    <row r="1249">
      <c r="J1249" s="1"/>
      <c r="S1249" s="1"/>
      <c r="T1249" s="1"/>
    </row>
    <row r="1250">
      <c r="J1250" s="1"/>
      <c r="S1250" s="1"/>
      <c r="T1250" s="1"/>
    </row>
    <row r="1251">
      <c r="J1251" s="1"/>
      <c r="S1251" s="1"/>
      <c r="T1251" s="1"/>
    </row>
    <row r="1252">
      <c r="J1252" s="1"/>
      <c r="S1252" s="1"/>
      <c r="T1252" s="1"/>
    </row>
    <row r="1253">
      <c r="J1253" s="1"/>
      <c r="S1253" s="1"/>
      <c r="T1253" s="1"/>
    </row>
    <row r="1254">
      <c r="J1254" s="1"/>
      <c r="S1254" s="1"/>
      <c r="T1254" s="1"/>
    </row>
    <row r="1255">
      <c r="J1255" s="1"/>
      <c r="S1255" s="1"/>
      <c r="T1255" s="1"/>
    </row>
    <row r="1256">
      <c r="J1256" s="1"/>
      <c r="S1256" s="1"/>
      <c r="T1256" s="1"/>
    </row>
    <row r="1257">
      <c r="J1257" s="1"/>
      <c r="S1257" s="1"/>
      <c r="T1257" s="1"/>
    </row>
    <row r="1258">
      <c r="J1258" s="1"/>
      <c r="S1258" s="1"/>
      <c r="T1258" s="1"/>
    </row>
    <row r="1259">
      <c r="J1259" s="1"/>
      <c r="S1259" s="1"/>
      <c r="T1259" s="1"/>
    </row>
    <row r="1260">
      <c r="J1260" s="1"/>
      <c r="S1260" s="1"/>
      <c r="T1260" s="1"/>
    </row>
    <row r="1261">
      <c r="J1261" s="1"/>
      <c r="S1261" s="1"/>
      <c r="T1261" s="1"/>
    </row>
    <row r="1262">
      <c r="J1262" s="1"/>
      <c r="S1262" s="1"/>
      <c r="T1262" s="1"/>
    </row>
    <row r="1263">
      <c r="J1263" s="1"/>
      <c r="S1263" s="1"/>
      <c r="T1263" s="1"/>
    </row>
    <row r="1264">
      <c r="J1264" s="1"/>
      <c r="S1264" s="1"/>
      <c r="T1264" s="1"/>
    </row>
    <row r="1265">
      <c r="J1265" s="1"/>
      <c r="S1265" s="1"/>
      <c r="T1265" s="1"/>
    </row>
    <row r="1266">
      <c r="J1266" s="1"/>
      <c r="S1266" s="1"/>
      <c r="T1266" s="1"/>
    </row>
    <row r="1267">
      <c r="J1267" s="1"/>
      <c r="S1267" s="1"/>
      <c r="T1267" s="1"/>
    </row>
    <row r="1268">
      <c r="J1268" s="1"/>
      <c r="S1268" s="1"/>
      <c r="T1268" s="1"/>
    </row>
    <row r="1269">
      <c r="J1269" s="1"/>
      <c r="S1269" s="1"/>
      <c r="T1269" s="1"/>
    </row>
    <row r="1270">
      <c r="J1270" s="1"/>
      <c r="S1270" s="1"/>
      <c r="T1270" s="1"/>
    </row>
    <row r="1271">
      <c r="J1271" s="1"/>
      <c r="S1271" s="1"/>
      <c r="T1271" s="1"/>
    </row>
    <row r="1272">
      <c r="J1272" s="1"/>
      <c r="S1272" s="1"/>
      <c r="T1272" s="1"/>
    </row>
    <row r="1273">
      <c r="J1273" s="1"/>
      <c r="S1273" s="1"/>
      <c r="T1273" s="1"/>
    </row>
    <row r="1274">
      <c r="J1274" s="1"/>
      <c r="S1274" s="1"/>
      <c r="T1274" s="1"/>
    </row>
    <row r="1275">
      <c r="J1275" s="1"/>
      <c r="S1275" s="1"/>
      <c r="T1275" s="1"/>
    </row>
    <row r="1276">
      <c r="J1276" s="1"/>
      <c r="S1276" s="1"/>
      <c r="T1276" s="1"/>
    </row>
    <row r="1277">
      <c r="J1277" s="1"/>
      <c r="S1277" s="1"/>
      <c r="T1277" s="1"/>
    </row>
    <row r="1278">
      <c r="J1278" s="1"/>
      <c r="S1278" s="1"/>
      <c r="T1278" s="1"/>
    </row>
    <row r="1279">
      <c r="J1279" s="1"/>
      <c r="S1279" s="1"/>
      <c r="T1279" s="1"/>
    </row>
    <row r="1280">
      <c r="J1280" s="1"/>
      <c r="S1280" s="1"/>
      <c r="T1280" s="1"/>
    </row>
    <row r="1281">
      <c r="J1281" s="1"/>
      <c r="S1281" s="1"/>
      <c r="T1281" s="1"/>
    </row>
    <row r="1282">
      <c r="J1282" s="1"/>
      <c r="S1282" s="1"/>
      <c r="T1282" s="1"/>
    </row>
    <row r="1283">
      <c r="J1283" s="1"/>
      <c r="S1283" s="1"/>
      <c r="T1283" s="1"/>
    </row>
    <row r="1284">
      <c r="J1284" s="1"/>
      <c r="S1284" s="1"/>
      <c r="T1284" s="1"/>
    </row>
    <row r="1285">
      <c r="J1285" s="1"/>
      <c r="S1285" s="1"/>
      <c r="T1285" s="1"/>
    </row>
    <row r="1286">
      <c r="J1286" s="1"/>
      <c r="S1286" s="1"/>
      <c r="T1286" s="1"/>
    </row>
    <row r="1287">
      <c r="J1287" s="1"/>
      <c r="S1287" s="1"/>
      <c r="T1287" s="1"/>
    </row>
    <row r="1288">
      <c r="J1288" s="1"/>
      <c r="S1288" s="1"/>
      <c r="T1288" s="1"/>
    </row>
    <row r="1289">
      <c r="J1289" s="1"/>
      <c r="S1289" s="1"/>
      <c r="T1289" s="1"/>
    </row>
    <row r="1290">
      <c r="J1290" s="1"/>
      <c r="S1290" s="1"/>
      <c r="T1290" s="1"/>
    </row>
    <row r="1291">
      <c r="J1291" s="1"/>
      <c r="S1291" s="1"/>
      <c r="T1291" s="1"/>
    </row>
    <row r="1292">
      <c r="J1292" s="1"/>
      <c r="S1292" s="1"/>
      <c r="T1292" s="1"/>
    </row>
    <row r="1293">
      <c r="J1293" s="1"/>
      <c r="S1293" s="1"/>
      <c r="T1293" s="1"/>
    </row>
    <row r="1294">
      <c r="J1294" s="1"/>
      <c r="S1294" s="1"/>
      <c r="T1294" s="1"/>
    </row>
    <row r="1295">
      <c r="J1295" s="1"/>
      <c r="S1295" s="1"/>
      <c r="T1295" s="1"/>
    </row>
    <row r="1296">
      <c r="J1296" s="1"/>
      <c r="S1296" s="1"/>
      <c r="T1296" s="1"/>
    </row>
    <row r="1297">
      <c r="J1297" s="1"/>
      <c r="S1297" s="1"/>
      <c r="T1297" s="1"/>
    </row>
    <row r="1298">
      <c r="J1298" s="1"/>
      <c r="S1298" s="1"/>
      <c r="T1298" s="1"/>
    </row>
    <row r="1299">
      <c r="J1299" s="1"/>
      <c r="S1299" s="1"/>
      <c r="T1299" s="1"/>
    </row>
    <row r="1300">
      <c r="J1300" s="1"/>
      <c r="S1300" s="1"/>
      <c r="T1300" s="1"/>
    </row>
    <row r="1301">
      <c r="J1301" s="1"/>
      <c r="S1301" s="1"/>
      <c r="T1301" s="1"/>
    </row>
    <row r="1302">
      <c r="J1302" s="1"/>
      <c r="S1302" s="1"/>
      <c r="T1302" s="1"/>
    </row>
    <row r="1303">
      <c r="J1303" s="1"/>
      <c r="S1303" s="1"/>
      <c r="T1303" s="1"/>
    </row>
    <row r="1304">
      <c r="J1304" s="1"/>
      <c r="S1304" s="1"/>
      <c r="T1304" s="1"/>
    </row>
    <row r="1305">
      <c r="J1305" s="1"/>
      <c r="S1305" s="1"/>
      <c r="T1305" s="1"/>
    </row>
    <row r="1306">
      <c r="J1306" s="1"/>
      <c r="S1306" s="1"/>
      <c r="T1306" s="1"/>
    </row>
    <row r="1307">
      <c r="J1307" s="1"/>
      <c r="S1307" s="1"/>
      <c r="T1307" s="1"/>
    </row>
    <row r="1308">
      <c r="J1308" s="1"/>
      <c r="S1308" s="1"/>
      <c r="T1308" s="1"/>
    </row>
    <row r="1309">
      <c r="J1309" s="1"/>
      <c r="S1309" s="1"/>
      <c r="T1309" s="1"/>
    </row>
    <row r="1310">
      <c r="J1310" s="1"/>
      <c r="S1310" s="1"/>
      <c r="T1310" s="1"/>
    </row>
    <row r="1311">
      <c r="J1311" s="1"/>
      <c r="S1311" s="1"/>
      <c r="T1311" s="1"/>
    </row>
    <row r="1312">
      <c r="J1312" s="1"/>
      <c r="S1312" s="1"/>
      <c r="T1312" s="1"/>
    </row>
    <row r="1313">
      <c r="J1313" s="1"/>
      <c r="S1313" s="1"/>
      <c r="T1313" s="1"/>
    </row>
    <row r="1314">
      <c r="J1314" s="1"/>
      <c r="S1314" s="1"/>
      <c r="T1314" s="1"/>
    </row>
    <row r="1315">
      <c r="J1315" s="1"/>
      <c r="S1315" s="1"/>
      <c r="T1315" s="1"/>
    </row>
    <row r="1316">
      <c r="J1316" s="1"/>
      <c r="S1316" s="1"/>
      <c r="T1316" s="1"/>
    </row>
    <row r="1317">
      <c r="J1317" s="1"/>
      <c r="S1317" s="1"/>
      <c r="T1317" s="1"/>
    </row>
    <row r="1318">
      <c r="J1318" s="1"/>
      <c r="S1318" s="1"/>
      <c r="T1318" s="1"/>
    </row>
    <row r="1319">
      <c r="J1319" s="1"/>
      <c r="S1319" s="1"/>
      <c r="T1319" s="1"/>
    </row>
    <row r="1320">
      <c r="J1320" s="1"/>
      <c r="S1320" s="1"/>
      <c r="T1320" s="1"/>
    </row>
    <row r="1321">
      <c r="J1321" s="1"/>
      <c r="S1321" s="1"/>
      <c r="T1321" s="1"/>
    </row>
    <row r="1322">
      <c r="J1322" s="1"/>
      <c r="S1322" s="1"/>
      <c r="T1322" s="1"/>
    </row>
    <row r="1323">
      <c r="J1323" s="1"/>
      <c r="S1323" s="1"/>
      <c r="T1323" s="1"/>
    </row>
    <row r="1324">
      <c r="J1324" s="1"/>
      <c r="S1324" s="1"/>
      <c r="T1324" s="1"/>
    </row>
    <row r="1325">
      <c r="J1325" s="1"/>
      <c r="S1325" s="1"/>
      <c r="T1325" s="1"/>
    </row>
    <row r="1326">
      <c r="J1326" s="1"/>
      <c r="S1326" s="1"/>
      <c r="T1326" s="1"/>
    </row>
    <row r="1327">
      <c r="J1327" s="1"/>
      <c r="S1327" s="1"/>
      <c r="T1327" s="1"/>
    </row>
    <row r="1328">
      <c r="J1328" s="1"/>
      <c r="S1328" s="1"/>
      <c r="T1328" s="1"/>
    </row>
    <row r="1329">
      <c r="J1329" s="1"/>
      <c r="S1329" s="1"/>
      <c r="T1329" s="1"/>
    </row>
    <row r="1330">
      <c r="J1330" s="1"/>
      <c r="S1330" s="1"/>
      <c r="T1330" s="1"/>
    </row>
    <row r="1331">
      <c r="J1331" s="1"/>
      <c r="S1331" s="1"/>
      <c r="T1331" s="1"/>
    </row>
    <row r="1332">
      <c r="J1332" s="1"/>
      <c r="S1332" s="1"/>
      <c r="T1332" s="1"/>
    </row>
    <row r="1333">
      <c r="J1333" s="1"/>
      <c r="S1333" s="1"/>
      <c r="T1333" s="1"/>
    </row>
    <row r="1334">
      <c r="J1334" s="1"/>
      <c r="S1334" s="1"/>
      <c r="T1334" s="1"/>
    </row>
    <row r="1335">
      <c r="J1335" s="1"/>
      <c r="S1335" s="1"/>
      <c r="T1335" s="1"/>
    </row>
    <row r="1336">
      <c r="J1336" s="1"/>
      <c r="S1336" s="1"/>
      <c r="T1336" s="1"/>
    </row>
    <row r="1337">
      <c r="J1337" s="1"/>
      <c r="S1337" s="1"/>
      <c r="T1337" s="1"/>
    </row>
    <row r="1338">
      <c r="J1338" s="1"/>
      <c r="S1338" s="1"/>
      <c r="T1338" s="1"/>
    </row>
    <row r="1339">
      <c r="J1339" s="1"/>
      <c r="S1339" s="1"/>
      <c r="T1339" s="1"/>
    </row>
    <row r="1340">
      <c r="J1340" s="1"/>
      <c r="S1340" s="1"/>
      <c r="T1340" s="1"/>
    </row>
    <row r="1341">
      <c r="J1341" s="1"/>
      <c r="S1341" s="1"/>
      <c r="T1341" s="1"/>
    </row>
    <row r="1342">
      <c r="J1342" s="1"/>
      <c r="S1342" s="1"/>
      <c r="T1342" s="1"/>
    </row>
    <row r="1343">
      <c r="J1343" s="1"/>
      <c r="S1343" s="1"/>
      <c r="T1343" s="1"/>
    </row>
    <row r="1344">
      <c r="J1344" s="1"/>
      <c r="S1344" s="1"/>
      <c r="T1344" s="1"/>
    </row>
    <row r="1345">
      <c r="J1345" s="1"/>
      <c r="S1345" s="1"/>
      <c r="T1345" s="1"/>
    </row>
    <row r="1346">
      <c r="J1346" s="1"/>
      <c r="S1346" s="1"/>
      <c r="T1346" s="1"/>
    </row>
    <row r="1347">
      <c r="J1347" s="1"/>
      <c r="S1347" s="1"/>
      <c r="T1347" s="1"/>
    </row>
    <row r="1348">
      <c r="J1348" s="1"/>
      <c r="S1348" s="1"/>
      <c r="T1348" s="1"/>
    </row>
    <row r="1349">
      <c r="J1349" s="1"/>
      <c r="S1349" s="1"/>
      <c r="T1349" s="1"/>
    </row>
    <row r="1350">
      <c r="J1350" s="1"/>
      <c r="S1350" s="1"/>
      <c r="T1350" s="1"/>
    </row>
    <row r="1351">
      <c r="J1351" s="1"/>
      <c r="S1351" s="1"/>
      <c r="T1351" s="1"/>
    </row>
    <row r="1352">
      <c r="J1352" s="1"/>
      <c r="S1352" s="1"/>
      <c r="T1352" s="1"/>
    </row>
    <row r="1353">
      <c r="J1353" s="1"/>
      <c r="S1353" s="1"/>
      <c r="T1353" s="1"/>
    </row>
    <row r="1354">
      <c r="J1354" s="1"/>
      <c r="S1354" s="1"/>
      <c r="T1354" s="1"/>
    </row>
    <row r="1355">
      <c r="J1355" s="1"/>
      <c r="S1355" s="1"/>
      <c r="T1355" s="1"/>
    </row>
    <row r="1356">
      <c r="J1356" s="1"/>
      <c r="S1356" s="1"/>
      <c r="T1356" s="1"/>
    </row>
    <row r="1357">
      <c r="J1357" s="1"/>
      <c r="S1357" s="1"/>
      <c r="T1357" s="1"/>
    </row>
    <row r="1358">
      <c r="J1358" s="1"/>
      <c r="S1358" s="1"/>
      <c r="T1358" s="1"/>
    </row>
    <row r="1359">
      <c r="J1359" s="1"/>
      <c r="S1359" s="1"/>
      <c r="T1359" s="1"/>
    </row>
    <row r="1360">
      <c r="J1360" s="1"/>
      <c r="S1360" s="1"/>
      <c r="T1360" s="1"/>
    </row>
    <row r="1361">
      <c r="J1361" s="1"/>
      <c r="S1361" s="1"/>
      <c r="T1361" s="1"/>
    </row>
    <row r="1362">
      <c r="J1362" s="1"/>
      <c r="S1362" s="1"/>
      <c r="T1362" s="1"/>
    </row>
    <row r="1363">
      <c r="J1363" s="1"/>
      <c r="S1363" s="1"/>
      <c r="T1363" s="1"/>
    </row>
    <row r="1364">
      <c r="J1364" s="1"/>
      <c r="S1364" s="1"/>
      <c r="T1364" s="1"/>
    </row>
    <row r="1365">
      <c r="J1365" s="1"/>
      <c r="S1365" s="1"/>
      <c r="T1365" s="1"/>
    </row>
    <row r="1366">
      <c r="J1366" s="1"/>
      <c r="S1366" s="1"/>
      <c r="T1366" s="1"/>
    </row>
    <row r="1367">
      <c r="J1367" s="1"/>
      <c r="S1367" s="1"/>
      <c r="T1367" s="1"/>
    </row>
    <row r="1368">
      <c r="J1368" s="1"/>
      <c r="S1368" s="1"/>
      <c r="T1368" s="1"/>
    </row>
    <row r="1369">
      <c r="J1369" s="1"/>
      <c r="S1369" s="1"/>
      <c r="T1369" s="1"/>
    </row>
    <row r="1370">
      <c r="J1370" s="1"/>
      <c r="S1370" s="1"/>
      <c r="T1370" s="1"/>
    </row>
    <row r="1371">
      <c r="J1371" s="1"/>
      <c r="S1371" s="1"/>
      <c r="T1371" s="1"/>
    </row>
    <row r="1372">
      <c r="J1372" s="1"/>
      <c r="S1372" s="1"/>
      <c r="T1372" s="1"/>
    </row>
    <row r="1373">
      <c r="J1373" s="1"/>
      <c r="S1373" s="1"/>
      <c r="T1373" s="1"/>
    </row>
    <row r="1374">
      <c r="J1374" s="1"/>
      <c r="S1374" s="1"/>
      <c r="T1374" s="1"/>
    </row>
    <row r="1375">
      <c r="J1375" s="1"/>
      <c r="S1375" s="1"/>
      <c r="T1375" s="1"/>
    </row>
    <row r="1376">
      <c r="J1376" s="1"/>
      <c r="S1376" s="1"/>
      <c r="T1376" s="1"/>
    </row>
    <row r="1377">
      <c r="J1377" s="1"/>
      <c r="S1377" s="1"/>
      <c r="T1377" s="1"/>
    </row>
    <row r="1378">
      <c r="J1378" s="1"/>
      <c r="S1378" s="1"/>
      <c r="T1378" s="1"/>
    </row>
    <row r="1379">
      <c r="J1379" s="1"/>
      <c r="S1379" s="1"/>
      <c r="T1379" s="1"/>
    </row>
    <row r="1380">
      <c r="J1380" s="1"/>
      <c r="S1380" s="1"/>
      <c r="T1380" s="1"/>
    </row>
    <row r="1381">
      <c r="J1381" s="1"/>
      <c r="S1381" s="1"/>
      <c r="T1381" s="1"/>
    </row>
    <row r="1382">
      <c r="J1382" s="1"/>
      <c r="S1382" s="1"/>
      <c r="T1382" s="1"/>
    </row>
    <row r="1383">
      <c r="J1383" s="1"/>
      <c r="S1383" s="1"/>
      <c r="T1383" s="1"/>
    </row>
    <row r="1384">
      <c r="J1384" s="1"/>
      <c r="S1384" s="1"/>
      <c r="T1384" s="1"/>
    </row>
    <row r="1385">
      <c r="J1385" s="1"/>
      <c r="S1385" s="1"/>
      <c r="T1385" s="1"/>
    </row>
    <row r="1386">
      <c r="J1386" s="1"/>
      <c r="S1386" s="1"/>
      <c r="T1386" s="1"/>
    </row>
    <row r="1387">
      <c r="J1387" s="1"/>
      <c r="S1387" s="1"/>
      <c r="T1387" s="1"/>
    </row>
    <row r="1388">
      <c r="J1388" s="1"/>
      <c r="S1388" s="1"/>
      <c r="T1388" s="1"/>
    </row>
    <row r="1389">
      <c r="J1389" s="1"/>
      <c r="S1389" s="1"/>
      <c r="T1389" s="1"/>
    </row>
    <row r="1390">
      <c r="J1390" s="1"/>
      <c r="S1390" s="1"/>
      <c r="T1390" s="1"/>
    </row>
    <row r="1391">
      <c r="J1391" s="1"/>
      <c r="S1391" s="1"/>
      <c r="T1391" s="1"/>
    </row>
    <row r="1392">
      <c r="J1392" s="1"/>
      <c r="S1392" s="1"/>
      <c r="T1392" s="1"/>
    </row>
    <row r="1393">
      <c r="J1393" s="1"/>
      <c r="S1393" s="1"/>
      <c r="T1393" s="1"/>
    </row>
    <row r="1394">
      <c r="J1394" s="1"/>
      <c r="S1394" s="1"/>
      <c r="T1394" s="1"/>
    </row>
    <row r="1395">
      <c r="J1395" s="1"/>
      <c r="S1395" s="1"/>
      <c r="T1395" s="1"/>
    </row>
    <row r="1396">
      <c r="J1396" s="1"/>
      <c r="S1396" s="1"/>
      <c r="T1396" s="1"/>
    </row>
    <row r="1397">
      <c r="J1397" s="1"/>
      <c r="S1397" s="1"/>
      <c r="T1397" s="1"/>
    </row>
    <row r="1398">
      <c r="J1398" s="1"/>
      <c r="S1398" s="1"/>
      <c r="T1398" s="1"/>
    </row>
    <row r="1399">
      <c r="J1399" s="1"/>
      <c r="S1399" s="1"/>
      <c r="T1399" s="1"/>
    </row>
    <row r="1400">
      <c r="J1400" s="1"/>
      <c r="S1400" s="1"/>
      <c r="T1400" s="1"/>
    </row>
    <row r="1401">
      <c r="J1401" s="1"/>
      <c r="S1401" s="1"/>
      <c r="T1401" s="1"/>
    </row>
    <row r="1402">
      <c r="J1402" s="1"/>
      <c r="S1402" s="1"/>
      <c r="T1402" s="1"/>
    </row>
    <row r="1403">
      <c r="J1403" s="1"/>
      <c r="S1403" s="1"/>
      <c r="T1403" s="1"/>
    </row>
    <row r="1404">
      <c r="J1404" s="1"/>
      <c r="S1404" s="1"/>
      <c r="T1404" s="1"/>
    </row>
    <row r="1405">
      <c r="J1405" s="1"/>
      <c r="S1405" s="1"/>
      <c r="T1405" s="1"/>
    </row>
    <row r="1406">
      <c r="J1406" s="1"/>
      <c r="S1406" s="1"/>
      <c r="T1406" s="1"/>
    </row>
    <row r="1407">
      <c r="J1407" s="1"/>
      <c r="S1407" s="1"/>
      <c r="T1407" s="1"/>
    </row>
    <row r="1408">
      <c r="J1408" s="1"/>
      <c r="S1408" s="1"/>
      <c r="T1408" s="1"/>
    </row>
    <row r="1409">
      <c r="J1409" s="1"/>
      <c r="S1409" s="1"/>
      <c r="T1409" s="1"/>
    </row>
    <row r="1410">
      <c r="J1410" s="1"/>
      <c r="S1410" s="1"/>
      <c r="T1410" s="1"/>
    </row>
    <row r="1411">
      <c r="J1411" s="1"/>
      <c r="S1411" s="1"/>
      <c r="T1411" s="1"/>
    </row>
    <row r="1412">
      <c r="J1412" s="1"/>
      <c r="S1412" s="1"/>
      <c r="T1412" s="1"/>
    </row>
    <row r="1413">
      <c r="J1413" s="1"/>
      <c r="S1413" s="1"/>
      <c r="T1413" s="1"/>
    </row>
    <row r="1414">
      <c r="J1414" s="1"/>
      <c r="S1414" s="1"/>
      <c r="T1414" s="1"/>
    </row>
    <row r="1415">
      <c r="J1415" s="1"/>
      <c r="R1415" s="1"/>
    </row>
    <row r="1416">
      <c r="J1416" s="1"/>
      <c r="R1416" s="1"/>
    </row>
    <row r="1417">
      <c r="J1417" s="1"/>
      <c r="R1417" s="1"/>
    </row>
    <row r="1418">
      <c r="J1418" s="1"/>
      <c r="R1418" s="1"/>
    </row>
    <row r="1419">
      <c r="J1419" s="1"/>
      <c r="R1419" s="1"/>
    </row>
    <row r="1420">
      <c r="J1420" s="1"/>
      <c r="R1420" s="1"/>
    </row>
    <row r="1421">
      <c r="J1421" s="1"/>
      <c r="R1421" s="1"/>
    </row>
    <row r="1422">
      <c r="J1422" s="1"/>
      <c r="R1422" s="1"/>
    </row>
    <row r="1423">
      <c r="J1423" s="1"/>
      <c r="R1423" s="1"/>
    </row>
    <row r="1424">
      <c r="J1424" s="1"/>
      <c r="R1424" s="1"/>
    </row>
    <row r="1425">
      <c r="J1425" s="1"/>
      <c r="R1425" s="1"/>
    </row>
    <row r="1426">
      <c r="J1426" s="1"/>
      <c r="R1426" s="1"/>
    </row>
    <row r="1427">
      <c r="J1427" s="1"/>
      <c r="R1427" s="1"/>
    </row>
    <row r="1428">
      <c r="J1428" s="1"/>
      <c r="R1428" s="1"/>
    </row>
    <row r="1429">
      <c r="J1429" s="1"/>
      <c r="R1429" s="1"/>
    </row>
    <row r="1430">
      <c r="J1430" s="1"/>
      <c r="R1430" s="1"/>
    </row>
    <row r="1431">
      <c r="J1431" s="1"/>
      <c r="R1431" s="1"/>
    </row>
    <row r="1432">
      <c r="J1432" s="1"/>
      <c r="R1432" s="1"/>
    </row>
    <row r="1433">
      <c r="J1433" s="1"/>
      <c r="R1433" s="1"/>
    </row>
    <row r="1434">
      <c r="J1434" s="1"/>
      <c r="R1434" s="1"/>
    </row>
    <row r="1435">
      <c r="J1435" s="1"/>
      <c r="R1435" s="1"/>
    </row>
    <row r="1436">
      <c r="J1436" s="1"/>
      <c r="R1436" s="1"/>
    </row>
    <row r="1437">
      <c r="J1437" s="1"/>
      <c r="R1437" s="1"/>
    </row>
    <row r="1438">
      <c r="J1438" s="1"/>
      <c r="R1438" s="1"/>
    </row>
    <row r="1439">
      <c r="J1439" s="1"/>
      <c r="R1439" s="1"/>
    </row>
    <row r="1440">
      <c r="J1440" s="1"/>
      <c r="R1440" s="1"/>
    </row>
    <row r="1441">
      <c r="J1441" s="1"/>
      <c r="R1441" s="1"/>
    </row>
    <row r="1442">
      <c r="J1442" s="1"/>
      <c r="R1442" s="1"/>
    </row>
    <row r="1443">
      <c r="J1443" s="1"/>
      <c r="R1443" s="1"/>
    </row>
    <row r="1444">
      <c r="J1444" s="1"/>
      <c r="R1444" s="1"/>
    </row>
    <row r="1445">
      <c r="J1445" s="1"/>
      <c r="R1445" s="1"/>
    </row>
    <row r="1446">
      <c r="J1446" s="1"/>
      <c r="R1446" s="1"/>
    </row>
    <row r="1447">
      <c r="J1447" s="1"/>
      <c r="R1447" s="1"/>
    </row>
    <row r="1448">
      <c r="J1448" s="1"/>
      <c r="R1448" s="1"/>
    </row>
    <row r="1449">
      <c r="J1449" s="1"/>
      <c r="R1449" s="1"/>
    </row>
    <row r="1450">
      <c r="J1450" s="1"/>
      <c r="R1450" s="1"/>
    </row>
    <row r="1451">
      <c r="J1451" s="1"/>
      <c r="R1451" s="1"/>
    </row>
    <row r="1452">
      <c r="J1452" s="1"/>
      <c r="R1452" s="1"/>
    </row>
    <row r="1453">
      <c r="J1453" s="1"/>
      <c r="R1453" s="1"/>
    </row>
    <row r="1454">
      <c r="J1454" s="1"/>
      <c r="R1454" s="1"/>
    </row>
    <row r="1455">
      <c r="J1455" s="1"/>
      <c r="R1455" s="1"/>
    </row>
    <row r="1456">
      <c r="J1456" s="1"/>
      <c r="R1456" s="1"/>
    </row>
    <row r="1457">
      <c r="J1457" s="1"/>
      <c r="R1457" s="1"/>
    </row>
    <row r="1458">
      <c r="J1458" s="1"/>
      <c r="R1458" s="1"/>
    </row>
    <row r="1459">
      <c r="J1459" s="1"/>
      <c r="R1459" s="1"/>
    </row>
    <row r="1460">
      <c r="J1460" s="1"/>
      <c r="R1460" s="1"/>
    </row>
    <row r="1461">
      <c r="J1461" s="1"/>
      <c r="R1461" s="1"/>
    </row>
    <row r="1462">
      <c r="J1462" s="1"/>
      <c r="R1462" s="1"/>
    </row>
    <row r="1463">
      <c r="J1463" s="1"/>
      <c r="R1463" s="1"/>
    </row>
    <row r="1464">
      <c r="J1464" s="1"/>
      <c r="R1464" s="1"/>
    </row>
    <row r="1465">
      <c r="J1465" s="1"/>
      <c r="R1465" s="1"/>
    </row>
    <row r="1466">
      <c r="J1466" s="1"/>
      <c r="R1466" s="1"/>
    </row>
    <row r="1467">
      <c r="J1467" s="1"/>
      <c r="R1467" s="1"/>
    </row>
    <row r="1468">
      <c r="J1468" s="1"/>
      <c r="R1468" s="1"/>
    </row>
    <row r="1469">
      <c r="J1469" s="1"/>
      <c r="R1469" s="1"/>
    </row>
    <row r="1470">
      <c r="J1470" s="1"/>
      <c r="R1470" s="1"/>
    </row>
    <row r="1471">
      <c r="J1471" s="1"/>
      <c r="R1471" s="1"/>
    </row>
    <row r="1472">
      <c r="J1472" s="1"/>
      <c r="R1472" s="1"/>
    </row>
    <row r="1473">
      <c r="J1473" s="1"/>
      <c r="R1473" s="1"/>
    </row>
    <row r="1474">
      <c r="J1474" s="1"/>
      <c r="R1474" s="1"/>
    </row>
    <row r="1475">
      <c r="J1475" s="1"/>
      <c r="R1475" s="1"/>
    </row>
    <row r="1476">
      <c r="J1476" s="1"/>
      <c r="R1476" s="1"/>
    </row>
    <row r="1477">
      <c r="J1477" s="1"/>
      <c r="R1477" s="1"/>
    </row>
    <row r="1478">
      <c r="J1478" s="1"/>
      <c r="R1478" s="1"/>
    </row>
    <row r="1479">
      <c r="J1479" s="1"/>
      <c r="R1479" s="1"/>
    </row>
    <row r="1480">
      <c r="J1480" s="1"/>
      <c r="R1480" s="1"/>
    </row>
    <row r="1481">
      <c r="J1481" s="1"/>
      <c r="R1481" s="1"/>
    </row>
    <row r="1482">
      <c r="J1482" s="1"/>
      <c r="R1482" s="1"/>
    </row>
    <row r="1483">
      <c r="J1483" s="1"/>
      <c r="R1483" s="1"/>
    </row>
    <row r="1484">
      <c r="J1484" s="1"/>
      <c r="R1484" s="1"/>
    </row>
    <row r="1485">
      <c r="J1485" s="1"/>
      <c r="R1485" s="1"/>
    </row>
    <row r="1486">
      <c r="J1486" s="1"/>
      <c r="R1486" s="1"/>
    </row>
    <row r="1487">
      <c r="J1487" s="1"/>
      <c r="R1487" s="1"/>
    </row>
    <row r="1488">
      <c r="J1488" s="1"/>
      <c r="R1488" s="1"/>
    </row>
    <row r="1489">
      <c r="J1489" s="1"/>
      <c r="R1489" s="1"/>
    </row>
    <row r="1490">
      <c r="J1490" s="1"/>
      <c r="R1490" s="1"/>
    </row>
    <row r="1491">
      <c r="J1491" s="1"/>
      <c r="R1491" s="1"/>
    </row>
    <row r="1492">
      <c r="J1492" s="1"/>
      <c r="R1492" s="1"/>
    </row>
    <row r="1493">
      <c r="J1493" s="1"/>
      <c r="R1493" s="1"/>
    </row>
    <row r="1494">
      <c r="J1494" s="1"/>
      <c r="R1494" s="1"/>
    </row>
    <row r="1495">
      <c r="J1495" s="1"/>
      <c r="R1495" s="1"/>
    </row>
    <row r="1496">
      <c r="J1496" s="1"/>
      <c r="R1496" s="1"/>
    </row>
    <row r="1497">
      <c r="J1497" s="1"/>
      <c r="R1497" s="1"/>
    </row>
    <row r="1498">
      <c r="J1498" s="1"/>
      <c r="R1498" s="1"/>
    </row>
    <row r="1499">
      <c r="J1499" s="1"/>
      <c r="R1499" s="1"/>
    </row>
    <row r="1500">
      <c r="J1500" s="1"/>
      <c r="R1500" s="1"/>
    </row>
    <row r="1501">
      <c r="J1501" s="1"/>
      <c r="R1501" s="1"/>
    </row>
    <row r="1502">
      <c r="J1502" s="1"/>
      <c r="R1502" s="1"/>
    </row>
    <row r="1503">
      <c r="J1503" s="1"/>
      <c r="R1503" s="1"/>
    </row>
    <row r="1504">
      <c r="J1504" s="1"/>
      <c r="R1504" s="1"/>
    </row>
    <row r="1505">
      <c r="J1505" s="1"/>
      <c r="R1505" s="1"/>
    </row>
    <row r="1506">
      <c r="J1506" s="1"/>
      <c r="R1506" s="1"/>
    </row>
    <row r="1507">
      <c r="J1507" s="1"/>
      <c r="R1507" s="1"/>
    </row>
    <row r="1508">
      <c r="J1508" s="1"/>
      <c r="R1508" s="1"/>
    </row>
    <row r="1509">
      <c r="J1509" s="1"/>
      <c r="R1509" s="1"/>
    </row>
    <row r="1510">
      <c r="J1510" s="1"/>
      <c r="R1510" s="1"/>
    </row>
    <row r="1511">
      <c r="J1511" s="1"/>
      <c r="R1511" s="1"/>
    </row>
    <row r="1512">
      <c r="J1512" s="1"/>
      <c r="R1512" s="1"/>
    </row>
    <row r="1513">
      <c r="J1513" s="1"/>
      <c r="R1513" s="1"/>
    </row>
    <row r="1514">
      <c r="J1514" s="1"/>
      <c r="R1514" s="1"/>
    </row>
    <row r="1515">
      <c r="J1515" s="1"/>
      <c r="R1515" s="1"/>
    </row>
    <row r="1516">
      <c r="J1516" s="1"/>
      <c r="R1516" s="1"/>
    </row>
    <row r="1517">
      <c r="J1517" s="1"/>
      <c r="R1517" s="1"/>
    </row>
    <row r="1518">
      <c r="J1518" s="1"/>
      <c r="R1518" s="1"/>
    </row>
    <row r="1519">
      <c r="J1519" s="1"/>
      <c r="R1519" s="1"/>
    </row>
    <row r="1520">
      <c r="J1520" s="1"/>
      <c r="R1520" s="1"/>
    </row>
    <row r="1521">
      <c r="J1521" s="1"/>
      <c r="R1521" s="1"/>
    </row>
    <row r="1522">
      <c r="J1522" s="1"/>
      <c r="R1522" s="1"/>
    </row>
    <row r="1523">
      <c r="J1523" s="1"/>
      <c r="R1523" s="1"/>
    </row>
    <row r="1524">
      <c r="J1524" s="1"/>
      <c r="R1524" s="1"/>
    </row>
    <row r="1525">
      <c r="J1525" s="1"/>
      <c r="R1525" s="1"/>
    </row>
    <row r="1526">
      <c r="J1526" s="1"/>
      <c r="R1526" s="1"/>
    </row>
    <row r="1527">
      <c r="J1527" s="1"/>
      <c r="R1527" s="1"/>
    </row>
    <row r="1528">
      <c r="J1528" s="1"/>
      <c r="R1528" s="1"/>
    </row>
    <row r="1529">
      <c r="J1529" s="1"/>
      <c r="R1529" s="1"/>
    </row>
    <row r="1530">
      <c r="J1530" s="1"/>
      <c r="R1530" s="1"/>
    </row>
    <row r="1531">
      <c r="J1531" s="1"/>
      <c r="R1531" s="1"/>
    </row>
    <row r="1532">
      <c r="J1532" s="1"/>
      <c r="R1532" s="1"/>
    </row>
    <row r="1533">
      <c r="J1533" s="1"/>
      <c r="R1533" s="1"/>
    </row>
    <row r="1534">
      <c r="J1534" s="1"/>
      <c r="R1534" s="1"/>
    </row>
    <row r="1535">
      <c r="J1535" s="1"/>
      <c r="R1535" s="1"/>
    </row>
    <row r="1536">
      <c r="J1536" s="1"/>
      <c r="R1536" s="1"/>
    </row>
    <row r="1537">
      <c r="J1537" s="1"/>
      <c r="R1537" s="1"/>
    </row>
    <row r="1538">
      <c r="J1538" s="1"/>
      <c r="R1538" s="1"/>
    </row>
    <row r="1539">
      <c r="J1539" s="1"/>
      <c r="R1539" s="1"/>
    </row>
    <row r="1540">
      <c r="J1540" s="1"/>
      <c r="R1540" s="1"/>
    </row>
    <row r="1541">
      <c r="J1541" s="1"/>
      <c r="R1541" s="1"/>
    </row>
    <row r="1542">
      <c r="J1542" s="1"/>
      <c r="R1542" s="1"/>
    </row>
    <row r="1543">
      <c r="J1543" s="1"/>
      <c r="R1543" s="1"/>
    </row>
    <row r="1544">
      <c r="J1544" s="1"/>
      <c r="R1544" s="1"/>
    </row>
    <row r="1545">
      <c r="J1545" s="1"/>
      <c r="R1545" s="1"/>
    </row>
    <row r="1546">
      <c r="J1546" s="1"/>
      <c r="R1546" s="1"/>
    </row>
    <row r="1547">
      <c r="J1547" s="1"/>
      <c r="R1547" s="1"/>
    </row>
    <row r="1548">
      <c r="J1548" s="1"/>
      <c r="R1548" s="1"/>
    </row>
    <row r="1549">
      <c r="J1549" s="1"/>
      <c r="R1549" s="1"/>
    </row>
    <row r="1550">
      <c r="J1550" s="1"/>
      <c r="R1550" s="1"/>
    </row>
    <row r="1551">
      <c r="J1551" s="1"/>
      <c r="R1551" s="1"/>
    </row>
    <row r="1552">
      <c r="J1552" s="1"/>
      <c r="R1552" s="1"/>
    </row>
    <row r="1553">
      <c r="J1553" s="1"/>
      <c r="R1553" s="1"/>
    </row>
    <row r="1554">
      <c r="J1554" s="1"/>
      <c r="R1554" s="1"/>
    </row>
    <row r="1555">
      <c r="J1555" s="1"/>
      <c r="R1555" s="1"/>
    </row>
    <row r="1556">
      <c r="J1556" s="1"/>
      <c r="R1556" s="1"/>
    </row>
    <row r="1557">
      <c r="J1557" s="1"/>
      <c r="R1557" s="1"/>
    </row>
    <row r="1558">
      <c r="J1558" s="1"/>
      <c r="R1558" s="1"/>
    </row>
    <row r="1559">
      <c r="J1559" s="1"/>
      <c r="R1559" s="1"/>
    </row>
    <row r="1560">
      <c r="J1560" s="1"/>
      <c r="R1560" s="1"/>
    </row>
    <row r="1561">
      <c r="J1561" s="1"/>
      <c r="R1561" s="1"/>
    </row>
    <row r="1562">
      <c r="J1562" s="1"/>
      <c r="R1562" s="1"/>
    </row>
    <row r="1563">
      <c r="J1563" s="1"/>
      <c r="R1563" s="1"/>
    </row>
    <row r="1564">
      <c r="J1564" s="1"/>
      <c r="R1564" s="1"/>
    </row>
    <row r="1565">
      <c r="J1565" s="1"/>
      <c r="R1565" s="1"/>
    </row>
    <row r="1566">
      <c r="J1566" s="1"/>
      <c r="R1566" s="1"/>
    </row>
    <row r="1567">
      <c r="J1567" s="1"/>
      <c r="R1567" s="1"/>
    </row>
    <row r="1568">
      <c r="J1568" s="1"/>
      <c r="R1568" s="1"/>
    </row>
    <row r="1569">
      <c r="J1569" s="1"/>
      <c r="R1569" s="1"/>
    </row>
    <row r="1570">
      <c r="J1570" s="1"/>
      <c r="R1570" s="1"/>
    </row>
    <row r="1571">
      <c r="J1571" s="1"/>
      <c r="R1571" s="1"/>
    </row>
    <row r="1572">
      <c r="J1572" s="1"/>
      <c r="R1572" s="1"/>
    </row>
    <row r="1573">
      <c r="J1573" s="1"/>
      <c r="R1573" s="1"/>
    </row>
    <row r="1574">
      <c r="J1574" s="1"/>
      <c r="R1574" s="1"/>
    </row>
    <row r="1575">
      <c r="J1575" s="1"/>
      <c r="R1575" s="1"/>
    </row>
    <row r="1576">
      <c r="J1576" s="1"/>
      <c r="R1576" s="1"/>
    </row>
    <row r="1577">
      <c r="J1577" s="1"/>
      <c r="R1577" s="1"/>
    </row>
    <row r="1578">
      <c r="J1578" s="1"/>
      <c r="R1578" s="1"/>
    </row>
    <row r="1579">
      <c r="J1579" s="1"/>
      <c r="R1579" s="1"/>
    </row>
    <row r="1580">
      <c r="J1580" s="1"/>
      <c r="R1580" s="1"/>
    </row>
    <row r="1581">
      <c r="J1581" s="1"/>
      <c r="R1581" s="1"/>
    </row>
    <row r="1582">
      <c r="J1582" s="1"/>
      <c r="R1582" s="1"/>
    </row>
    <row r="1583">
      <c r="J1583" s="1"/>
      <c r="R1583" s="1"/>
    </row>
    <row r="1584">
      <c r="J1584" s="1"/>
      <c r="R1584" s="1"/>
    </row>
    <row r="1585">
      <c r="J1585" s="1"/>
      <c r="R1585" s="1"/>
    </row>
    <row r="1586">
      <c r="J1586" s="1"/>
      <c r="R1586" s="1"/>
    </row>
    <row r="1587">
      <c r="J1587" s="1"/>
      <c r="R1587" s="1"/>
    </row>
    <row r="1588">
      <c r="J1588" s="1"/>
      <c r="R1588" s="1"/>
    </row>
    <row r="1589">
      <c r="J1589" s="1"/>
      <c r="R1589" s="1"/>
    </row>
    <row r="1590">
      <c r="J1590" s="1"/>
      <c r="R1590" s="1"/>
    </row>
    <row r="1591">
      <c r="J1591" s="1"/>
      <c r="R1591" s="1"/>
    </row>
    <row r="1592">
      <c r="J1592" s="1"/>
      <c r="R1592" s="1"/>
    </row>
    <row r="1593">
      <c r="J1593" s="1"/>
      <c r="R1593" s="1"/>
    </row>
    <row r="1594">
      <c r="J1594" s="1"/>
      <c r="R1594" s="1"/>
    </row>
    <row r="1595">
      <c r="J1595" s="1"/>
      <c r="R1595" s="1"/>
    </row>
    <row r="1596">
      <c r="J1596" s="1"/>
      <c r="R1596" s="1"/>
    </row>
    <row r="1597">
      <c r="J1597" s="1"/>
      <c r="R1597" s="1"/>
    </row>
    <row r="1598">
      <c r="J1598" s="1"/>
      <c r="R1598" s="1"/>
    </row>
    <row r="1599">
      <c r="J1599" s="1"/>
      <c r="R1599" s="1"/>
    </row>
    <row r="1600">
      <c r="J1600" s="1"/>
      <c r="R1600" s="1"/>
    </row>
    <row r="1601">
      <c r="J1601" s="1"/>
      <c r="R1601" s="1"/>
    </row>
    <row r="1602">
      <c r="J1602" s="1"/>
      <c r="R1602" s="1"/>
    </row>
    <row r="1603">
      <c r="J1603" s="1"/>
      <c r="R1603" s="1"/>
    </row>
    <row r="1604">
      <c r="J1604" s="1"/>
      <c r="R1604" s="1"/>
    </row>
    <row r="1605">
      <c r="J1605" s="1"/>
      <c r="R1605" s="1"/>
    </row>
    <row r="1606">
      <c r="J1606" s="1"/>
      <c r="R1606" s="1"/>
    </row>
    <row r="1607">
      <c r="J1607" s="1"/>
      <c r="R1607" s="1"/>
    </row>
    <row r="1608">
      <c r="J1608" s="1"/>
      <c r="R1608" s="1"/>
    </row>
    <row r="1609">
      <c r="J1609" s="1"/>
      <c r="R1609" s="1"/>
    </row>
    <row r="1610">
      <c r="J1610" s="1"/>
      <c r="R1610" s="1"/>
    </row>
    <row r="1611">
      <c r="J1611" s="1"/>
      <c r="R1611" s="1"/>
    </row>
    <row r="1612">
      <c r="J1612" s="1"/>
      <c r="R1612" s="1"/>
    </row>
    <row r="1613">
      <c r="J1613" s="1"/>
      <c r="R1613" s="1"/>
    </row>
    <row r="1614">
      <c r="J1614" s="1"/>
      <c r="R1614" s="1"/>
    </row>
    <row r="1615">
      <c r="J1615" s="1"/>
      <c r="R1615" s="1"/>
    </row>
    <row r="1616">
      <c r="J1616" s="1"/>
      <c r="R1616" s="1"/>
    </row>
    <row r="1617">
      <c r="J1617" s="1"/>
      <c r="R1617" s="1"/>
    </row>
    <row r="1618">
      <c r="J1618" s="1"/>
      <c r="R1618" s="1"/>
    </row>
    <row r="1619">
      <c r="J1619" s="1"/>
      <c r="R1619" s="1"/>
    </row>
    <row r="1620">
      <c r="J1620" s="1"/>
      <c r="R1620" s="1"/>
    </row>
    <row r="1621">
      <c r="J1621" s="1"/>
      <c r="R1621" s="1"/>
    </row>
    <row r="1622">
      <c r="J1622" s="1"/>
      <c r="R1622" s="1"/>
    </row>
    <row r="1623">
      <c r="J1623" s="1"/>
      <c r="R1623" s="1"/>
    </row>
    <row r="1624">
      <c r="J1624" s="1"/>
      <c r="R1624" s="1"/>
    </row>
    <row r="1625">
      <c r="J1625" s="1"/>
      <c r="R1625" s="1"/>
    </row>
    <row r="1626">
      <c r="J1626" s="1"/>
      <c r="R1626" s="1"/>
    </row>
    <row r="1627">
      <c r="J1627" s="1"/>
      <c r="R1627" s="1"/>
    </row>
    <row r="1628">
      <c r="J1628" s="1"/>
      <c r="R1628" s="1"/>
    </row>
    <row r="1629">
      <c r="J1629" s="1"/>
      <c r="R1629" s="1"/>
    </row>
    <row r="1630">
      <c r="J1630" s="1"/>
      <c r="R1630" s="1"/>
    </row>
    <row r="1631">
      <c r="J1631" s="1"/>
      <c r="R1631" s="1"/>
    </row>
    <row r="1632">
      <c r="J1632" s="1"/>
      <c r="R1632" s="1"/>
    </row>
    <row r="1633">
      <c r="J1633" s="1"/>
      <c r="R1633" s="1"/>
    </row>
    <row r="1634">
      <c r="J1634" s="1"/>
      <c r="R1634" s="1"/>
    </row>
    <row r="1635">
      <c r="J1635" s="1"/>
      <c r="R1635" s="1"/>
    </row>
    <row r="1636">
      <c r="J1636" s="1"/>
      <c r="R1636" s="1"/>
    </row>
    <row r="1637">
      <c r="J1637" s="1"/>
      <c r="R1637" s="1"/>
    </row>
    <row r="1638">
      <c r="J1638" s="1"/>
      <c r="R1638" s="1"/>
    </row>
    <row r="1639">
      <c r="J1639" s="1"/>
      <c r="R1639" s="1"/>
    </row>
    <row r="1640">
      <c r="J1640" s="1"/>
      <c r="R1640" s="1"/>
    </row>
    <row r="1641">
      <c r="J1641" s="1"/>
      <c r="R1641" s="1"/>
    </row>
    <row r="1642">
      <c r="J1642" s="1"/>
      <c r="R1642" s="1"/>
    </row>
    <row r="1643">
      <c r="J1643" s="1"/>
      <c r="R1643" s="1"/>
    </row>
    <row r="1644">
      <c r="J1644" s="1"/>
      <c r="R1644" s="1"/>
    </row>
    <row r="1645">
      <c r="J1645" s="1"/>
      <c r="R1645" s="1"/>
    </row>
    <row r="1646">
      <c r="J1646" s="1"/>
      <c r="R1646" s="1"/>
    </row>
    <row r="1647">
      <c r="J1647" s="1"/>
      <c r="R1647" s="1"/>
    </row>
    <row r="1648">
      <c r="J1648" s="1"/>
      <c r="R1648" s="1"/>
    </row>
    <row r="1649">
      <c r="J1649" s="1"/>
      <c r="R1649" s="1"/>
    </row>
    <row r="1650">
      <c r="J1650" s="1"/>
      <c r="R1650" s="1"/>
    </row>
    <row r="1651">
      <c r="J1651" s="1"/>
      <c r="R1651" s="1"/>
    </row>
    <row r="1652">
      <c r="J1652" s="1"/>
      <c r="R1652" s="1"/>
    </row>
    <row r="1653">
      <c r="J1653" s="1"/>
      <c r="R1653" s="1"/>
    </row>
    <row r="1654">
      <c r="J1654" s="1"/>
      <c r="R1654" s="1"/>
    </row>
    <row r="1655">
      <c r="J1655" s="1"/>
      <c r="R1655" s="1"/>
    </row>
    <row r="1656">
      <c r="J1656" s="1"/>
      <c r="R1656" s="1"/>
    </row>
    <row r="1657">
      <c r="J1657" s="1"/>
      <c r="R1657" s="1"/>
    </row>
    <row r="1658">
      <c r="J1658" s="1"/>
      <c r="R1658" s="1"/>
    </row>
    <row r="1659">
      <c r="J1659" s="1"/>
      <c r="R1659" s="1"/>
    </row>
    <row r="1660">
      <c r="J1660" s="1"/>
      <c r="R1660" s="1"/>
    </row>
    <row r="1661">
      <c r="J1661" s="1"/>
      <c r="R1661" s="1"/>
    </row>
    <row r="1662">
      <c r="J1662" s="1"/>
      <c r="R1662" s="1"/>
    </row>
    <row r="1663">
      <c r="J1663" s="1"/>
      <c r="R1663" s="1"/>
    </row>
    <row r="1664">
      <c r="J1664" s="1"/>
      <c r="R1664" s="1"/>
    </row>
    <row r="1665">
      <c r="J1665" s="1"/>
      <c r="R1665" s="1"/>
    </row>
    <row r="1666">
      <c r="J1666" s="1"/>
      <c r="R1666" s="1"/>
    </row>
    <row r="1667">
      <c r="J1667" s="1"/>
      <c r="R1667" s="1"/>
    </row>
    <row r="1668">
      <c r="J1668" s="1"/>
      <c r="R1668" s="1"/>
    </row>
    <row r="1669">
      <c r="J1669" s="1"/>
      <c r="R1669" s="1"/>
    </row>
    <row r="1670">
      <c r="J1670" s="1"/>
      <c r="R1670" s="1"/>
    </row>
    <row r="1671">
      <c r="J1671" s="1"/>
      <c r="R1671" s="1"/>
    </row>
    <row r="1672">
      <c r="J1672" s="1"/>
      <c r="R1672" s="1"/>
    </row>
    <row r="1673">
      <c r="J1673" s="1"/>
      <c r="R1673" s="1"/>
    </row>
    <row r="1674">
      <c r="J1674" s="1"/>
      <c r="R1674" s="1"/>
    </row>
    <row r="1675">
      <c r="J1675" s="1"/>
      <c r="R1675" s="1"/>
    </row>
    <row r="1676">
      <c r="J1676" s="1"/>
      <c r="R1676" s="1"/>
    </row>
    <row r="1677">
      <c r="J1677" s="1"/>
      <c r="R1677" s="1"/>
    </row>
    <row r="1678">
      <c r="J1678" s="1"/>
      <c r="R1678" s="1"/>
    </row>
    <row r="1679">
      <c r="J1679" s="1"/>
      <c r="R1679" s="1"/>
    </row>
    <row r="1680">
      <c r="J1680" s="1"/>
      <c r="R1680" s="1"/>
    </row>
    <row r="1681">
      <c r="J1681" s="1"/>
      <c r="R1681" s="1"/>
    </row>
    <row r="1682">
      <c r="J1682" s="1"/>
      <c r="R1682" s="1"/>
    </row>
    <row r="1683">
      <c r="J1683" s="1"/>
      <c r="R1683" s="1"/>
    </row>
    <row r="1684">
      <c r="J1684" s="1"/>
      <c r="R1684" s="1"/>
    </row>
    <row r="1685">
      <c r="J1685" s="1"/>
      <c r="R1685" s="1"/>
    </row>
    <row r="1686">
      <c r="J1686" s="1"/>
      <c r="R1686" s="1"/>
    </row>
    <row r="1687">
      <c r="J1687" s="1"/>
      <c r="R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5702-2F44-4076-8E3D-B7CC3296300B}">
  <sheetPr codeName="Sheet94"/>
  <dimension ref="A1:Z4015"/>
  <sheetViews>
    <sheetView topLeftCell="A446" zoomScale="85" zoomScaleNormal="85" workbookViewId="0">
      <selection activeCell="A7" sqref="A7"/>
    </sheetView>
  </sheetViews>
  <sheetFormatPr defaultRowHeight="15" x14ac:dyDescent="0.25"/>
  <cols>
    <col min="1" max="1" bestFit="1" width="5.85546875" customWidth="1"/>
    <col min="2" max="2" bestFit="1" width="9" customWidth="1"/>
    <col min="3" max="3" width="12.28515625" customWidth="1"/>
    <col min="4" max="4" bestFit="1" width="5.85546875" customWidth="1"/>
    <col min="5" max="5" bestFit="1" width="9" customWidth="1"/>
    <col min="6" max="6" width="5.7109375" customWidth="1"/>
    <col min="7" max="7" width="21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J1" s="0" t="s">
        <v>64</v>
      </c>
      <c r="K1" s="8">
        <v>50</v>
      </c>
      <c r="L1" s="5"/>
    </row>
    <row r="2">
      <c r="L2" s="5"/>
      <c r="Q2" s="1"/>
      <c r="V2" s="1"/>
      <c r="Z2" s="1"/>
    </row>
    <row r="3">
      <c r="J3" s="0" t="s">
        <v>71</v>
      </c>
      <c r="K3" s="0">
        <f>PI()*(K1/2)^2*0.00000001</f>
        <v>1.9634954084936207E-05</v>
      </c>
      <c r="L3" s="5"/>
    </row>
    <row r="4">
      <c r="G4" s="1"/>
      <c r="L4" s="5"/>
    </row>
    <row r="5">
      <c r="G5" s="1"/>
      <c r="K5" s="2"/>
    </row>
    <row r="6">
      <c r="G6" s="0" t="s">
        <v>81</v>
      </c>
      <c r="K6" s="2"/>
      <c r="L6" s="4"/>
    </row>
    <row r="7">
      <c r="A7" s="0">
        <v>501</v>
      </c>
      <c r="B7" s="0">
        <v>501</v>
      </c>
      <c r="G7" s="0" t="s">
        <v>54</v>
      </c>
    </row>
    <row r="8">
      <c r="A8" s="0">
        <v>1</v>
      </c>
      <c r="B8" s="1">
        <v>1</v>
      </c>
      <c r="C8" s="1"/>
      <c r="E8" s="1"/>
      <c r="G8" s="1"/>
      <c r="J8" s="1"/>
      <c r="K8" s="1"/>
    </row>
    <row r="9">
      <c r="A9" s="0" t="s">
        <v>89</v>
      </c>
      <c r="B9" s="1" t="s">
        <v>90</v>
      </c>
      <c r="C9" s="1"/>
      <c r="E9" s="1"/>
      <c r="J9" s="1"/>
      <c r="K9" s="1"/>
      <c r="M9" s="1"/>
      <c r="N9" s="1"/>
      <c r="O9" s="1"/>
      <c r="T9" s="1"/>
      <c r="V9" s="1"/>
    </row>
    <row r="10">
      <c r="A10" s="0" t="s">
        <v>51</v>
      </c>
      <c r="B10" s="1" t="s">
        <v>57</v>
      </c>
      <c r="C10" s="1"/>
      <c r="E10" s="1"/>
      <c r="G10" s="1"/>
      <c r="J10" s="1"/>
      <c r="K10" s="1"/>
      <c r="M10" s="1"/>
      <c r="N10" s="1"/>
      <c r="S10" s="1"/>
      <c r="T10" s="1"/>
      <c r="V10" s="1"/>
    </row>
    <row r="11">
      <c r="A11" s="0">
        <v>0</v>
      </c>
      <c r="B11" s="1">
        <v>2.26E-13</v>
      </c>
      <c r="C11" s="1"/>
      <c r="E11" s="1"/>
      <c r="G11" s="1">
        <f>B11/$K$3</f>
        <v>1.1510085484405871E-08</v>
      </c>
      <c r="H11" s="1"/>
      <c r="J11" s="1"/>
      <c r="K11" s="1"/>
      <c r="M11" s="1"/>
      <c r="N11" s="1"/>
      <c r="O11" s="1"/>
      <c r="S11" s="1"/>
      <c r="T11" s="1"/>
      <c r="V11" s="1"/>
    </row>
    <row r="12">
      <c r="A12" s="0">
        <v>-0.2</v>
      </c>
      <c r="B12" s="1">
        <v>6.4E-14</v>
      </c>
      <c r="C12" s="1"/>
      <c r="E12" s="1"/>
      <c r="G12" s="1">
        <f ref="G12:G75" t="shared" si="0">B12/$K$3</f>
        <v>3.259493234522017E-09</v>
      </c>
      <c r="H12" s="1"/>
      <c r="J12" s="1"/>
      <c r="K12" s="1"/>
      <c r="M12" s="1"/>
      <c r="N12" s="1"/>
      <c r="S12" s="1"/>
      <c r="T12" s="1"/>
      <c r="V12" s="1"/>
    </row>
    <row r="13">
      <c r="A13" s="0">
        <v>-0.4</v>
      </c>
      <c r="B13" s="1">
        <v>8E-15</v>
      </c>
      <c r="C13" s="1"/>
      <c r="E13" s="1"/>
      <c r="G13" s="1">
        <f t="shared" si="0"/>
        <v>4.074366543152521E-10</v>
      </c>
      <c r="H13" s="1"/>
      <c r="J13" s="1"/>
      <c r="K13" s="1"/>
      <c r="M13" s="1"/>
      <c r="N13" s="1"/>
      <c r="O13" s="1"/>
      <c r="S13" s="1"/>
      <c r="T13" s="1"/>
      <c r="V13" s="1"/>
    </row>
    <row r="14">
      <c r="A14" s="0">
        <v>-0.6</v>
      </c>
      <c r="B14" s="1">
        <v>1.06E-13</v>
      </c>
      <c r="C14" s="1"/>
      <c r="E14" s="1"/>
      <c r="G14" s="1">
        <f t="shared" si="0"/>
        <v>5.39853566967709E-09</v>
      </c>
      <c r="H14" s="1"/>
      <c r="J14" s="1"/>
      <c r="K14" s="1"/>
      <c r="M14" s="1"/>
      <c r="N14" s="1"/>
      <c r="S14" s="1"/>
      <c r="T14" s="1"/>
      <c r="V14" s="1"/>
    </row>
    <row r="15">
      <c r="A15" s="0">
        <v>-0.8</v>
      </c>
      <c r="B15" s="1">
        <v>9E-14</v>
      </c>
      <c r="C15" s="1"/>
      <c r="E15" s="1"/>
      <c r="G15" s="1">
        <f t="shared" si="0"/>
        <v>4.583662361046586E-09</v>
      </c>
      <c r="H15" s="1"/>
      <c r="J15" s="1"/>
      <c r="K15" s="1"/>
      <c r="M15" s="1"/>
      <c r="N15" s="1"/>
      <c r="O15" s="1"/>
      <c r="S15" s="1"/>
      <c r="T15" s="1"/>
      <c r="V15" s="1"/>
    </row>
    <row r="16">
      <c r="A16" s="0">
        <v>-1</v>
      </c>
      <c r="B16" s="1">
        <v>2.16E-13</v>
      </c>
      <c r="C16" s="1"/>
      <c r="E16" s="1"/>
      <c r="G16" s="1">
        <f t="shared" si="0"/>
        <v>1.1000789666511806E-08</v>
      </c>
      <c r="H16" s="1"/>
      <c r="J16" s="1"/>
      <c r="K16" s="1"/>
      <c r="M16" s="1"/>
      <c r="N16" s="1"/>
      <c r="S16" s="1"/>
      <c r="T16" s="1"/>
      <c r="V16" s="1"/>
    </row>
    <row r="17">
      <c r="A17" s="0">
        <v>-1.2</v>
      </c>
      <c r="B17" s="1">
        <v>0</v>
      </c>
      <c r="C17" s="1"/>
      <c r="E17" s="1"/>
      <c r="G17" s="1">
        <f t="shared" si="0"/>
        <v>0</v>
      </c>
      <c r="H17" s="1"/>
      <c r="J17" s="1"/>
      <c r="K17" s="1"/>
      <c r="M17" s="1"/>
      <c r="N17" s="1"/>
      <c r="O17" s="1"/>
      <c r="S17" s="1"/>
      <c r="T17" s="1"/>
      <c r="V17" s="1"/>
    </row>
    <row r="18">
      <c r="A18" s="0">
        <v>-1.4</v>
      </c>
      <c r="B18" s="1">
        <v>3.2E-14</v>
      </c>
      <c r="C18" s="1"/>
      <c r="E18" s="1"/>
      <c r="G18" s="1">
        <f t="shared" si="0"/>
        <v>1.6297466172610085E-09</v>
      </c>
      <c r="H18" s="1"/>
      <c r="J18" s="1"/>
      <c r="K18" s="1"/>
      <c r="M18" s="1"/>
      <c r="N18" s="1"/>
      <c r="S18" s="1"/>
      <c r="T18" s="1"/>
      <c r="V18" s="1"/>
    </row>
    <row r="19">
      <c r="A19" s="0">
        <v>-1.6</v>
      </c>
      <c r="B19" s="1">
        <v>7.6E-14</v>
      </c>
      <c r="C19" s="1"/>
      <c r="E19" s="1"/>
      <c r="G19" s="1">
        <f t="shared" si="0"/>
        <v>3.870648215994895E-09</v>
      </c>
      <c r="H19" s="1"/>
      <c r="J19" s="1"/>
      <c r="K19" s="1"/>
      <c r="M19" s="1"/>
      <c r="N19" s="1"/>
      <c r="O19" s="1"/>
      <c r="S19" s="1"/>
      <c r="T19" s="1"/>
      <c r="V19" s="1"/>
    </row>
    <row r="20">
      <c r="A20" s="0">
        <v>-1.8</v>
      </c>
      <c r="B20" s="1">
        <v>1.58E-13</v>
      </c>
      <c r="C20" s="1"/>
      <c r="E20" s="1"/>
      <c r="G20" s="1">
        <f t="shared" si="0"/>
        <v>8.046873922726229E-09</v>
      </c>
      <c r="H20" s="1"/>
      <c r="J20" s="1"/>
      <c r="K20" s="1"/>
      <c r="M20" s="1"/>
      <c r="N20" s="1"/>
      <c r="S20" s="1"/>
      <c r="T20" s="1"/>
      <c r="V20" s="1"/>
    </row>
    <row r="21">
      <c r="A21" s="0">
        <v>-2</v>
      </c>
      <c r="B21" s="1">
        <v>3E-14</v>
      </c>
      <c r="C21" s="1"/>
      <c r="E21" s="1"/>
      <c r="G21" s="1">
        <f t="shared" si="0"/>
        <v>1.5278874536821951E-09</v>
      </c>
      <c r="H21" s="1"/>
      <c r="J21" s="1"/>
      <c r="K21" s="1"/>
      <c r="M21" s="1"/>
      <c r="N21" s="1"/>
      <c r="O21" s="1"/>
      <c r="S21" s="1"/>
      <c r="T21" s="1"/>
      <c r="V21" s="1"/>
    </row>
    <row r="22">
      <c r="A22" s="0">
        <v>-2.2</v>
      </c>
      <c r="B22" s="1">
        <v>1.7E-13</v>
      </c>
      <c r="C22" s="1"/>
      <c r="E22" s="1"/>
      <c r="G22" s="1">
        <f t="shared" si="0"/>
        <v>8.658028904199108E-09</v>
      </c>
      <c r="H22" s="1"/>
      <c r="J22" s="1"/>
      <c r="K22" s="1"/>
      <c r="M22" s="1"/>
      <c r="N22" s="1"/>
      <c r="S22" s="1"/>
      <c r="T22" s="1"/>
      <c r="V22" s="1"/>
    </row>
    <row r="23">
      <c r="A23" s="0">
        <v>-2.4</v>
      </c>
      <c r="B23" s="1">
        <v>1.96E-13</v>
      </c>
      <c r="C23" s="1"/>
      <c r="E23" s="1"/>
      <c r="G23" s="1">
        <f t="shared" si="0"/>
        <v>9.982198030723677E-09</v>
      </c>
      <c r="H23" s="1"/>
      <c r="J23" s="1"/>
      <c r="K23" s="1"/>
      <c r="M23" s="1"/>
      <c r="N23" s="1"/>
      <c r="O23" s="1"/>
      <c r="S23" s="1"/>
      <c r="T23" s="1"/>
      <c r="V23" s="1"/>
    </row>
    <row r="24">
      <c r="A24" s="0">
        <v>-2.6</v>
      </c>
      <c r="B24" s="1">
        <v>2.34E-13</v>
      </c>
      <c r="C24" s="1"/>
      <c r="E24" s="1"/>
      <c r="G24" s="1">
        <f t="shared" si="0"/>
        <v>1.1917522138721125E-08</v>
      </c>
      <c r="H24" s="1"/>
      <c r="J24" s="1"/>
      <c r="K24" s="1"/>
      <c r="M24" s="1"/>
      <c r="N24" s="1"/>
      <c r="S24" s="1"/>
      <c r="T24" s="1"/>
      <c r="V24" s="1"/>
    </row>
    <row r="25">
      <c r="A25" s="0">
        <v>-2.8</v>
      </c>
      <c r="B25" s="1">
        <v>2.42E-13</v>
      </c>
      <c r="C25" s="1"/>
      <c r="E25" s="1"/>
      <c r="G25" s="1">
        <f t="shared" si="0"/>
        <v>1.2324958793036375E-08</v>
      </c>
      <c r="H25" s="1"/>
      <c r="J25" s="1"/>
      <c r="K25" s="1"/>
      <c r="M25" s="1"/>
      <c r="N25" s="1"/>
      <c r="O25" s="1"/>
      <c r="S25" s="1"/>
      <c r="T25" s="1"/>
      <c r="V25" s="1"/>
    </row>
    <row r="26">
      <c r="A26" s="0">
        <v>-3</v>
      </c>
      <c r="B26" s="1">
        <v>9.2E-14</v>
      </c>
      <c r="C26" s="1"/>
      <c r="E26" s="1"/>
      <c r="G26" s="1">
        <f t="shared" si="0"/>
        <v>4.685521524625399E-09</v>
      </c>
      <c r="H26" s="1"/>
      <c r="J26" s="1"/>
      <c r="K26" s="1"/>
      <c r="M26" s="1"/>
      <c r="N26" s="1"/>
      <c r="S26" s="1"/>
      <c r="T26" s="1"/>
      <c r="V26" s="1"/>
    </row>
    <row r="27">
      <c r="A27" s="0">
        <v>-3.2</v>
      </c>
      <c r="B27" s="1">
        <v>1.94E-13</v>
      </c>
      <c r="C27" s="1"/>
      <c r="E27" s="1"/>
      <c r="G27" s="1">
        <f t="shared" si="0"/>
        <v>9.880338867144863E-09</v>
      </c>
      <c r="H27" s="1"/>
      <c r="J27" s="1"/>
      <c r="K27" s="1"/>
      <c r="M27" s="1"/>
      <c r="N27" s="1"/>
      <c r="O27" s="1"/>
      <c r="S27" s="1"/>
      <c r="T27" s="1"/>
      <c r="V27" s="1"/>
    </row>
    <row r="28">
      <c r="A28" s="0">
        <v>-3.4</v>
      </c>
      <c r="B28" s="1">
        <v>1.1E-13</v>
      </c>
      <c r="C28" s="1"/>
      <c r="E28" s="1"/>
      <c r="G28" s="1">
        <f t="shared" si="0"/>
        <v>5.602253996834716E-09</v>
      </c>
      <c r="H28" s="1"/>
      <c r="J28" s="1"/>
      <c r="K28" s="1"/>
      <c r="M28" s="1"/>
      <c r="N28" s="1"/>
      <c r="S28" s="1"/>
      <c r="T28" s="1"/>
      <c r="V28" s="1"/>
    </row>
    <row r="29">
      <c r="A29" s="0">
        <v>-3.6</v>
      </c>
      <c r="B29" s="1">
        <v>6E-14</v>
      </c>
      <c r="C29" s="1"/>
      <c r="E29" s="1"/>
      <c r="G29" s="1">
        <f t="shared" si="0"/>
        <v>3.0557749073643902E-09</v>
      </c>
      <c r="H29" s="1"/>
      <c r="J29" s="1"/>
      <c r="K29" s="1"/>
      <c r="M29" s="1"/>
      <c r="N29" s="1"/>
      <c r="O29" s="1"/>
      <c r="S29" s="1"/>
      <c r="T29" s="1"/>
      <c r="V29" s="1"/>
    </row>
    <row r="30">
      <c r="A30" s="0">
        <v>-3.8</v>
      </c>
      <c r="B30" s="1">
        <v>1.26E-13</v>
      </c>
      <c r="C30" s="1"/>
      <c r="E30" s="1"/>
      <c r="G30" s="1">
        <f t="shared" si="0"/>
        <v>6.41712730546522E-09</v>
      </c>
      <c r="H30" s="1"/>
      <c r="J30" s="1"/>
      <c r="K30" s="1"/>
      <c r="M30" s="1"/>
      <c r="N30" s="1"/>
      <c r="S30" s="1"/>
      <c r="T30" s="1"/>
      <c r="V30" s="1"/>
    </row>
    <row r="31">
      <c r="A31" s="0">
        <v>-4</v>
      </c>
      <c r="B31" s="1">
        <v>1.4E-13</v>
      </c>
      <c r="C31" s="1"/>
      <c r="E31" s="1"/>
      <c r="G31" s="1">
        <f t="shared" si="0"/>
        <v>7.130141450516912E-09</v>
      </c>
      <c r="H31" s="1"/>
      <c r="J31" s="1"/>
      <c r="K31" s="1"/>
      <c r="M31" s="1"/>
      <c r="N31" s="1"/>
      <c r="O31" s="1"/>
      <c r="S31" s="1"/>
      <c r="T31" s="1"/>
      <c r="V31" s="1"/>
    </row>
    <row r="32">
      <c r="A32" s="0">
        <v>-4.2</v>
      </c>
      <c r="B32" s="1">
        <v>3.02E-13</v>
      </c>
      <c r="C32" s="1"/>
      <c r="E32" s="1"/>
      <c r="G32" s="1">
        <f t="shared" si="0"/>
        <v>1.5380733700400766E-08</v>
      </c>
      <c r="H32" s="1"/>
      <c r="J32" s="1"/>
      <c r="K32" s="1"/>
      <c r="M32" s="1"/>
      <c r="N32" s="1"/>
      <c r="S32" s="1"/>
      <c r="T32" s="1"/>
      <c r="V32" s="1"/>
    </row>
    <row r="33">
      <c r="A33" s="0">
        <v>-4.4</v>
      </c>
      <c r="B33" s="1">
        <v>1.28E-13</v>
      </c>
      <c r="C33" s="1"/>
      <c r="E33" s="1"/>
      <c r="G33" s="1">
        <f t="shared" si="0"/>
        <v>6.518986469044034E-09</v>
      </c>
      <c r="H33" s="1"/>
      <c r="J33" s="1"/>
      <c r="K33" s="1"/>
      <c r="M33" s="1"/>
      <c r="N33" s="1"/>
      <c r="O33" s="1"/>
      <c r="S33" s="1"/>
      <c r="T33" s="1"/>
      <c r="V33" s="1"/>
    </row>
    <row r="34">
      <c r="A34" s="0">
        <v>-4.6</v>
      </c>
      <c r="B34" s="1">
        <v>6E-14</v>
      </c>
      <c r="C34" s="1"/>
      <c r="E34" s="1"/>
      <c r="G34" s="1">
        <f t="shared" si="0"/>
        <v>3.0557749073643902E-09</v>
      </c>
      <c r="H34" s="1"/>
      <c r="J34" s="1"/>
      <c r="K34" s="1"/>
      <c r="M34" s="1"/>
      <c r="N34" s="1"/>
      <c r="S34" s="1"/>
      <c r="T34" s="1"/>
      <c r="V34" s="1"/>
    </row>
    <row r="35">
      <c r="A35" s="0">
        <v>-4.8</v>
      </c>
      <c r="B35" s="1">
        <v>4E-14</v>
      </c>
      <c r="C35" s="1"/>
      <c r="E35" s="1"/>
      <c r="G35" s="1">
        <f t="shared" si="0"/>
        <v>2.0371832715762606E-09</v>
      </c>
      <c r="H35" s="1"/>
      <c r="J35" s="1"/>
      <c r="K35" s="1"/>
      <c r="M35" s="1"/>
      <c r="N35" s="1"/>
      <c r="O35" s="1"/>
      <c r="S35" s="1"/>
      <c r="T35" s="1"/>
      <c r="V35" s="1"/>
    </row>
    <row r="36">
      <c r="A36" s="0">
        <v>-5</v>
      </c>
      <c r="B36" s="1">
        <v>2.02E-13</v>
      </c>
      <c r="C36" s="1"/>
      <c r="E36" s="1"/>
      <c r="G36" s="1">
        <f t="shared" si="0"/>
        <v>1.0287775521460115E-08</v>
      </c>
      <c r="H36" s="1"/>
      <c r="J36" s="1"/>
      <c r="K36" s="1"/>
      <c r="M36" s="1"/>
      <c r="N36" s="1"/>
      <c r="S36" s="1"/>
      <c r="T36" s="1"/>
      <c r="V36" s="1"/>
    </row>
    <row r="37">
      <c r="A37" s="0">
        <v>-5.2</v>
      </c>
      <c r="B37" s="1">
        <v>3E-13</v>
      </c>
      <c r="C37" s="1"/>
      <c r="E37" s="1"/>
      <c r="G37" s="1">
        <f t="shared" si="0"/>
        <v>1.5278874536821954E-08</v>
      </c>
      <c r="H37" s="1"/>
      <c r="J37" s="1"/>
      <c r="K37" s="1"/>
      <c r="M37" s="1"/>
      <c r="N37" s="1"/>
      <c r="O37" s="1"/>
      <c r="S37" s="1"/>
      <c r="T37" s="1"/>
      <c r="V37" s="1"/>
    </row>
    <row r="38">
      <c r="A38" s="0">
        <v>-5.4</v>
      </c>
      <c r="B38" s="1">
        <v>1.18E-13</v>
      </c>
      <c r="C38" s="1"/>
      <c r="E38" s="1"/>
      <c r="G38" s="1">
        <f t="shared" si="0"/>
        <v>6.009690651149968E-09</v>
      </c>
      <c r="H38" s="1"/>
      <c r="J38" s="1"/>
      <c r="K38" s="1"/>
      <c r="M38" s="1"/>
      <c r="N38" s="1"/>
      <c r="S38" s="1"/>
      <c r="T38" s="1"/>
      <c r="V38" s="1"/>
    </row>
    <row r="39">
      <c r="A39" s="0">
        <v>-5.6</v>
      </c>
      <c r="B39" s="1">
        <v>1.6E-14</v>
      </c>
      <c r="C39" s="1"/>
      <c r="E39" s="1"/>
      <c r="G39" s="1">
        <f t="shared" si="0"/>
        <v>8.148733086305042E-10</v>
      </c>
      <c r="H39" s="1"/>
      <c r="J39" s="1"/>
      <c r="K39" s="1"/>
      <c r="M39" s="1"/>
      <c r="N39" s="1"/>
      <c r="O39" s="1"/>
      <c r="S39" s="1"/>
      <c r="T39" s="1"/>
      <c r="V39" s="1"/>
    </row>
    <row r="40">
      <c r="A40" s="0">
        <v>-5.8</v>
      </c>
      <c r="B40" s="1">
        <v>1.24E-13</v>
      </c>
      <c r="C40" s="1"/>
      <c r="E40" s="1"/>
      <c r="G40" s="1">
        <f t="shared" si="0"/>
        <v>6.315268141886407E-09</v>
      </c>
      <c r="H40" s="1"/>
      <c r="J40" s="1"/>
      <c r="K40" s="1"/>
      <c r="M40" s="1"/>
      <c r="N40" s="1"/>
      <c r="S40" s="1"/>
      <c r="T40" s="1"/>
      <c r="V40" s="1"/>
    </row>
    <row r="41">
      <c r="A41" s="0">
        <v>-6</v>
      </c>
      <c r="B41" s="1">
        <v>2.82E-13</v>
      </c>
      <c r="C41" s="1"/>
      <c r="E41" s="1"/>
      <c r="G41" s="1">
        <f t="shared" si="0"/>
        <v>1.4362142064612636E-08</v>
      </c>
      <c r="H41" s="1"/>
      <c r="J41" s="1"/>
      <c r="K41" s="1"/>
      <c r="M41" s="1"/>
      <c r="N41" s="1"/>
      <c r="O41" s="1"/>
      <c r="S41" s="1"/>
      <c r="T41" s="1"/>
      <c r="V41" s="1"/>
    </row>
    <row r="42">
      <c r="A42" s="0">
        <v>-6.2</v>
      </c>
      <c r="B42" s="1">
        <v>1.56E-13</v>
      </c>
      <c r="C42" s="1"/>
      <c r="E42" s="1"/>
      <c r="G42" s="1">
        <f t="shared" si="0"/>
        <v>7.945014759147415E-09</v>
      </c>
      <c r="H42" s="1"/>
      <c r="J42" s="1"/>
      <c r="K42" s="1"/>
      <c r="M42" s="1"/>
      <c r="N42" s="1"/>
      <c r="S42" s="1"/>
      <c r="T42" s="1"/>
      <c r="V42" s="1"/>
    </row>
    <row r="43">
      <c r="A43" s="0">
        <v>-6.4</v>
      </c>
      <c r="B43" s="1">
        <v>3.1E-13</v>
      </c>
      <c r="C43" s="1"/>
      <c r="E43" s="1"/>
      <c r="G43" s="1">
        <f t="shared" si="0"/>
        <v>1.5788170354716017E-08</v>
      </c>
      <c r="H43" s="1"/>
      <c r="J43" s="1"/>
      <c r="K43" s="1"/>
      <c r="M43" s="1"/>
      <c r="N43" s="1"/>
      <c r="O43" s="1"/>
      <c r="S43" s="1"/>
      <c r="T43" s="1"/>
      <c r="V43" s="1"/>
    </row>
    <row r="44">
      <c r="A44" s="0">
        <v>-6.6</v>
      </c>
      <c r="B44" s="1">
        <v>9.8E-14</v>
      </c>
      <c r="C44" s="1"/>
      <c r="E44" s="1"/>
      <c r="G44" s="1">
        <f t="shared" si="0"/>
        <v>4.991099015361838E-09</v>
      </c>
      <c r="H44" s="1"/>
      <c r="J44" s="1"/>
      <c r="K44" s="1"/>
      <c r="M44" s="1"/>
      <c r="N44" s="1"/>
      <c r="S44" s="1"/>
      <c r="T44" s="1"/>
      <c r="V44" s="1"/>
    </row>
    <row r="45">
      <c r="A45" s="0">
        <v>-6.8</v>
      </c>
      <c r="B45" s="1">
        <v>8.8E-14</v>
      </c>
      <c r="C45" s="1"/>
      <c r="E45" s="1"/>
      <c r="G45" s="1">
        <f t="shared" si="0"/>
        <v>4.481803197467773E-09</v>
      </c>
      <c r="H45" s="1"/>
      <c r="J45" s="1"/>
      <c r="K45" s="1"/>
      <c r="M45" s="1"/>
      <c r="N45" s="1"/>
      <c r="O45" s="1"/>
      <c r="S45" s="1"/>
      <c r="T45" s="1"/>
      <c r="V45" s="1"/>
    </row>
    <row r="46">
      <c r="A46" s="0">
        <v>-7</v>
      </c>
      <c r="B46" s="1">
        <v>2.4E-14</v>
      </c>
      <c r="C46" s="1"/>
      <c r="E46" s="1"/>
      <c r="G46" s="1">
        <f t="shared" si="0"/>
        <v>1.2223099629457561E-09</v>
      </c>
      <c r="H46" s="1"/>
      <c r="J46" s="1"/>
      <c r="K46" s="1"/>
      <c r="M46" s="1"/>
      <c r="N46" s="1"/>
      <c r="S46" s="1"/>
      <c r="T46" s="1"/>
      <c r="V46" s="1"/>
    </row>
    <row r="47">
      <c r="A47" s="0">
        <v>-7.2</v>
      </c>
      <c r="B47" s="1">
        <v>2.2E-13</v>
      </c>
      <c r="C47" s="1"/>
      <c r="E47" s="1"/>
      <c r="G47" s="1">
        <f t="shared" si="0"/>
        <v>1.1204507993669432E-08</v>
      </c>
      <c r="H47" s="1"/>
      <c r="J47" s="1"/>
      <c r="K47" s="1"/>
      <c r="M47" s="1"/>
      <c r="N47" s="1"/>
      <c r="O47" s="1"/>
      <c r="S47" s="1"/>
      <c r="T47" s="1"/>
      <c r="V47" s="1"/>
    </row>
    <row r="48">
      <c r="A48" s="0">
        <v>-7.4</v>
      </c>
      <c r="B48" s="1">
        <v>9.6E-14</v>
      </c>
      <c r="C48" s="1"/>
      <c r="E48" s="1"/>
      <c r="G48" s="1">
        <f t="shared" si="0"/>
        <v>4.8892398517830245E-09</v>
      </c>
      <c r="H48" s="1"/>
      <c r="J48" s="1"/>
      <c r="K48" s="1"/>
      <c r="M48" s="1"/>
      <c r="N48" s="1"/>
      <c r="S48" s="1"/>
      <c r="T48" s="1"/>
      <c r="V48" s="1"/>
    </row>
    <row r="49">
      <c r="A49" s="0">
        <v>-7.6</v>
      </c>
      <c r="B49" s="1">
        <v>1.02E-13</v>
      </c>
      <c r="C49" s="1"/>
      <c r="E49" s="1"/>
      <c r="G49" s="1">
        <f t="shared" si="0"/>
        <v>5.194817342519464E-09</v>
      </c>
      <c r="H49" s="1"/>
      <c r="J49" s="1"/>
      <c r="K49" s="1"/>
      <c r="M49" s="1"/>
      <c r="N49" s="1"/>
      <c r="O49" s="1"/>
      <c r="S49" s="1"/>
      <c r="T49" s="1"/>
      <c r="V49" s="1"/>
    </row>
    <row r="50">
      <c r="A50" s="0">
        <v>-7.8</v>
      </c>
      <c r="B50" s="1">
        <v>0</v>
      </c>
      <c r="C50" s="1"/>
      <c r="E50" s="1"/>
      <c r="G50" s="1">
        <f t="shared" si="0"/>
        <v>0</v>
      </c>
      <c r="H50" s="1"/>
      <c r="J50" s="1"/>
      <c r="K50" s="1"/>
      <c r="M50" s="1"/>
      <c r="N50" s="1"/>
      <c r="S50" s="1"/>
      <c r="T50" s="1"/>
      <c r="V50" s="1"/>
    </row>
    <row r="51">
      <c r="A51" s="0">
        <v>-8</v>
      </c>
      <c r="B51" s="1">
        <v>7.2E-14</v>
      </c>
      <c r="C51" s="1"/>
      <c r="E51" s="1"/>
      <c r="G51" s="1">
        <f t="shared" si="0"/>
        <v>3.6669298888372686E-09</v>
      </c>
      <c r="H51" s="1"/>
      <c r="J51" s="1"/>
      <c r="K51" s="1"/>
      <c r="M51" s="1"/>
      <c r="N51" s="1"/>
      <c r="O51" s="1"/>
      <c r="S51" s="1"/>
      <c r="T51" s="1"/>
      <c r="V51" s="1"/>
    </row>
    <row r="52">
      <c r="A52" s="0">
        <v>-8.2</v>
      </c>
      <c r="B52" s="1">
        <v>2.6E-13</v>
      </c>
      <c r="C52" s="1"/>
      <c r="E52" s="1"/>
      <c r="G52" s="1">
        <f t="shared" si="0"/>
        <v>1.3241691265245693E-08</v>
      </c>
      <c r="H52" s="1"/>
      <c r="J52" s="1"/>
      <c r="K52" s="1"/>
      <c r="M52" s="1"/>
      <c r="N52" s="1"/>
      <c r="S52" s="1"/>
      <c r="T52" s="1"/>
      <c r="V52" s="1"/>
    </row>
    <row r="53">
      <c r="A53" s="0">
        <v>-8.4</v>
      </c>
      <c r="B53" s="1">
        <v>9.4E-14</v>
      </c>
      <c r="C53" s="1"/>
      <c r="E53" s="1"/>
      <c r="G53" s="1">
        <f t="shared" si="0"/>
        <v>4.7873806882042124E-09</v>
      </c>
      <c r="H53" s="1"/>
      <c r="J53" s="1"/>
      <c r="K53" s="1"/>
      <c r="M53" s="1"/>
      <c r="N53" s="1"/>
      <c r="O53" s="1"/>
      <c r="S53" s="1"/>
      <c r="T53" s="1"/>
      <c r="V53" s="1"/>
    </row>
    <row r="54">
      <c r="A54" s="0">
        <v>-8.6</v>
      </c>
      <c r="B54" s="1">
        <v>1.82E-13</v>
      </c>
      <c r="C54" s="1"/>
      <c r="E54" s="1"/>
      <c r="G54" s="1">
        <f t="shared" si="0"/>
        <v>9.269183885671985E-09</v>
      </c>
      <c r="H54" s="1"/>
      <c r="J54" s="1"/>
      <c r="K54" s="1"/>
      <c r="M54" s="1"/>
      <c r="N54" s="1"/>
      <c r="S54" s="1"/>
      <c r="T54" s="1"/>
      <c r="V54" s="1"/>
    </row>
    <row r="55">
      <c r="A55" s="0">
        <v>-8.8</v>
      </c>
      <c r="B55" s="1">
        <v>3.28E-13</v>
      </c>
      <c r="C55" s="1"/>
      <c r="E55" s="1"/>
      <c r="G55" s="1">
        <f t="shared" si="0"/>
        <v>1.6704902826925336E-08</v>
      </c>
      <c r="H55" s="1"/>
      <c r="J55" s="1"/>
      <c r="K55" s="1"/>
      <c r="M55" s="1"/>
      <c r="N55" s="1"/>
      <c r="O55" s="1"/>
      <c r="S55" s="1"/>
      <c r="T55" s="1"/>
      <c r="V55" s="1"/>
    </row>
    <row r="56">
      <c r="A56" s="0">
        <v>-9</v>
      </c>
      <c r="B56" s="1">
        <v>5E-14</v>
      </c>
      <c r="C56" s="1"/>
      <c r="E56" s="1"/>
      <c r="G56" s="1">
        <f t="shared" si="0"/>
        <v>2.5464790894703256E-09</v>
      </c>
      <c r="H56" s="1"/>
      <c r="J56" s="1"/>
      <c r="K56" s="1"/>
      <c r="M56" s="1"/>
      <c r="N56" s="1"/>
      <c r="S56" s="1"/>
      <c r="T56" s="1"/>
      <c r="V56" s="1"/>
    </row>
    <row r="57">
      <c r="A57" s="0">
        <v>-9.2</v>
      </c>
      <c r="B57" s="1">
        <v>1.28E-13</v>
      </c>
      <c r="C57" s="1"/>
      <c r="E57" s="1"/>
      <c r="G57" s="1">
        <f t="shared" si="0"/>
        <v>6.518986469044034E-09</v>
      </c>
      <c r="H57" s="1"/>
      <c r="J57" s="1"/>
      <c r="K57" s="1"/>
      <c r="M57" s="1"/>
      <c r="N57" s="1"/>
      <c r="O57" s="1"/>
      <c r="S57" s="1"/>
      <c r="T57" s="1"/>
      <c r="V57" s="1"/>
    </row>
    <row r="58">
      <c r="A58" s="0">
        <v>-9.4</v>
      </c>
      <c r="B58" s="1">
        <v>1.2E-13</v>
      </c>
      <c r="C58" s="1"/>
      <c r="E58" s="1"/>
      <c r="G58" s="1">
        <f t="shared" si="0"/>
        <v>6.1115498147287805E-09</v>
      </c>
      <c r="H58" s="1"/>
      <c r="J58" s="1"/>
      <c r="K58" s="1"/>
      <c r="M58" s="1"/>
      <c r="N58" s="1"/>
      <c r="S58" s="1"/>
      <c r="T58" s="1"/>
      <c r="V58" s="1"/>
    </row>
    <row r="59">
      <c r="A59" s="0">
        <v>-9.6</v>
      </c>
      <c r="B59" s="1">
        <v>2E-13</v>
      </c>
      <c r="C59" s="1"/>
      <c r="E59" s="1"/>
      <c r="G59" s="1">
        <f t="shared" si="0"/>
        <v>1.0185916357881302E-08</v>
      </c>
      <c r="H59" s="1"/>
      <c r="J59" s="1"/>
      <c r="K59" s="1"/>
      <c r="M59" s="1"/>
      <c r="N59" s="1"/>
      <c r="O59" s="1"/>
      <c r="S59" s="1"/>
      <c r="T59" s="1"/>
      <c r="V59" s="1"/>
    </row>
    <row r="60">
      <c r="A60" s="0">
        <v>-9.8</v>
      </c>
      <c r="B60" s="1">
        <v>1.74E-13</v>
      </c>
      <c r="C60" s="1"/>
      <c r="E60" s="1"/>
      <c r="G60" s="1">
        <f t="shared" si="0"/>
        <v>8.861747231356732E-09</v>
      </c>
      <c r="H60" s="1"/>
      <c r="J60" s="1"/>
      <c r="K60" s="1"/>
      <c r="M60" s="1"/>
      <c r="N60" s="1"/>
      <c r="P60" s="3"/>
      <c r="S60" s="1"/>
      <c r="T60" s="1"/>
      <c r="V60" s="1"/>
    </row>
    <row r="61">
      <c r="A61" s="0">
        <v>-10</v>
      </c>
      <c r="B61" s="1">
        <v>1.86E-13</v>
      </c>
      <c r="C61" s="1"/>
      <c r="E61" s="1"/>
      <c r="G61" s="1">
        <f t="shared" si="0"/>
        <v>9.472902212829611E-09</v>
      </c>
      <c r="H61" s="1"/>
      <c r="J61" s="1"/>
      <c r="K61" s="1"/>
      <c r="M61" s="1"/>
      <c r="N61" s="1"/>
      <c r="O61" s="1"/>
      <c r="S61" s="1"/>
      <c r="T61" s="1"/>
      <c r="V61" s="1"/>
    </row>
    <row r="62">
      <c r="A62" s="0">
        <v>-10.2</v>
      </c>
      <c r="B62" s="1">
        <v>3.6E-14</v>
      </c>
      <c r="C62" s="1"/>
      <c r="E62" s="1"/>
      <c r="G62" s="1">
        <f t="shared" si="0"/>
        <v>1.8334649444186343E-09</v>
      </c>
      <c r="H62" s="1"/>
      <c r="J62" s="1"/>
      <c r="K62" s="1"/>
      <c r="M62" s="1"/>
      <c r="N62" s="1"/>
      <c r="S62" s="1"/>
      <c r="T62" s="1"/>
      <c r="V62" s="1"/>
    </row>
    <row r="63">
      <c r="A63" s="0">
        <v>-10.4</v>
      </c>
      <c r="B63" s="1">
        <v>4.1E-13</v>
      </c>
      <c r="C63" s="1"/>
      <c r="E63" s="1"/>
      <c r="G63" s="1">
        <f t="shared" si="0"/>
        <v>2.088112853365667E-08</v>
      </c>
      <c r="H63" s="1"/>
      <c r="J63" s="1"/>
      <c r="K63" s="1"/>
      <c r="M63" s="1"/>
      <c r="N63" s="1"/>
      <c r="O63" s="1"/>
      <c r="S63" s="1"/>
      <c r="T63" s="1"/>
      <c r="V63" s="1"/>
    </row>
    <row r="64">
      <c r="A64" s="0">
        <v>-10.6</v>
      </c>
      <c r="B64" s="1">
        <v>1.28E-13</v>
      </c>
      <c r="C64" s="1"/>
      <c r="E64" s="1"/>
      <c r="G64" s="1">
        <f t="shared" si="0"/>
        <v>6.518986469044034E-09</v>
      </c>
      <c r="H64" s="1"/>
      <c r="J64" s="1"/>
      <c r="K64" s="1"/>
      <c r="M64" s="1"/>
      <c r="N64" s="1"/>
      <c r="S64" s="1"/>
      <c r="T64" s="1"/>
      <c r="V64" s="1"/>
    </row>
    <row r="65">
      <c r="A65" s="0">
        <v>-10.8</v>
      </c>
      <c r="B65" s="1">
        <v>3.68E-13</v>
      </c>
      <c r="C65" s="1"/>
      <c r="E65" s="1"/>
      <c r="G65" s="1">
        <f t="shared" si="0"/>
        <v>1.8742086098501595E-08</v>
      </c>
      <c r="H65" s="1"/>
      <c r="J65" s="1"/>
      <c r="K65" s="1"/>
      <c r="M65" s="1"/>
      <c r="N65" s="1"/>
      <c r="O65" s="1"/>
      <c r="P65" s="3"/>
      <c r="S65" s="1"/>
      <c r="T65" s="1"/>
      <c r="V65" s="1"/>
    </row>
    <row r="66">
      <c r="A66" s="0">
        <v>-11</v>
      </c>
      <c r="B66" s="1">
        <v>1.84E-13</v>
      </c>
      <c r="C66" s="1"/>
      <c r="E66" s="1"/>
      <c r="G66" s="1">
        <f t="shared" si="0"/>
        <v>9.371043049250797E-09</v>
      </c>
      <c r="H66" s="1"/>
      <c r="J66" s="1"/>
      <c r="K66" s="1"/>
      <c r="M66" s="1"/>
      <c r="N66" s="1"/>
      <c r="S66" s="1"/>
      <c r="T66" s="1"/>
      <c r="V66" s="1"/>
    </row>
    <row r="67">
      <c r="A67" s="0">
        <v>-11.2</v>
      </c>
      <c r="B67" s="1">
        <v>2.52E-13</v>
      </c>
      <c r="C67" s="1"/>
      <c r="E67" s="1"/>
      <c r="G67" s="1">
        <f t="shared" si="0"/>
        <v>1.283425461093044E-08</v>
      </c>
      <c r="H67" s="1"/>
      <c r="J67" s="1"/>
      <c r="K67" s="1"/>
      <c r="M67" s="1"/>
      <c r="N67" s="1"/>
      <c r="O67" s="1"/>
      <c r="S67" s="1"/>
      <c r="T67" s="1"/>
      <c r="V67" s="1"/>
    </row>
    <row r="68">
      <c r="A68" s="0">
        <v>-11.4</v>
      </c>
      <c r="B68" s="1">
        <v>2.4E-14</v>
      </c>
      <c r="C68" s="1"/>
      <c r="E68" s="1"/>
      <c r="G68" s="1">
        <f t="shared" si="0"/>
        <v>1.2223099629457561E-09</v>
      </c>
      <c r="H68" s="1"/>
      <c r="J68" s="1"/>
      <c r="K68" s="1"/>
      <c r="M68" s="1"/>
      <c r="N68" s="1"/>
      <c r="S68" s="1"/>
      <c r="T68" s="1"/>
      <c r="V68" s="1"/>
    </row>
    <row r="69">
      <c r="A69" s="0">
        <v>-11.6</v>
      </c>
      <c r="B69" s="1">
        <v>2.14E-13</v>
      </c>
      <c r="C69" s="1"/>
      <c r="E69" s="1"/>
      <c r="G69" s="1">
        <f t="shared" si="0"/>
        <v>1.0898930502932994E-08</v>
      </c>
      <c r="H69" s="1"/>
      <c r="J69" s="1"/>
      <c r="K69" s="1"/>
      <c r="M69" s="1"/>
      <c r="N69" s="1"/>
      <c r="O69" s="1"/>
      <c r="S69" s="1"/>
      <c r="T69" s="1"/>
      <c r="V69" s="1"/>
    </row>
    <row r="70">
      <c r="A70" s="0">
        <v>-11.8</v>
      </c>
      <c r="B70" s="1">
        <v>4E-15</v>
      </c>
      <c r="C70" s="1"/>
      <c r="E70" s="1"/>
      <c r="G70" s="1">
        <f t="shared" si="0"/>
        <v>2.0371832715762606E-10</v>
      </c>
      <c r="H70" s="1"/>
      <c r="J70" s="1"/>
      <c r="K70" s="1"/>
      <c r="M70" s="1"/>
      <c r="N70" s="1"/>
      <c r="S70" s="1"/>
      <c r="T70" s="1"/>
      <c r="V70" s="1"/>
    </row>
    <row r="71">
      <c r="A71" s="0">
        <v>-12</v>
      </c>
      <c r="B71" s="1">
        <v>2.68E-13</v>
      </c>
      <c r="C71" s="1"/>
      <c r="E71" s="1"/>
      <c r="G71" s="1">
        <f t="shared" si="0"/>
        <v>1.3649127919560945E-08</v>
      </c>
      <c r="H71" s="1"/>
      <c r="J71" s="1"/>
      <c r="K71" s="1"/>
      <c r="M71" s="1"/>
      <c r="N71" s="1"/>
      <c r="O71" s="1"/>
      <c r="S71" s="1"/>
      <c r="T71" s="1"/>
      <c r="V71" s="1"/>
    </row>
    <row r="72">
      <c r="A72" s="0">
        <v>-12.2</v>
      </c>
      <c r="B72" s="1">
        <v>2.14E-13</v>
      </c>
      <c r="C72" s="1"/>
      <c r="E72" s="1"/>
      <c r="G72" s="1">
        <f t="shared" si="0"/>
        <v>1.0898930502932994E-08</v>
      </c>
      <c r="H72" s="1"/>
      <c r="J72" s="1"/>
      <c r="K72" s="1"/>
      <c r="M72" s="1"/>
      <c r="N72" s="1"/>
      <c r="S72" s="1"/>
      <c r="T72" s="1"/>
      <c r="V72" s="1"/>
    </row>
    <row r="73">
      <c r="A73" s="0">
        <v>-12.4</v>
      </c>
      <c r="B73" s="1">
        <v>1.24E-13</v>
      </c>
      <c r="C73" s="1"/>
      <c r="E73" s="1"/>
      <c r="G73" s="1">
        <f t="shared" si="0"/>
        <v>6.315268141886407E-09</v>
      </c>
      <c r="H73" s="1"/>
      <c r="J73" s="1"/>
      <c r="K73" s="1"/>
      <c r="M73" s="1"/>
      <c r="N73" s="1"/>
      <c r="O73" s="1"/>
      <c r="S73" s="1"/>
      <c r="T73" s="1"/>
      <c r="V73" s="1"/>
    </row>
    <row r="74">
      <c r="A74" s="0">
        <v>-12.6</v>
      </c>
      <c r="B74" s="1">
        <v>3.34E-13</v>
      </c>
      <c r="C74" s="1"/>
      <c r="E74" s="1"/>
      <c r="G74" s="1">
        <f t="shared" si="0"/>
        <v>1.7010480317661773E-08</v>
      </c>
      <c r="H74" s="1"/>
      <c r="J74" s="1"/>
      <c r="K74" s="1"/>
      <c r="M74" s="1"/>
      <c r="N74" s="1"/>
      <c r="S74" s="1"/>
      <c r="T74" s="1"/>
      <c r="V74" s="1"/>
    </row>
    <row r="75">
      <c r="A75" s="0">
        <v>-12.8</v>
      </c>
      <c r="B75" s="1">
        <v>4.26E-13</v>
      </c>
      <c r="C75" s="1"/>
      <c r="E75" s="1"/>
      <c r="G75" s="1">
        <f t="shared" si="0"/>
        <v>2.1696001842287172E-08</v>
      </c>
      <c r="H75" s="1"/>
      <c r="J75" s="1"/>
      <c r="K75" s="1"/>
      <c r="M75" s="1"/>
      <c r="N75" s="1"/>
      <c r="O75" s="1"/>
      <c r="S75" s="1"/>
      <c r="T75" s="1"/>
      <c r="V75" s="1"/>
    </row>
    <row r="76">
      <c r="A76" s="0">
        <v>-13</v>
      </c>
      <c r="B76" s="1">
        <v>1.96E-13</v>
      </c>
      <c r="C76" s="1"/>
      <c r="E76" s="1"/>
      <c r="G76" s="1">
        <f ref="G76:G139" t="shared" si="1">B76/$K$3</f>
        <v>9.982198030723677E-09</v>
      </c>
      <c r="H76" s="1"/>
      <c r="J76" s="1"/>
      <c r="K76" s="1"/>
      <c r="M76" s="1"/>
      <c r="N76" s="1"/>
      <c r="S76" s="1"/>
      <c r="T76" s="1"/>
      <c r="V76" s="1"/>
    </row>
    <row r="77">
      <c r="A77" s="0">
        <v>-13.2</v>
      </c>
      <c r="B77" s="1">
        <v>3.66E-13</v>
      </c>
      <c r="C77" s="1"/>
      <c r="E77" s="1"/>
      <c r="G77" s="1">
        <f t="shared" si="1"/>
        <v>1.8640226934922783E-08</v>
      </c>
      <c r="H77" s="1"/>
      <c r="J77" s="1"/>
      <c r="K77" s="1"/>
      <c r="M77" s="1"/>
      <c r="N77" s="1"/>
      <c r="O77" s="1"/>
      <c r="S77" s="1"/>
      <c r="T77" s="1"/>
      <c r="V77" s="1"/>
    </row>
    <row r="78">
      <c r="A78" s="0">
        <v>-13.4</v>
      </c>
      <c r="B78" s="1">
        <v>3.1E-13</v>
      </c>
      <c r="C78" s="1"/>
      <c r="E78" s="1"/>
      <c r="G78" s="1">
        <f t="shared" si="1"/>
        <v>1.5788170354716017E-08</v>
      </c>
      <c r="H78" s="1"/>
      <c r="J78" s="1"/>
      <c r="K78" s="1"/>
      <c r="M78" s="1"/>
      <c r="N78" s="1"/>
      <c r="S78" s="1"/>
      <c r="T78" s="1"/>
      <c r="V78" s="1"/>
    </row>
    <row r="79">
      <c r="A79" s="0">
        <v>-13.6</v>
      </c>
      <c r="B79" s="1">
        <v>4.02E-13</v>
      </c>
      <c r="C79" s="1"/>
      <c r="E79" s="1"/>
      <c r="G79" s="1">
        <f t="shared" si="1"/>
        <v>2.0473691879341417E-08</v>
      </c>
      <c r="H79" s="1"/>
      <c r="J79" s="1"/>
      <c r="K79" s="1"/>
      <c r="M79" s="1"/>
      <c r="N79" s="1"/>
      <c r="O79" s="1"/>
      <c r="S79" s="1"/>
      <c r="T79" s="1"/>
      <c r="V79" s="1"/>
    </row>
    <row r="80">
      <c r="A80" s="0">
        <v>-13.8</v>
      </c>
      <c r="B80" s="1">
        <v>3E-13</v>
      </c>
      <c r="C80" s="1"/>
      <c r="E80" s="1"/>
      <c r="G80" s="1">
        <f t="shared" si="1"/>
        <v>1.5278874536821954E-08</v>
      </c>
      <c r="H80" s="1"/>
      <c r="J80" s="1"/>
      <c r="K80" s="1"/>
      <c r="M80" s="1"/>
      <c r="N80" s="1"/>
      <c r="S80" s="1"/>
      <c r="T80" s="1"/>
      <c r="V80" s="1"/>
    </row>
    <row r="81">
      <c r="A81" s="0">
        <v>-14</v>
      </c>
      <c r="B81" s="1">
        <v>3.1E-13</v>
      </c>
      <c r="C81" s="1"/>
      <c r="E81" s="1"/>
      <c r="G81" s="1">
        <f t="shared" si="1"/>
        <v>1.5788170354716017E-08</v>
      </c>
      <c r="H81" s="1"/>
      <c r="J81" s="1"/>
      <c r="K81" s="1"/>
      <c r="M81" s="1"/>
      <c r="N81" s="1"/>
      <c r="O81" s="1"/>
      <c r="S81" s="1"/>
      <c r="T81" s="1"/>
      <c r="V81" s="1"/>
    </row>
    <row r="82">
      <c r="A82" s="0">
        <v>-14.2</v>
      </c>
      <c r="B82" s="1">
        <v>1.52E-13</v>
      </c>
      <c r="C82" s="1"/>
      <c r="E82" s="1"/>
      <c r="G82" s="1">
        <f t="shared" si="1"/>
        <v>7.74129643198979E-09</v>
      </c>
      <c r="H82" s="1"/>
      <c r="J82" s="1"/>
      <c r="K82" s="1"/>
      <c r="M82" s="1"/>
      <c r="N82" s="1"/>
      <c r="S82" s="1"/>
      <c r="T82" s="1"/>
      <c r="V82" s="1"/>
    </row>
    <row r="83">
      <c r="A83" s="0">
        <v>-14.4</v>
      </c>
      <c r="B83" s="1">
        <v>3.72E-13</v>
      </c>
      <c r="C83" s="1"/>
      <c r="E83" s="1"/>
      <c r="G83" s="1">
        <f t="shared" si="1"/>
        <v>1.8945804425659222E-08</v>
      </c>
      <c r="H83" s="1"/>
      <c r="J83" s="1"/>
      <c r="K83" s="1"/>
      <c r="M83" s="1"/>
      <c r="N83" s="1"/>
      <c r="O83" s="1"/>
      <c r="S83" s="1"/>
      <c r="T83" s="1"/>
      <c r="V83" s="1"/>
    </row>
    <row r="84">
      <c r="A84" s="0">
        <v>-14.6</v>
      </c>
      <c r="B84" s="1">
        <v>2.1E-13</v>
      </c>
      <c r="C84" s="1"/>
      <c r="E84" s="1"/>
      <c r="G84" s="1">
        <f t="shared" si="1"/>
        <v>1.0695212175775366E-08</v>
      </c>
      <c r="H84" s="1"/>
      <c r="J84" s="1"/>
      <c r="K84" s="1"/>
      <c r="M84" s="1"/>
      <c r="N84" s="1"/>
      <c r="S84" s="1"/>
      <c r="T84" s="1"/>
      <c r="V84" s="1"/>
    </row>
    <row r="85">
      <c r="A85" s="0">
        <v>-14.8</v>
      </c>
      <c r="B85" s="1">
        <v>3.32E-13</v>
      </c>
      <c r="C85" s="1"/>
      <c r="E85" s="1"/>
      <c r="G85" s="1">
        <f t="shared" si="1"/>
        <v>1.690862115408296E-08</v>
      </c>
      <c r="H85" s="1"/>
      <c r="J85" s="1"/>
      <c r="K85" s="1"/>
      <c r="M85" s="1"/>
      <c r="N85" s="1"/>
      <c r="O85" s="1"/>
      <c r="S85" s="1"/>
      <c r="T85" s="1"/>
      <c r="V85" s="1"/>
    </row>
    <row r="86">
      <c r="A86" s="0">
        <v>-15</v>
      </c>
      <c r="B86" s="1">
        <v>2.08E-13</v>
      </c>
      <c r="C86" s="1"/>
      <c r="E86" s="1"/>
      <c r="G86" s="1">
        <f t="shared" si="1"/>
        <v>1.0593353012196554E-08</v>
      </c>
      <c r="H86" s="1"/>
      <c r="J86" s="1"/>
      <c r="K86" s="1"/>
      <c r="M86" s="1"/>
      <c r="N86" s="1"/>
      <c r="S86" s="1"/>
      <c r="T86" s="1"/>
      <c r="V86" s="1"/>
    </row>
    <row r="87">
      <c r="A87" s="0">
        <v>-15.2</v>
      </c>
      <c r="B87" s="1">
        <v>2.08E-13</v>
      </c>
      <c r="C87" s="1"/>
      <c r="E87" s="1"/>
      <c r="G87" s="1">
        <f t="shared" si="1"/>
        <v>1.0593353012196554E-08</v>
      </c>
      <c r="H87" s="1"/>
      <c r="J87" s="1"/>
      <c r="K87" s="1"/>
      <c r="M87" s="1"/>
      <c r="N87" s="1"/>
      <c r="O87" s="1"/>
      <c r="S87" s="1"/>
      <c r="T87" s="1"/>
      <c r="V87" s="1"/>
    </row>
    <row r="88">
      <c r="A88" s="0">
        <v>-15.4</v>
      </c>
      <c r="B88" s="1">
        <v>2.52E-13</v>
      </c>
      <c r="C88" s="1"/>
      <c r="E88" s="1"/>
      <c r="G88" s="1">
        <f t="shared" si="1"/>
        <v>1.283425461093044E-08</v>
      </c>
      <c r="H88" s="1"/>
      <c r="J88" s="1"/>
      <c r="K88" s="1"/>
      <c r="M88" s="1"/>
      <c r="N88" s="1"/>
      <c r="S88" s="1"/>
      <c r="T88" s="1"/>
      <c r="V88" s="1"/>
    </row>
    <row r="89">
      <c r="A89" s="0">
        <v>-15.6</v>
      </c>
      <c r="B89" s="1">
        <v>2.7E-13</v>
      </c>
      <c r="C89" s="1"/>
      <c r="E89" s="1"/>
      <c r="G89" s="1">
        <f t="shared" si="1"/>
        <v>1.3750987083139759E-08</v>
      </c>
      <c r="H89" s="1"/>
      <c r="J89" s="1"/>
      <c r="K89" s="1"/>
      <c r="M89" s="1"/>
      <c r="N89" s="1"/>
      <c r="O89" s="1"/>
      <c r="S89" s="1"/>
      <c r="T89" s="1"/>
      <c r="V89" s="1"/>
    </row>
    <row r="90">
      <c r="A90" s="0">
        <v>-15.8</v>
      </c>
      <c r="B90" s="1">
        <v>3.9E-13</v>
      </c>
      <c r="C90" s="1"/>
      <c r="E90" s="1"/>
      <c r="G90" s="1">
        <f t="shared" si="1"/>
        <v>1.9862536897868538E-08</v>
      </c>
      <c r="H90" s="1"/>
      <c r="J90" s="1"/>
      <c r="K90" s="1"/>
      <c r="M90" s="1"/>
      <c r="N90" s="1"/>
      <c r="S90" s="1"/>
      <c r="T90" s="1"/>
      <c r="V90" s="1"/>
    </row>
    <row r="91">
      <c r="A91" s="0">
        <v>-16</v>
      </c>
      <c r="B91" s="1">
        <v>2.62E-13</v>
      </c>
      <c r="C91" s="1"/>
      <c r="E91" s="1"/>
      <c r="G91" s="1">
        <f t="shared" si="1"/>
        <v>1.3343550428824506E-08</v>
      </c>
      <c r="H91" s="1"/>
      <c r="J91" s="1"/>
      <c r="K91" s="1"/>
      <c r="M91" s="1"/>
      <c r="N91" s="1"/>
      <c r="O91" s="1"/>
      <c r="S91" s="1"/>
      <c r="T91" s="1"/>
      <c r="V91" s="1"/>
    </row>
    <row r="92">
      <c r="A92" s="0">
        <v>-16.2</v>
      </c>
      <c r="B92" s="1">
        <v>2.44E-13</v>
      </c>
      <c r="C92" s="1"/>
      <c r="E92" s="1"/>
      <c r="G92" s="1">
        <f t="shared" si="1"/>
        <v>1.242681795661519E-08</v>
      </c>
      <c r="H92" s="1"/>
      <c r="J92" s="1"/>
      <c r="K92" s="1"/>
      <c r="M92" s="1"/>
      <c r="N92" s="1"/>
      <c r="S92" s="1"/>
      <c r="T92" s="1"/>
      <c r="V92" s="1"/>
    </row>
    <row r="93">
      <c r="A93" s="0">
        <v>-16.4</v>
      </c>
      <c r="B93" s="1">
        <v>1.3E-13</v>
      </c>
      <c r="C93" s="1"/>
      <c r="E93" s="1"/>
      <c r="G93" s="1">
        <f t="shared" si="1"/>
        <v>6.620845632622847E-09</v>
      </c>
      <c r="H93" s="1"/>
      <c r="J93" s="1"/>
      <c r="K93" s="1"/>
      <c r="M93" s="1"/>
      <c r="N93" s="1"/>
      <c r="O93" s="1"/>
      <c r="S93" s="1"/>
      <c r="T93" s="1"/>
      <c r="V93" s="1"/>
    </row>
    <row r="94">
      <c r="A94" s="0">
        <v>-16.6</v>
      </c>
      <c r="B94" s="1">
        <v>2.1E-13</v>
      </c>
      <c r="C94" s="1"/>
      <c r="E94" s="1"/>
      <c r="G94" s="1">
        <f t="shared" si="1"/>
        <v>1.0695212175775366E-08</v>
      </c>
      <c r="H94" s="1"/>
      <c r="J94" s="1"/>
      <c r="K94" s="1"/>
      <c r="M94" s="1"/>
      <c r="N94" s="1"/>
      <c r="S94" s="1"/>
      <c r="T94" s="1"/>
      <c r="V94" s="1"/>
    </row>
    <row r="95">
      <c r="A95" s="0">
        <v>-16.8</v>
      </c>
      <c r="B95" s="1">
        <v>1.62E-13</v>
      </c>
      <c r="C95" s="1"/>
      <c r="E95" s="1"/>
      <c r="G95" s="1">
        <f t="shared" si="1"/>
        <v>8.250592249883854E-09</v>
      </c>
      <c r="H95" s="1"/>
      <c r="J95" s="1"/>
      <c r="K95" s="1"/>
      <c r="M95" s="1"/>
      <c r="N95" s="1"/>
      <c r="O95" s="1"/>
      <c r="S95" s="1"/>
      <c r="T95" s="1"/>
      <c r="V95" s="1"/>
    </row>
    <row r="96">
      <c r="A96" s="0">
        <v>-17</v>
      </c>
      <c r="B96" s="1">
        <v>1.64E-13</v>
      </c>
      <c r="C96" s="1"/>
      <c r="E96" s="1"/>
      <c r="G96" s="1">
        <f t="shared" si="1"/>
        <v>8.352451413462668E-09</v>
      </c>
      <c r="H96" s="1"/>
      <c r="J96" s="1"/>
      <c r="K96" s="1"/>
      <c r="M96" s="1"/>
      <c r="N96" s="1"/>
      <c r="S96" s="1"/>
      <c r="T96" s="1"/>
      <c r="V96" s="1"/>
    </row>
    <row r="97">
      <c r="A97" s="0">
        <v>-17.2</v>
      </c>
      <c r="B97" s="1">
        <v>4.38E-13</v>
      </c>
      <c r="C97" s="1"/>
      <c r="E97" s="1"/>
      <c r="G97" s="1">
        <f t="shared" si="1"/>
        <v>2.230715682376005E-08</v>
      </c>
      <c r="H97" s="1"/>
      <c r="J97" s="1"/>
      <c r="K97" s="1"/>
      <c r="M97" s="1"/>
      <c r="N97" s="1"/>
      <c r="O97" s="1"/>
      <c r="S97" s="1"/>
      <c r="T97" s="1"/>
      <c r="V97" s="1"/>
    </row>
    <row r="98">
      <c r="A98" s="0">
        <v>-17.4</v>
      </c>
      <c r="B98" s="1">
        <v>8.2E-14</v>
      </c>
      <c r="C98" s="1"/>
      <c r="E98" s="1"/>
      <c r="G98" s="1">
        <f t="shared" si="1"/>
        <v>4.176225706731334E-09</v>
      </c>
      <c r="H98" s="1"/>
      <c r="J98" s="1"/>
      <c r="K98" s="1"/>
      <c r="M98" s="1"/>
      <c r="N98" s="1"/>
      <c r="S98" s="1"/>
      <c r="T98" s="1"/>
      <c r="V98" s="1"/>
    </row>
    <row r="99">
      <c r="A99" s="0">
        <v>-17.6</v>
      </c>
      <c r="B99" s="1">
        <v>1.26E-13</v>
      </c>
      <c r="C99" s="1"/>
      <c r="E99" s="1"/>
      <c r="G99" s="1">
        <f t="shared" si="1"/>
        <v>6.41712730546522E-09</v>
      </c>
      <c r="H99" s="1"/>
      <c r="J99" s="1"/>
      <c r="K99" s="1"/>
      <c r="M99" s="1"/>
      <c r="N99" s="1"/>
      <c r="O99" s="1"/>
      <c r="S99" s="1"/>
      <c r="T99" s="1"/>
      <c r="V99" s="1"/>
    </row>
    <row r="100">
      <c r="A100" s="0">
        <v>-17.8</v>
      </c>
      <c r="B100" s="1">
        <v>2.2E-13</v>
      </c>
      <c r="C100" s="1"/>
      <c r="E100" s="1"/>
      <c r="G100" s="1">
        <f t="shared" si="1"/>
        <v>1.1204507993669432E-08</v>
      </c>
      <c r="H100" s="1"/>
      <c r="J100" s="1"/>
      <c r="K100" s="1"/>
      <c r="M100" s="1"/>
      <c r="N100" s="1"/>
      <c r="S100" s="1"/>
      <c r="T100" s="1"/>
      <c r="V100" s="1"/>
    </row>
    <row r="101">
      <c r="A101" s="0">
        <v>-18</v>
      </c>
      <c r="B101" s="1">
        <v>2.58E-13</v>
      </c>
      <c r="C101" s="1"/>
      <c r="E101" s="1"/>
      <c r="G101" s="1">
        <f t="shared" si="1"/>
        <v>1.313983210166688E-08</v>
      </c>
      <c r="H101" s="1"/>
      <c r="J101" s="1"/>
      <c r="K101" s="1"/>
      <c r="M101" s="1"/>
      <c r="N101" s="1"/>
      <c r="O101" s="1"/>
      <c r="S101" s="1"/>
      <c r="T101" s="1"/>
      <c r="V101" s="1"/>
    </row>
    <row r="102">
      <c r="A102" s="0">
        <v>-18.2</v>
      </c>
      <c r="B102" s="1">
        <v>2.32E-13</v>
      </c>
      <c r="C102" s="1"/>
      <c r="E102" s="1"/>
      <c r="G102" s="1">
        <f t="shared" si="1"/>
        <v>1.1815662975142311E-08</v>
      </c>
      <c r="H102" s="1"/>
      <c r="J102" s="1"/>
      <c r="K102" s="1"/>
      <c r="M102" s="1"/>
      <c r="N102" s="1"/>
      <c r="S102" s="1"/>
      <c r="T102" s="1"/>
      <c r="V102" s="1"/>
    </row>
    <row r="103">
      <c r="A103" s="0">
        <v>-18.4</v>
      </c>
      <c r="B103" s="1">
        <v>3.38E-13</v>
      </c>
      <c r="C103" s="1"/>
      <c r="E103" s="1"/>
      <c r="G103" s="1">
        <f t="shared" si="1"/>
        <v>1.72141986448194E-08</v>
      </c>
      <c r="H103" s="1"/>
      <c r="J103" s="1"/>
      <c r="K103" s="1"/>
      <c r="M103" s="1"/>
      <c r="N103" s="1"/>
      <c r="O103" s="1"/>
      <c r="S103" s="1"/>
      <c r="T103" s="1"/>
      <c r="V103" s="1"/>
    </row>
    <row r="104">
      <c r="A104" s="0">
        <v>-18.6</v>
      </c>
      <c r="B104" s="1">
        <v>1.46E-13</v>
      </c>
      <c r="C104" s="1"/>
      <c r="E104" s="1"/>
      <c r="G104" s="1">
        <f t="shared" si="1"/>
        <v>7.435718941253351E-09</v>
      </c>
      <c r="H104" s="1"/>
      <c r="J104" s="1"/>
      <c r="K104" s="1"/>
      <c r="M104" s="1"/>
      <c r="N104" s="1"/>
      <c r="S104" s="1"/>
      <c r="T104" s="1"/>
      <c r="V104" s="1"/>
    </row>
    <row r="105">
      <c r="A105" s="0">
        <v>-18.8</v>
      </c>
      <c r="B105" s="1">
        <v>3E-13</v>
      </c>
      <c r="C105" s="1"/>
      <c r="E105" s="1"/>
      <c r="G105" s="1">
        <f t="shared" si="1"/>
        <v>1.5278874536821954E-08</v>
      </c>
      <c r="H105" s="1"/>
      <c r="J105" s="1"/>
      <c r="K105" s="1"/>
      <c r="M105" s="1"/>
      <c r="N105" s="1"/>
      <c r="O105" s="1"/>
      <c r="S105" s="1"/>
      <c r="T105" s="1"/>
      <c r="V105" s="1"/>
    </row>
    <row r="106">
      <c r="A106" s="0">
        <v>-19</v>
      </c>
      <c r="B106" s="1">
        <v>2.66E-13</v>
      </c>
      <c r="C106" s="1"/>
      <c r="E106" s="1"/>
      <c r="G106" s="1">
        <f t="shared" si="1"/>
        <v>1.354726875598213E-08</v>
      </c>
      <c r="H106" s="1"/>
      <c r="J106" s="1"/>
      <c r="K106" s="1"/>
      <c r="M106" s="1"/>
      <c r="N106" s="1"/>
      <c r="S106" s="1"/>
      <c r="T106" s="1"/>
      <c r="V106" s="1"/>
    </row>
    <row r="107">
      <c r="A107" s="0">
        <v>-19.2</v>
      </c>
      <c r="B107" s="1">
        <v>2.68E-13</v>
      </c>
      <c r="C107" s="1"/>
      <c r="E107" s="1"/>
      <c r="G107" s="1">
        <f t="shared" si="1"/>
        <v>1.3649127919560945E-08</v>
      </c>
      <c r="H107" s="1"/>
      <c r="J107" s="1"/>
      <c r="K107" s="1"/>
      <c r="M107" s="1"/>
      <c r="N107" s="1"/>
      <c r="O107" s="1"/>
      <c r="S107" s="1"/>
      <c r="T107" s="1"/>
      <c r="V107" s="1"/>
    </row>
    <row r="108">
      <c r="A108" s="0">
        <v>-19.4</v>
      </c>
      <c r="B108" s="1">
        <v>8.4E-14</v>
      </c>
      <c r="C108" s="1"/>
      <c r="E108" s="1"/>
      <c r="G108" s="1">
        <f t="shared" si="1"/>
        <v>4.278084870310147E-09</v>
      </c>
      <c r="H108" s="1"/>
      <c r="J108" s="1"/>
      <c r="K108" s="1"/>
      <c r="M108" s="1"/>
      <c r="N108" s="1"/>
      <c r="S108" s="1"/>
      <c r="T108" s="1"/>
      <c r="V108" s="1"/>
    </row>
    <row r="109">
      <c r="A109" s="0">
        <v>-19.6</v>
      </c>
      <c r="B109" s="1">
        <v>2.1E-13</v>
      </c>
      <c r="C109" s="1"/>
      <c r="E109" s="1"/>
      <c r="G109" s="1">
        <f t="shared" si="1"/>
        <v>1.0695212175775366E-08</v>
      </c>
      <c r="H109" s="1"/>
      <c r="J109" s="1"/>
      <c r="K109" s="1"/>
      <c r="M109" s="1"/>
      <c r="N109" s="1"/>
      <c r="O109" s="1"/>
      <c r="S109" s="1"/>
      <c r="T109" s="1"/>
      <c r="V109" s="1"/>
    </row>
    <row r="110">
      <c r="A110" s="0">
        <v>-19.8</v>
      </c>
      <c r="B110" s="1">
        <v>1.62E-13</v>
      </c>
      <c r="C110" s="1"/>
      <c r="E110" s="1"/>
      <c r="G110" s="1">
        <f t="shared" si="1"/>
        <v>8.250592249883854E-09</v>
      </c>
      <c r="H110" s="1"/>
      <c r="J110" s="1"/>
      <c r="K110" s="1"/>
      <c r="M110" s="1"/>
      <c r="N110" s="1"/>
      <c r="S110" s="1"/>
      <c r="T110" s="1"/>
      <c r="V110" s="1"/>
    </row>
    <row r="111">
      <c r="A111" s="0">
        <v>-20</v>
      </c>
      <c r="B111" s="1">
        <v>1.9E-13</v>
      </c>
      <c r="C111" s="1"/>
      <c r="E111" s="1"/>
      <c r="G111" s="1">
        <f t="shared" si="1"/>
        <v>9.676620539987237E-09</v>
      </c>
      <c r="H111" s="1"/>
      <c r="J111" s="1"/>
      <c r="K111" s="1"/>
      <c r="M111" s="1"/>
      <c r="N111" s="1"/>
      <c r="O111" s="1"/>
      <c r="S111" s="1"/>
      <c r="T111" s="1"/>
      <c r="V111" s="1"/>
    </row>
    <row r="112">
      <c r="A112" s="0">
        <v>-20.2</v>
      </c>
      <c r="B112" s="1">
        <v>1.74E-13</v>
      </c>
      <c r="C112" s="1"/>
      <c r="E112" s="1"/>
      <c r="G112" s="1">
        <f t="shared" si="1"/>
        <v>8.861747231356732E-09</v>
      </c>
      <c r="H112" s="1"/>
      <c r="J112" s="1"/>
      <c r="K112" s="1"/>
      <c r="M112" s="1"/>
      <c r="N112" s="1"/>
      <c r="S112" s="1"/>
      <c r="T112" s="1"/>
      <c r="V112" s="1"/>
    </row>
    <row r="113">
      <c r="A113" s="0">
        <v>-20.4</v>
      </c>
      <c r="B113" s="1">
        <v>3.4E-13</v>
      </c>
      <c r="C113" s="1"/>
      <c r="E113" s="1"/>
      <c r="G113" s="1">
        <f t="shared" si="1"/>
        <v>1.7316057808398215E-08</v>
      </c>
      <c r="H113" s="1"/>
      <c r="J113" s="1"/>
      <c r="K113" s="1"/>
      <c r="M113" s="1"/>
      <c r="N113" s="1"/>
      <c r="O113" s="1"/>
      <c r="S113" s="1"/>
      <c r="T113" s="1"/>
      <c r="V113" s="1"/>
    </row>
    <row r="114">
      <c r="A114" s="0">
        <v>-20.6</v>
      </c>
      <c r="B114" s="1">
        <v>3.6E-13</v>
      </c>
      <c r="C114" s="1"/>
      <c r="E114" s="1"/>
      <c r="G114" s="1">
        <f t="shared" si="1"/>
        <v>1.8334649444186343E-08</v>
      </c>
      <c r="H114" s="1"/>
      <c r="J114" s="1"/>
      <c r="K114" s="1"/>
      <c r="M114" s="1"/>
      <c r="N114" s="1"/>
      <c r="S114" s="1"/>
      <c r="T114" s="1"/>
      <c r="V114" s="1"/>
    </row>
    <row r="115">
      <c r="A115" s="0">
        <v>-20.8</v>
      </c>
      <c r="B115" s="1">
        <v>3.28E-13</v>
      </c>
      <c r="C115" s="1"/>
      <c r="E115" s="1"/>
      <c r="G115" s="1">
        <f t="shared" si="1"/>
        <v>1.6704902826925336E-08</v>
      </c>
      <c r="H115" s="1"/>
      <c r="J115" s="1"/>
      <c r="K115" s="1"/>
      <c r="M115" s="1"/>
      <c r="N115" s="1"/>
      <c r="O115" s="1"/>
      <c r="S115" s="1"/>
      <c r="T115" s="1"/>
      <c r="V115" s="1"/>
    </row>
    <row r="116">
      <c r="A116" s="0">
        <v>-21</v>
      </c>
      <c r="B116" s="1">
        <v>3.28E-13</v>
      </c>
      <c r="C116" s="1"/>
      <c r="E116" s="1"/>
      <c r="G116" s="1">
        <f t="shared" si="1"/>
        <v>1.6704902826925336E-08</v>
      </c>
      <c r="H116" s="1"/>
      <c r="J116" s="1"/>
      <c r="K116" s="1"/>
      <c r="M116" s="1"/>
      <c r="N116" s="1"/>
      <c r="S116" s="1"/>
      <c r="T116" s="1"/>
      <c r="V116" s="1"/>
    </row>
    <row r="117">
      <c r="A117" s="0">
        <v>-21.2</v>
      </c>
      <c r="B117" s="1">
        <v>2.66E-13</v>
      </c>
      <c r="C117" s="1"/>
      <c r="E117" s="1"/>
      <c r="G117" s="1">
        <f t="shared" si="1"/>
        <v>1.354726875598213E-08</v>
      </c>
      <c r="H117" s="1"/>
      <c r="J117" s="1"/>
      <c r="K117" s="1"/>
      <c r="M117" s="1"/>
      <c r="N117" s="1"/>
      <c r="O117" s="1"/>
      <c r="S117" s="1"/>
      <c r="T117" s="1"/>
      <c r="V117" s="1"/>
    </row>
    <row r="118">
      <c r="A118" s="0">
        <v>-21.4</v>
      </c>
      <c r="B118" s="1">
        <v>2.46E-13</v>
      </c>
      <c r="C118" s="1"/>
      <c r="E118" s="1"/>
      <c r="G118" s="1">
        <f t="shared" si="1"/>
        <v>1.2528677120194002E-08</v>
      </c>
      <c r="H118" s="1"/>
      <c r="J118" s="1"/>
      <c r="K118" s="1"/>
      <c r="M118" s="1"/>
      <c r="N118" s="1"/>
      <c r="S118" s="1"/>
      <c r="T118" s="1"/>
      <c r="V118" s="1"/>
    </row>
    <row r="119">
      <c r="A119" s="0">
        <v>-21.6</v>
      </c>
      <c r="B119" s="1">
        <v>2.76E-13</v>
      </c>
      <c r="C119" s="1"/>
      <c r="E119" s="1"/>
      <c r="G119" s="1">
        <f t="shared" si="1"/>
        <v>1.4056564573876195E-08</v>
      </c>
      <c r="H119" s="1"/>
      <c r="J119" s="1"/>
      <c r="K119" s="1"/>
      <c r="M119" s="1"/>
      <c r="N119" s="1"/>
      <c r="O119" s="1"/>
      <c r="S119" s="1"/>
      <c r="T119" s="1"/>
      <c r="V119" s="1"/>
    </row>
    <row r="120">
      <c r="A120" s="0">
        <v>-21.8</v>
      </c>
      <c r="B120" s="1">
        <v>2.66E-13</v>
      </c>
      <c r="C120" s="1"/>
      <c r="E120" s="1"/>
      <c r="G120" s="1">
        <f t="shared" si="1"/>
        <v>1.354726875598213E-08</v>
      </c>
      <c r="H120" s="1"/>
      <c r="J120" s="1"/>
      <c r="K120" s="1"/>
      <c r="M120" s="1"/>
      <c r="N120" s="1"/>
      <c r="S120" s="1"/>
      <c r="T120" s="1"/>
      <c r="V120" s="1"/>
    </row>
    <row r="121">
      <c r="A121" s="0">
        <v>-22</v>
      </c>
      <c r="B121" s="1">
        <v>2.86E-13</v>
      </c>
      <c r="C121" s="1"/>
      <c r="E121" s="1"/>
      <c r="G121" s="1">
        <f t="shared" si="1"/>
        <v>1.456586039177026E-08</v>
      </c>
      <c r="H121" s="1"/>
      <c r="J121" s="1"/>
      <c r="K121" s="1"/>
      <c r="M121" s="1"/>
      <c r="N121" s="1"/>
      <c r="O121" s="1"/>
      <c r="S121" s="1"/>
      <c r="T121" s="1"/>
      <c r="V121" s="1"/>
    </row>
    <row r="122">
      <c r="A122" s="0">
        <v>-22.2</v>
      </c>
      <c r="B122" s="1">
        <v>1.94E-13</v>
      </c>
      <c r="C122" s="1"/>
      <c r="E122" s="1"/>
      <c r="G122" s="1">
        <f t="shared" si="1"/>
        <v>9.880338867144863E-09</v>
      </c>
      <c r="H122" s="1"/>
      <c r="J122" s="1"/>
      <c r="K122" s="1"/>
      <c r="M122" s="1"/>
      <c r="N122" s="1"/>
      <c r="S122" s="1"/>
      <c r="T122" s="1"/>
      <c r="V122" s="1"/>
    </row>
    <row r="123">
      <c r="A123" s="0">
        <v>-22.4</v>
      </c>
      <c r="B123" s="1">
        <v>1.46E-13</v>
      </c>
      <c r="C123" s="1"/>
      <c r="E123" s="1"/>
      <c r="G123" s="1">
        <f t="shared" si="1"/>
        <v>7.435718941253351E-09</v>
      </c>
      <c r="H123" s="1"/>
      <c r="J123" s="1"/>
      <c r="K123" s="1"/>
      <c r="M123" s="1"/>
      <c r="N123" s="1"/>
      <c r="O123" s="1"/>
      <c r="S123" s="1"/>
      <c r="T123" s="1"/>
      <c r="V123" s="1"/>
    </row>
    <row r="124">
      <c r="A124" s="0">
        <v>-22.6</v>
      </c>
      <c r="B124" s="1">
        <v>5.76E-13</v>
      </c>
      <c r="C124" s="1"/>
      <c r="E124" s="1"/>
      <c r="G124" s="1">
        <f t="shared" si="1"/>
        <v>2.933543911069815E-08</v>
      </c>
      <c r="H124" s="1"/>
      <c r="J124" s="1"/>
      <c r="K124" s="1"/>
      <c r="M124" s="1"/>
      <c r="N124" s="1"/>
      <c r="S124" s="1"/>
      <c r="T124" s="1"/>
      <c r="V124" s="1"/>
    </row>
    <row r="125">
      <c r="A125" s="0">
        <v>-22.8</v>
      </c>
      <c r="B125" s="1">
        <v>1.64E-13</v>
      </c>
      <c r="C125" s="1"/>
      <c r="E125" s="1"/>
      <c r="G125" s="1">
        <f t="shared" si="1"/>
        <v>8.352451413462668E-09</v>
      </c>
      <c r="H125" s="1"/>
      <c r="J125" s="1"/>
      <c r="K125" s="1"/>
      <c r="M125" s="1"/>
      <c r="N125" s="1"/>
      <c r="O125" s="1"/>
      <c r="S125" s="1"/>
      <c r="T125" s="1"/>
      <c r="V125" s="1"/>
    </row>
    <row r="126">
      <c r="A126" s="0">
        <v>-23</v>
      </c>
      <c r="B126" s="1">
        <v>3.56E-13</v>
      </c>
      <c r="C126" s="1"/>
      <c r="E126" s="1"/>
      <c r="G126" s="1">
        <f t="shared" si="1"/>
        <v>1.813093111702872E-08</v>
      </c>
      <c r="H126" s="1"/>
      <c r="J126" s="1"/>
      <c r="K126" s="1"/>
      <c r="M126" s="1"/>
      <c r="N126" s="1"/>
      <c r="S126" s="1"/>
      <c r="T126" s="1"/>
      <c r="V126" s="1"/>
    </row>
    <row r="127">
      <c r="A127" s="0">
        <v>-23.2</v>
      </c>
      <c r="B127" s="1">
        <v>2.5E-13</v>
      </c>
      <c r="C127" s="1"/>
      <c r="E127" s="1"/>
      <c r="G127" s="1">
        <f t="shared" si="1"/>
        <v>1.2732395447351628E-08</v>
      </c>
      <c r="H127" s="1"/>
      <c r="J127" s="1"/>
      <c r="K127" s="1"/>
      <c r="M127" s="1"/>
      <c r="N127" s="1"/>
      <c r="O127" s="1"/>
      <c r="S127" s="1"/>
      <c r="T127" s="1"/>
      <c r="V127" s="1"/>
    </row>
    <row r="128">
      <c r="A128" s="0">
        <v>-23.4</v>
      </c>
      <c r="B128" s="1">
        <v>3.54E-13</v>
      </c>
      <c r="C128" s="1"/>
      <c r="E128" s="1"/>
      <c r="G128" s="1">
        <f t="shared" si="1"/>
        <v>1.8029071953449903E-08</v>
      </c>
      <c r="H128" s="1"/>
      <c r="J128" s="1"/>
      <c r="K128" s="1"/>
      <c r="M128" s="1"/>
      <c r="N128" s="1"/>
      <c r="S128" s="1"/>
      <c r="T128" s="1"/>
      <c r="V128" s="1"/>
    </row>
    <row r="129">
      <c r="A129" s="0">
        <v>-23.6</v>
      </c>
      <c r="B129" s="1">
        <v>3.2E-13</v>
      </c>
      <c r="C129" s="1"/>
      <c r="E129" s="1"/>
      <c r="G129" s="1">
        <f t="shared" si="1"/>
        <v>1.6297466172610085E-08</v>
      </c>
      <c r="H129" s="1"/>
      <c r="J129" s="1"/>
      <c r="K129" s="1"/>
      <c r="M129" s="1"/>
      <c r="N129" s="1"/>
      <c r="O129" s="1"/>
      <c r="S129" s="1"/>
      <c r="T129" s="1"/>
      <c r="V129" s="1"/>
    </row>
    <row r="130">
      <c r="A130" s="0">
        <v>-23.8</v>
      </c>
      <c r="B130" s="1">
        <v>1.98E-13</v>
      </c>
      <c r="C130" s="1"/>
      <c r="E130" s="1"/>
      <c r="G130" s="1">
        <f t="shared" si="1"/>
        <v>1.0084057194302489E-08</v>
      </c>
      <c r="H130" s="1"/>
      <c r="J130" s="1"/>
      <c r="K130" s="1"/>
      <c r="M130" s="1"/>
      <c r="N130" s="1"/>
      <c r="S130" s="1"/>
      <c r="T130" s="1"/>
      <c r="V130" s="1"/>
    </row>
    <row r="131">
      <c r="A131" s="0">
        <v>-24</v>
      </c>
      <c r="B131" s="1">
        <v>1.46E-13</v>
      </c>
      <c r="C131" s="1"/>
      <c r="E131" s="1"/>
      <c r="G131" s="1">
        <f t="shared" si="1"/>
        <v>7.435718941253351E-09</v>
      </c>
      <c r="H131" s="1"/>
      <c r="J131" s="1"/>
      <c r="K131" s="1"/>
      <c r="M131" s="1"/>
      <c r="N131" s="1"/>
      <c r="O131" s="1"/>
      <c r="S131" s="1"/>
      <c r="T131" s="1"/>
      <c r="V131" s="1"/>
    </row>
    <row r="132">
      <c r="A132" s="0">
        <v>-24.2</v>
      </c>
      <c r="B132" s="1">
        <v>2.62E-13</v>
      </c>
      <c r="C132" s="1"/>
      <c r="E132" s="1"/>
      <c r="G132" s="1">
        <f t="shared" si="1"/>
        <v>1.3343550428824506E-08</v>
      </c>
      <c r="H132" s="1"/>
      <c r="J132" s="1"/>
      <c r="K132" s="1"/>
      <c r="M132" s="1"/>
      <c r="N132" s="1"/>
      <c r="S132" s="1"/>
      <c r="T132" s="1"/>
      <c r="V132" s="1"/>
    </row>
    <row r="133">
      <c r="A133" s="0">
        <v>-24.4</v>
      </c>
      <c r="B133" s="1">
        <v>1.32E-13</v>
      </c>
      <c r="C133" s="1"/>
      <c r="E133" s="1"/>
      <c r="G133" s="1">
        <f t="shared" si="1"/>
        <v>6.722704796201659E-09</v>
      </c>
      <c r="H133" s="1"/>
      <c r="J133" s="1"/>
      <c r="K133" s="1"/>
      <c r="M133" s="1"/>
      <c r="N133" s="1"/>
      <c r="O133" s="1"/>
      <c r="S133" s="1"/>
      <c r="T133" s="1"/>
      <c r="V133" s="1"/>
    </row>
    <row r="134">
      <c r="A134" s="0">
        <v>-24.6</v>
      </c>
      <c r="B134" s="1">
        <v>4.6E-13</v>
      </c>
      <c r="C134" s="1"/>
      <c r="E134" s="1"/>
      <c r="G134" s="1">
        <f t="shared" si="1"/>
        <v>2.342760762312699E-08</v>
      </c>
      <c r="H134" s="1"/>
      <c r="J134" s="1"/>
      <c r="K134" s="1"/>
      <c r="M134" s="1"/>
      <c r="N134" s="1"/>
      <c r="S134" s="1"/>
      <c r="T134" s="1"/>
      <c r="V134" s="1"/>
    </row>
    <row r="135">
      <c r="A135" s="0">
        <v>-24.8</v>
      </c>
      <c r="B135" s="1">
        <v>1.66E-13</v>
      </c>
      <c r="C135" s="1"/>
      <c r="E135" s="1"/>
      <c r="G135" s="1">
        <f t="shared" si="1"/>
        <v>8.45431057704148E-09</v>
      </c>
      <c r="H135" s="1"/>
      <c r="J135" s="1"/>
      <c r="K135" s="1"/>
      <c r="M135" s="1"/>
      <c r="N135" s="1"/>
      <c r="O135" s="1"/>
      <c r="S135" s="1"/>
      <c r="T135" s="1"/>
      <c r="V135" s="1"/>
    </row>
    <row r="136">
      <c r="A136" s="0">
        <v>-25</v>
      </c>
      <c r="B136" s="1">
        <v>3.7E-13</v>
      </c>
      <c r="C136" s="1"/>
      <c r="E136" s="1"/>
      <c r="G136" s="1">
        <f t="shared" si="1"/>
        <v>1.8843945262080407E-08</v>
      </c>
      <c r="H136" s="1"/>
      <c r="J136" s="1"/>
      <c r="K136" s="1"/>
      <c r="M136" s="1"/>
      <c r="N136" s="1"/>
      <c r="S136" s="1"/>
      <c r="T136" s="1"/>
      <c r="V136" s="1"/>
    </row>
    <row r="137">
      <c r="A137" s="0">
        <v>-25.2</v>
      </c>
      <c r="B137" s="1">
        <v>2.6E-13</v>
      </c>
      <c r="C137" s="1"/>
      <c r="E137" s="1"/>
      <c r="G137" s="1">
        <f t="shared" si="1"/>
        <v>1.3241691265245693E-08</v>
      </c>
      <c r="H137" s="1"/>
      <c r="J137" s="1"/>
      <c r="K137" s="1"/>
      <c r="M137" s="1"/>
      <c r="N137" s="1"/>
      <c r="O137" s="1"/>
      <c r="S137" s="1"/>
      <c r="T137" s="1"/>
      <c r="V137" s="1"/>
    </row>
    <row r="138">
      <c r="A138" s="0">
        <v>-25.4</v>
      </c>
      <c r="B138" s="1">
        <v>2.38E-13</v>
      </c>
      <c r="C138" s="1"/>
      <c r="E138" s="1"/>
      <c r="G138" s="1">
        <f t="shared" si="1"/>
        <v>1.2121240465878749E-08</v>
      </c>
      <c r="H138" s="1"/>
      <c r="J138" s="1"/>
      <c r="K138" s="1"/>
      <c r="M138" s="1"/>
      <c r="N138" s="1"/>
      <c r="S138" s="1"/>
      <c r="T138" s="1"/>
      <c r="V138" s="1"/>
    </row>
    <row r="139">
      <c r="A139" s="0">
        <v>-25.6</v>
      </c>
      <c r="B139" s="1">
        <v>2.9E-13</v>
      </c>
      <c r="C139" s="1"/>
      <c r="E139" s="1"/>
      <c r="G139" s="1">
        <f t="shared" si="1"/>
        <v>1.4769578718927887E-08</v>
      </c>
      <c r="H139" s="1"/>
      <c r="J139" s="1"/>
      <c r="K139" s="1"/>
      <c r="M139" s="1"/>
      <c r="N139" s="1"/>
      <c r="O139" s="1"/>
      <c r="S139" s="1"/>
      <c r="T139" s="1"/>
      <c r="V139" s="1"/>
    </row>
    <row r="140">
      <c r="A140" s="0">
        <v>-25.8</v>
      </c>
      <c r="B140" s="1">
        <v>3.08E-13</v>
      </c>
      <c r="C140" s="1"/>
      <c r="E140" s="1"/>
      <c r="G140" s="1">
        <f ref="G140:G203" t="shared" si="2">B140/$K$3</f>
        <v>1.5686311191137205E-08</v>
      </c>
      <c r="H140" s="1"/>
      <c r="J140" s="1"/>
      <c r="K140" s="1"/>
      <c r="M140" s="1"/>
      <c r="N140" s="1"/>
      <c r="S140" s="1"/>
      <c r="T140" s="1"/>
      <c r="V140" s="1"/>
    </row>
    <row r="141">
      <c r="A141" s="0">
        <v>-26</v>
      </c>
      <c r="B141" s="1">
        <v>5.12E-13</v>
      </c>
      <c r="C141" s="1"/>
      <c r="E141" s="1"/>
      <c r="G141" s="1">
        <f t="shared" si="2"/>
        <v>2.6075945876176135E-08</v>
      </c>
      <c r="H141" s="1"/>
      <c r="J141" s="1"/>
      <c r="K141" s="1"/>
      <c r="M141" s="1"/>
      <c r="N141" s="1"/>
      <c r="O141" s="1"/>
      <c r="S141" s="1"/>
      <c r="T141" s="1"/>
      <c r="V141" s="1"/>
    </row>
    <row r="142">
      <c r="A142" s="0">
        <v>-26.2</v>
      </c>
      <c r="B142" s="1">
        <v>3.72E-13</v>
      </c>
      <c r="C142" s="1"/>
      <c r="E142" s="1"/>
      <c r="G142" s="1">
        <f t="shared" si="2"/>
        <v>1.8945804425659222E-08</v>
      </c>
      <c r="H142" s="1"/>
      <c r="J142" s="1"/>
      <c r="K142" s="1"/>
      <c r="M142" s="1"/>
      <c r="N142" s="1"/>
      <c r="S142" s="1"/>
      <c r="T142" s="1"/>
      <c r="V142" s="1"/>
    </row>
    <row r="143">
      <c r="A143" s="0">
        <v>-26.4</v>
      </c>
      <c r="B143" s="1">
        <v>3.42E-13</v>
      </c>
      <c r="C143" s="1"/>
      <c r="E143" s="1"/>
      <c r="G143" s="1">
        <f t="shared" si="2"/>
        <v>1.7417916971977028E-08</v>
      </c>
      <c r="H143" s="1"/>
      <c r="J143" s="1"/>
      <c r="K143" s="1"/>
      <c r="M143" s="1"/>
      <c r="N143" s="1"/>
      <c r="O143" s="1"/>
      <c r="S143" s="1"/>
      <c r="T143" s="1"/>
      <c r="V143" s="1"/>
    </row>
    <row r="144">
      <c r="A144" s="0">
        <v>-26.6</v>
      </c>
      <c r="B144" s="1">
        <v>4.14E-13</v>
      </c>
      <c r="C144" s="1"/>
      <c r="E144" s="1"/>
      <c r="G144" s="1">
        <f t="shared" si="2"/>
        <v>2.1084846860814296E-08</v>
      </c>
      <c r="H144" s="1"/>
      <c r="J144" s="1"/>
      <c r="K144" s="1"/>
      <c r="M144" s="1"/>
      <c r="N144" s="1"/>
      <c r="S144" s="1"/>
      <c r="T144" s="1"/>
      <c r="V144" s="1"/>
    </row>
    <row r="145">
      <c r="A145" s="0">
        <v>-26.8</v>
      </c>
      <c r="B145" s="1">
        <v>2.48E-13</v>
      </c>
      <c r="C145" s="1"/>
      <c r="E145" s="1"/>
      <c r="G145" s="1">
        <f t="shared" si="2"/>
        <v>1.2630536283772814E-08</v>
      </c>
      <c r="H145" s="1"/>
      <c r="J145" s="1"/>
      <c r="K145" s="1"/>
      <c r="M145" s="1"/>
      <c r="N145" s="1"/>
      <c r="O145" s="1"/>
      <c r="S145" s="1"/>
      <c r="T145" s="1"/>
      <c r="V145" s="1"/>
    </row>
    <row r="146">
      <c r="A146" s="0">
        <v>-27</v>
      </c>
      <c r="B146" s="1">
        <v>5.24E-13</v>
      </c>
      <c r="C146" s="1"/>
      <c r="E146" s="1"/>
      <c r="G146" s="1">
        <f t="shared" si="2"/>
        <v>2.668710085764901E-08</v>
      </c>
      <c r="H146" s="1"/>
      <c r="J146" s="1"/>
      <c r="K146" s="1"/>
      <c r="M146" s="1"/>
      <c r="N146" s="1"/>
      <c r="S146" s="1"/>
      <c r="T146" s="1"/>
      <c r="V146" s="1"/>
    </row>
    <row r="147">
      <c r="A147" s="0">
        <v>-27.2</v>
      </c>
      <c r="B147" s="1">
        <v>3.56E-13</v>
      </c>
      <c r="C147" s="1"/>
      <c r="E147" s="1"/>
      <c r="G147" s="1">
        <f t="shared" si="2"/>
        <v>1.813093111702872E-08</v>
      </c>
      <c r="H147" s="1"/>
      <c r="J147" s="1"/>
      <c r="K147" s="1"/>
      <c r="M147" s="1"/>
      <c r="N147" s="1"/>
      <c r="O147" s="1"/>
      <c r="S147" s="1"/>
      <c r="T147" s="1"/>
      <c r="V147" s="1"/>
    </row>
    <row r="148">
      <c r="A148" s="0">
        <v>-27.4</v>
      </c>
      <c r="B148" s="1">
        <v>2.4E-13</v>
      </c>
      <c r="C148" s="1"/>
      <c r="E148" s="1"/>
      <c r="G148" s="1">
        <f t="shared" si="2"/>
        <v>1.2223099629457561E-08</v>
      </c>
      <c r="H148" s="1"/>
      <c r="J148" s="1"/>
      <c r="K148" s="1"/>
      <c r="M148" s="1"/>
      <c r="N148" s="1"/>
      <c r="S148" s="1"/>
      <c r="T148" s="1"/>
      <c r="V148" s="1"/>
    </row>
    <row r="149">
      <c r="A149" s="0">
        <v>-27.6</v>
      </c>
      <c r="B149" s="1">
        <v>2.7E-13</v>
      </c>
      <c r="C149" s="1"/>
      <c r="E149" s="1"/>
      <c r="G149" s="1">
        <f t="shared" si="2"/>
        <v>1.3750987083139759E-08</v>
      </c>
      <c r="H149" s="1"/>
      <c r="J149" s="1"/>
      <c r="K149" s="1"/>
      <c r="M149" s="1"/>
      <c r="N149" s="1"/>
      <c r="O149" s="1"/>
      <c r="S149" s="1"/>
      <c r="T149" s="1"/>
      <c r="V149" s="1"/>
    </row>
    <row r="150">
      <c r="A150" s="0">
        <v>-27.8</v>
      </c>
      <c r="B150" s="1">
        <v>2.6E-13</v>
      </c>
      <c r="C150" s="1"/>
      <c r="E150" s="1"/>
      <c r="G150" s="1">
        <f t="shared" si="2"/>
        <v>1.3241691265245693E-08</v>
      </c>
      <c r="H150" s="1"/>
      <c r="J150" s="1"/>
      <c r="K150" s="1"/>
      <c r="M150" s="1"/>
      <c r="N150" s="1"/>
      <c r="S150" s="1"/>
      <c r="T150" s="1"/>
      <c r="V150" s="1"/>
    </row>
    <row r="151">
      <c r="A151" s="0">
        <v>-28</v>
      </c>
      <c r="B151" s="1">
        <v>2.08E-13</v>
      </c>
      <c r="C151" s="1"/>
      <c r="E151" s="1"/>
      <c r="G151" s="1">
        <f t="shared" si="2"/>
        <v>1.0593353012196554E-08</v>
      </c>
      <c r="H151" s="1"/>
      <c r="J151" s="1"/>
      <c r="K151" s="1"/>
      <c r="M151" s="1"/>
      <c r="N151" s="1"/>
      <c r="O151" s="1"/>
      <c r="S151" s="1"/>
      <c r="T151" s="1"/>
      <c r="V151" s="1"/>
    </row>
    <row r="152">
      <c r="A152" s="0">
        <v>-28.2</v>
      </c>
      <c r="B152" s="1">
        <v>3.24E-13</v>
      </c>
      <c r="C152" s="1"/>
      <c r="E152" s="1"/>
      <c r="G152" s="1">
        <f t="shared" si="2"/>
        <v>1.650118449976771E-08</v>
      </c>
      <c r="H152" s="1"/>
      <c r="J152" s="1"/>
      <c r="K152" s="1"/>
      <c r="M152" s="1"/>
      <c r="N152" s="1"/>
      <c r="S152" s="1"/>
      <c r="T152" s="1"/>
      <c r="V152" s="1"/>
    </row>
    <row r="153">
      <c r="A153" s="0">
        <v>-28.4</v>
      </c>
      <c r="B153" s="1">
        <v>4.42E-13</v>
      </c>
      <c r="C153" s="1"/>
      <c r="E153" s="1"/>
      <c r="G153" s="1">
        <f t="shared" si="2"/>
        <v>2.2510875150917675E-08</v>
      </c>
      <c r="H153" s="1"/>
      <c r="J153" s="1"/>
      <c r="K153" s="1"/>
      <c r="M153" s="1"/>
      <c r="N153" s="1"/>
      <c r="O153" s="1"/>
      <c r="S153" s="1"/>
      <c r="T153" s="1"/>
      <c r="V153" s="1"/>
    </row>
    <row r="154">
      <c r="A154" s="0">
        <v>-28.6</v>
      </c>
      <c r="B154" s="1">
        <v>3.08E-13</v>
      </c>
      <c r="C154" s="1"/>
      <c r="E154" s="1"/>
      <c r="G154" s="1">
        <f t="shared" si="2"/>
        <v>1.5686311191137205E-08</v>
      </c>
      <c r="H154" s="1"/>
      <c r="J154" s="1"/>
      <c r="K154" s="1"/>
      <c r="M154" s="1"/>
      <c r="N154" s="1"/>
      <c r="S154" s="1"/>
      <c r="T154" s="1"/>
      <c r="V154" s="1"/>
    </row>
    <row r="155">
      <c r="A155" s="0">
        <v>-28.8</v>
      </c>
      <c r="B155" s="1">
        <v>3.44E-13</v>
      </c>
      <c r="C155" s="1"/>
      <c r="E155" s="1"/>
      <c r="G155" s="1">
        <f t="shared" si="2"/>
        <v>1.751977613555584E-08</v>
      </c>
      <c r="H155" s="1"/>
      <c r="J155" s="1"/>
      <c r="K155" s="1"/>
      <c r="M155" s="1"/>
      <c r="N155" s="1"/>
      <c r="O155" s="1"/>
      <c r="S155" s="1"/>
      <c r="T155" s="1"/>
      <c r="V155" s="1"/>
    </row>
    <row r="156">
      <c r="A156" s="0">
        <v>-29</v>
      </c>
      <c r="B156" s="1">
        <v>1.86E-13</v>
      </c>
      <c r="C156" s="1"/>
      <c r="E156" s="1"/>
      <c r="G156" s="1">
        <f t="shared" si="2"/>
        <v>9.472902212829611E-09</v>
      </c>
      <c r="H156" s="1"/>
      <c r="J156" s="1"/>
      <c r="K156" s="1"/>
      <c r="M156" s="1"/>
      <c r="N156" s="1"/>
      <c r="S156" s="1"/>
      <c r="T156" s="1"/>
      <c r="V156" s="1"/>
    </row>
    <row r="157">
      <c r="A157" s="0">
        <v>-29.2</v>
      </c>
      <c r="B157" s="1">
        <v>4.3E-13</v>
      </c>
      <c r="C157" s="1"/>
      <c r="E157" s="1"/>
      <c r="G157" s="1">
        <f t="shared" si="2"/>
        <v>2.18997201694448E-08</v>
      </c>
      <c r="H157" s="1"/>
      <c r="J157" s="1"/>
      <c r="K157" s="1"/>
      <c r="M157" s="1"/>
      <c r="N157" s="1"/>
      <c r="O157" s="1"/>
      <c r="S157" s="1"/>
      <c r="T157" s="1"/>
      <c r="V157" s="1"/>
    </row>
    <row r="158">
      <c r="A158" s="0">
        <v>-29.4</v>
      </c>
      <c r="B158" s="1">
        <v>3.6E-13</v>
      </c>
      <c r="C158" s="1"/>
      <c r="E158" s="1"/>
      <c r="G158" s="1">
        <f t="shared" si="2"/>
        <v>1.8334649444186343E-08</v>
      </c>
      <c r="H158" s="1"/>
      <c r="J158" s="1"/>
      <c r="K158" s="1"/>
      <c r="M158" s="1"/>
      <c r="N158" s="1"/>
      <c r="S158" s="1"/>
      <c r="T158" s="1"/>
      <c r="V158" s="1"/>
    </row>
    <row r="159">
      <c r="A159" s="0">
        <v>-29.6</v>
      </c>
      <c r="B159" s="1">
        <v>3.5E-13</v>
      </c>
      <c r="C159" s="1"/>
      <c r="E159" s="1"/>
      <c r="G159" s="1">
        <f t="shared" si="2"/>
        <v>1.782535362629228E-08</v>
      </c>
      <c r="H159" s="1"/>
      <c r="J159" s="1"/>
      <c r="K159" s="1"/>
      <c r="M159" s="1"/>
      <c r="N159" s="1"/>
      <c r="O159" s="1"/>
      <c r="S159" s="1"/>
      <c r="T159" s="1"/>
      <c r="V159" s="1"/>
    </row>
    <row r="160">
      <c r="A160" s="0">
        <v>-29.8</v>
      </c>
      <c r="B160" s="1">
        <v>4.52E-13</v>
      </c>
      <c r="C160" s="1"/>
      <c r="E160" s="1"/>
      <c r="G160" s="1">
        <f t="shared" si="2"/>
        <v>2.3020170968811743E-08</v>
      </c>
      <c r="H160" s="1"/>
      <c r="J160" s="1"/>
      <c r="K160" s="1"/>
      <c r="M160" s="1"/>
      <c r="N160" s="1"/>
      <c r="S160" s="1"/>
      <c r="T160" s="1"/>
      <c r="V160" s="1"/>
    </row>
    <row r="161">
      <c r="A161" s="0">
        <v>-30</v>
      </c>
      <c r="B161" s="1">
        <v>5.6E-13</v>
      </c>
      <c r="C161" s="1"/>
      <c r="E161" s="1"/>
      <c r="G161" s="1">
        <f t="shared" si="2"/>
        <v>2.852056580206765E-08</v>
      </c>
      <c r="H161" s="1"/>
      <c r="J161" s="1"/>
      <c r="K161" s="1"/>
      <c r="M161" s="1"/>
      <c r="N161" s="1"/>
      <c r="O161" s="1"/>
      <c r="S161" s="1"/>
      <c r="T161" s="1"/>
      <c r="V161" s="1"/>
    </row>
    <row r="162">
      <c r="A162" s="0">
        <v>-30.2</v>
      </c>
      <c r="B162" s="1">
        <v>1.44E-13</v>
      </c>
      <c r="C162" s="1"/>
      <c r="E162" s="1"/>
      <c r="G162" s="1">
        <f t="shared" si="2"/>
        <v>7.333859777674537E-09</v>
      </c>
      <c r="H162" s="1"/>
      <c r="J162" s="1"/>
      <c r="K162" s="1"/>
      <c r="M162" s="1"/>
      <c r="N162" s="1"/>
      <c r="S162" s="1"/>
      <c r="T162" s="1"/>
      <c r="V162" s="1"/>
    </row>
    <row r="163">
      <c r="A163" s="0">
        <v>-30.4</v>
      </c>
      <c r="B163" s="1">
        <v>2.38E-13</v>
      </c>
      <c r="C163" s="1"/>
      <c r="E163" s="1"/>
      <c r="G163" s="1">
        <f t="shared" si="2"/>
        <v>1.2121240465878749E-08</v>
      </c>
      <c r="H163" s="1"/>
      <c r="J163" s="1"/>
      <c r="K163" s="1"/>
      <c r="M163" s="1"/>
      <c r="N163" s="1"/>
      <c r="O163" s="1"/>
      <c r="S163" s="1"/>
      <c r="T163" s="1"/>
      <c r="V163" s="1"/>
    </row>
    <row r="164">
      <c r="A164" s="0">
        <v>-30.6</v>
      </c>
      <c r="B164" s="1">
        <v>2.98E-13</v>
      </c>
      <c r="C164" s="1"/>
      <c r="E164" s="1"/>
      <c r="G164" s="1">
        <f t="shared" si="2"/>
        <v>1.5177015373243138E-08</v>
      </c>
      <c r="H164" s="1"/>
      <c r="J164" s="1"/>
      <c r="K164" s="1"/>
      <c r="M164" s="1"/>
      <c r="N164" s="1"/>
      <c r="S164" s="1"/>
      <c r="T164" s="1"/>
      <c r="V164" s="1"/>
    </row>
    <row r="165">
      <c r="A165" s="0">
        <v>-30.8</v>
      </c>
      <c r="B165" s="1">
        <v>2.54E-13</v>
      </c>
      <c r="C165" s="1"/>
      <c r="E165" s="1"/>
      <c r="G165" s="1">
        <f t="shared" si="2"/>
        <v>1.2936113774509252E-08</v>
      </c>
      <c r="H165" s="1"/>
      <c r="J165" s="1"/>
      <c r="K165" s="1"/>
      <c r="M165" s="1"/>
      <c r="N165" s="1"/>
      <c r="O165" s="1"/>
      <c r="S165" s="1"/>
      <c r="T165" s="1"/>
      <c r="V165" s="1"/>
    </row>
    <row r="166">
      <c r="A166" s="0">
        <v>-31</v>
      </c>
      <c r="B166" s="1">
        <v>2.68E-13</v>
      </c>
      <c r="C166" s="1"/>
      <c r="E166" s="1"/>
      <c r="G166" s="1">
        <f t="shared" si="2"/>
        <v>1.3649127919560945E-08</v>
      </c>
      <c r="H166" s="1"/>
      <c r="J166" s="1"/>
      <c r="K166" s="1"/>
      <c r="M166" s="1"/>
      <c r="N166" s="1"/>
      <c r="S166" s="1"/>
      <c r="T166" s="1"/>
      <c r="V166" s="1"/>
    </row>
    <row r="167">
      <c r="A167" s="0">
        <v>-31.2</v>
      </c>
      <c r="B167" s="1">
        <v>4.58E-13</v>
      </c>
      <c r="C167" s="1"/>
      <c r="E167" s="1"/>
      <c r="G167" s="1">
        <f t="shared" si="2"/>
        <v>2.332574845954818E-08</v>
      </c>
      <c r="H167" s="1"/>
      <c r="J167" s="1"/>
      <c r="K167" s="1"/>
      <c r="M167" s="1"/>
      <c r="N167" s="1"/>
      <c r="O167" s="1"/>
      <c r="S167" s="1"/>
      <c r="T167" s="1"/>
      <c r="V167" s="1"/>
    </row>
    <row r="168">
      <c r="A168" s="0">
        <v>-31.4</v>
      </c>
      <c r="B168" s="1">
        <v>3.9E-13</v>
      </c>
      <c r="C168" s="1"/>
      <c r="E168" s="1"/>
      <c r="G168" s="1">
        <f t="shared" si="2"/>
        <v>1.9862536897868538E-08</v>
      </c>
      <c r="H168" s="1"/>
      <c r="J168" s="1"/>
      <c r="K168" s="1"/>
      <c r="M168" s="1"/>
      <c r="N168" s="1"/>
      <c r="S168" s="1"/>
      <c r="T168" s="1"/>
      <c r="V168" s="1"/>
    </row>
    <row r="169">
      <c r="A169" s="0">
        <v>-31.6</v>
      </c>
      <c r="B169" s="1">
        <v>3.18E-13</v>
      </c>
      <c r="C169" s="1"/>
      <c r="E169" s="1"/>
      <c r="G169" s="1">
        <f t="shared" si="2"/>
        <v>1.619560700903127E-08</v>
      </c>
      <c r="H169" s="1"/>
      <c r="J169" s="1"/>
      <c r="K169" s="1"/>
      <c r="M169" s="1"/>
      <c r="N169" s="1"/>
      <c r="O169" s="1"/>
      <c r="S169" s="1"/>
      <c r="T169" s="1"/>
      <c r="V169" s="1"/>
    </row>
    <row r="170">
      <c r="A170" s="0">
        <v>-31.8</v>
      </c>
      <c r="B170" s="1">
        <v>1E-13</v>
      </c>
      <c r="C170" s="1"/>
      <c r="E170" s="1"/>
      <c r="G170" s="1">
        <f t="shared" si="2"/>
        <v>5.092958178940651E-09</v>
      </c>
      <c r="H170" s="1"/>
      <c r="J170" s="1"/>
      <c r="K170" s="1"/>
      <c r="M170" s="1"/>
      <c r="N170" s="1"/>
      <c r="S170" s="1"/>
      <c r="T170" s="1"/>
      <c r="V170" s="1"/>
    </row>
    <row r="171">
      <c r="A171" s="0">
        <v>-32</v>
      </c>
      <c r="B171" s="1">
        <v>4E-13</v>
      </c>
      <c r="C171" s="1"/>
      <c r="E171" s="1"/>
      <c r="G171" s="1">
        <f t="shared" si="2"/>
        <v>2.0371832715762605E-08</v>
      </c>
      <c r="H171" s="1"/>
      <c r="J171" s="1"/>
      <c r="K171" s="1"/>
      <c r="M171" s="1"/>
      <c r="N171" s="1"/>
      <c r="O171" s="1"/>
      <c r="S171" s="1"/>
      <c r="T171" s="1"/>
      <c r="V171" s="1"/>
    </row>
    <row r="172">
      <c r="A172" s="0">
        <v>-32.2</v>
      </c>
      <c r="B172" s="1">
        <v>2.32E-13</v>
      </c>
      <c r="C172" s="1"/>
      <c r="E172" s="1"/>
      <c r="G172" s="1">
        <f t="shared" si="2"/>
        <v>1.1815662975142311E-08</v>
      </c>
      <c r="H172" s="1"/>
      <c r="J172" s="1"/>
      <c r="K172" s="1"/>
      <c r="M172" s="1"/>
      <c r="N172" s="1"/>
      <c r="S172" s="1"/>
      <c r="T172" s="1"/>
      <c r="V172" s="1"/>
    </row>
    <row r="173">
      <c r="A173" s="0">
        <v>-32.4</v>
      </c>
      <c r="B173" s="1">
        <v>2.62E-13</v>
      </c>
      <c r="C173" s="1"/>
      <c r="E173" s="1"/>
      <c r="G173" s="1">
        <f t="shared" si="2"/>
        <v>1.3343550428824506E-08</v>
      </c>
      <c r="H173" s="1"/>
      <c r="J173" s="1"/>
      <c r="K173" s="1"/>
      <c r="M173" s="1"/>
      <c r="N173" s="1"/>
      <c r="O173" s="1"/>
      <c r="S173" s="1"/>
      <c r="T173" s="1"/>
      <c r="V173" s="1"/>
    </row>
    <row r="174">
      <c r="A174" s="0">
        <v>-32.6</v>
      </c>
      <c r="B174" s="1">
        <v>2.72E-13</v>
      </c>
      <c r="C174" s="1"/>
      <c r="E174" s="1"/>
      <c r="G174" s="1">
        <f t="shared" si="2"/>
        <v>1.3852846246718571E-08</v>
      </c>
      <c r="H174" s="1"/>
      <c r="J174" s="1"/>
      <c r="K174" s="1"/>
      <c r="M174" s="1"/>
      <c r="N174" s="1"/>
      <c r="S174" s="1"/>
      <c r="T174" s="1"/>
      <c r="V174" s="1"/>
    </row>
    <row r="175">
      <c r="A175" s="0">
        <v>-32.8</v>
      </c>
      <c r="B175" s="1">
        <v>4.5E-13</v>
      </c>
      <c r="C175" s="1"/>
      <c r="E175" s="1"/>
      <c r="G175" s="1">
        <f t="shared" si="2"/>
        <v>2.291831180523293E-08</v>
      </c>
      <c r="H175" s="1"/>
      <c r="J175" s="1"/>
      <c r="K175" s="1"/>
      <c r="M175" s="1"/>
      <c r="N175" s="1"/>
      <c r="O175" s="1"/>
      <c r="S175" s="1"/>
      <c r="T175" s="1"/>
      <c r="V175" s="1"/>
    </row>
    <row r="176">
      <c r="A176" s="0">
        <v>-33</v>
      </c>
      <c r="B176" s="1">
        <v>3.72E-13</v>
      </c>
      <c r="C176" s="1"/>
      <c r="E176" s="1"/>
      <c r="G176" s="1">
        <f t="shared" si="2"/>
        <v>1.8945804425659222E-08</v>
      </c>
      <c r="H176" s="1"/>
      <c r="J176" s="1"/>
      <c r="K176" s="1"/>
      <c r="M176" s="1"/>
      <c r="N176" s="1"/>
      <c r="S176" s="1"/>
      <c r="T176" s="1"/>
      <c r="V176" s="1"/>
    </row>
    <row r="177">
      <c r="A177" s="0">
        <v>-33.2</v>
      </c>
      <c r="B177" s="1">
        <v>2.18E-13</v>
      </c>
      <c r="C177" s="1"/>
      <c r="E177" s="1"/>
      <c r="G177" s="1">
        <f t="shared" si="2"/>
        <v>1.110264883009062E-08</v>
      </c>
      <c r="H177" s="1"/>
      <c r="J177" s="1"/>
      <c r="K177" s="1"/>
      <c r="M177" s="1"/>
      <c r="N177" s="1"/>
      <c r="O177" s="1"/>
      <c r="S177" s="1"/>
      <c r="T177" s="1"/>
      <c r="V177" s="1"/>
    </row>
    <row r="178">
      <c r="A178" s="0">
        <v>-33.4</v>
      </c>
      <c r="B178" s="1">
        <v>3.24E-13</v>
      </c>
      <c r="C178" s="1"/>
      <c r="E178" s="1"/>
      <c r="G178" s="1">
        <f t="shared" si="2"/>
        <v>1.650118449976771E-08</v>
      </c>
      <c r="H178" s="1"/>
      <c r="J178" s="1"/>
      <c r="K178" s="1"/>
      <c r="M178" s="1"/>
      <c r="N178" s="1"/>
      <c r="S178" s="1"/>
      <c r="T178" s="1"/>
      <c r="V178" s="1"/>
    </row>
    <row r="179">
      <c r="A179" s="0">
        <v>-33.6</v>
      </c>
      <c r="B179" s="1">
        <v>3.2E-13</v>
      </c>
      <c r="C179" s="1"/>
      <c r="E179" s="1"/>
      <c r="G179" s="1">
        <f t="shared" si="2"/>
        <v>1.6297466172610085E-08</v>
      </c>
      <c r="H179" s="1"/>
      <c r="J179" s="1"/>
      <c r="K179" s="1"/>
      <c r="M179" s="1"/>
      <c r="N179" s="1"/>
      <c r="O179" s="1"/>
      <c r="S179" s="1"/>
      <c r="T179" s="1"/>
      <c r="V179" s="1"/>
    </row>
    <row r="180">
      <c r="A180" s="0">
        <v>-33.8</v>
      </c>
      <c r="B180" s="1">
        <v>4.7E-13</v>
      </c>
      <c r="C180" s="1"/>
      <c r="E180" s="1"/>
      <c r="G180" s="1">
        <f t="shared" si="2"/>
        <v>2.393690344102106E-08</v>
      </c>
      <c r="H180" s="1"/>
      <c r="J180" s="1"/>
      <c r="K180" s="1"/>
      <c r="M180" s="1"/>
      <c r="N180" s="1"/>
      <c r="S180" s="1"/>
      <c r="T180" s="1"/>
      <c r="V180" s="1"/>
    </row>
    <row r="181">
      <c r="A181" s="0">
        <v>-34</v>
      </c>
      <c r="B181" s="1">
        <v>1.44E-13</v>
      </c>
      <c r="C181" s="1"/>
      <c r="E181" s="1"/>
      <c r="G181" s="1">
        <f t="shared" si="2"/>
        <v>7.333859777674537E-09</v>
      </c>
      <c r="H181" s="1"/>
      <c r="J181" s="1"/>
      <c r="K181" s="1"/>
      <c r="M181" s="1"/>
      <c r="N181" s="1"/>
      <c r="O181" s="1"/>
      <c r="S181" s="1"/>
      <c r="T181" s="1"/>
      <c r="V181" s="1"/>
    </row>
    <row r="182">
      <c r="A182" s="0">
        <v>-34.2</v>
      </c>
      <c r="B182" s="1">
        <v>3.64E-13</v>
      </c>
      <c r="C182" s="1"/>
      <c r="E182" s="1"/>
      <c r="G182" s="1">
        <f t="shared" si="2"/>
        <v>1.853836777134397E-08</v>
      </c>
      <c r="H182" s="1"/>
      <c r="J182" s="1"/>
      <c r="K182" s="1"/>
      <c r="M182" s="1"/>
      <c r="N182" s="1"/>
      <c r="S182" s="1"/>
      <c r="T182" s="1"/>
      <c r="V182" s="1"/>
    </row>
    <row r="183">
      <c r="A183" s="0">
        <v>-34.4</v>
      </c>
      <c r="B183" s="1">
        <v>4.04E-13</v>
      </c>
      <c r="C183" s="1"/>
      <c r="E183" s="1"/>
      <c r="G183" s="1">
        <f t="shared" si="2"/>
        <v>2.057555104292023E-08</v>
      </c>
      <c r="H183" s="1"/>
      <c r="J183" s="1"/>
      <c r="K183" s="1"/>
      <c r="M183" s="1"/>
      <c r="N183" s="1"/>
      <c r="O183" s="1"/>
      <c r="S183" s="1"/>
      <c r="T183" s="1"/>
      <c r="V183" s="1"/>
    </row>
    <row r="184">
      <c r="A184" s="0">
        <v>-34.6</v>
      </c>
      <c r="B184" s="1">
        <v>1.88E-13</v>
      </c>
      <c r="C184" s="1"/>
      <c r="E184" s="1"/>
      <c r="G184" s="1">
        <f t="shared" si="2"/>
        <v>9.574761376408425E-09</v>
      </c>
      <c r="H184" s="1"/>
      <c r="J184" s="1"/>
      <c r="K184" s="1"/>
      <c r="M184" s="1"/>
      <c r="N184" s="1"/>
      <c r="S184" s="1"/>
      <c r="T184" s="1"/>
      <c r="V184" s="1"/>
    </row>
    <row r="185">
      <c r="A185" s="0">
        <v>-34.8</v>
      </c>
      <c r="B185" s="1">
        <v>5.06E-13</v>
      </c>
      <c r="C185" s="1"/>
      <c r="E185" s="1"/>
      <c r="G185" s="1">
        <f t="shared" si="2"/>
        <v>2.5770368385439692E-08</v>
      </c>
      <c r="H185" s="1"/>
      <c r="J185" s="1"/>
      <c r="K185" s="1"/>
      <c r="M185" s="1"/>
      <c r="N185" s="1"/>
      <c r="O185" s="1"/>
      <c r="S185" s="1"/>
      <c r="T185" s="1"/>
      <c r="V185" s="1"/>
    </row>
    <row r="186">
      <c r="A186" s="0">
        <v>-35</v>
      </c>
      <c r="B186" s="1">
        <v>4.42E-13</v>
      </c>
      <c r="C186" s="1"/>
      <c r="E186" s="1"/>
      <c r="G186" s="1">
        <f t="shared" si="2"/>
        <v>2.2510875150917675E-08</v>
      </c>
      <c r="H186" s="1"/>
      <c r="J186" s="1"/>
      <c r="K186" s="1"/>
      <c r="M186" s="1"/>
      <c r="N186" s="1"/>
      <c r="S186" s="1"/>
      <c r="T186" s="1"/>
      <c r="V186" s="1"/>
    </row>
    <row r="187">
      <c r="A187" s="0">
        <v>-35.2</v>
      </c>
      <c r="B187" s="1">
        <v>5.44E-13</v>
      </c>
      <c r="C187" s="1"/>
      <c r="E187" s="1"/>
      <c r="G187" s="1">
        <f t="shared" si="2"/>
        <v>2.7705692493437142E-08</v>
      </c>
      <c r="H187" s="1"/>
      <c r="J187" s="1"/>
      <c r="K187" s="1"/>
      <c r="M187" s="1"/>
      <c r="N187" s="1"/>
      <c r="O187" s="1"/>
      <c r="S187" s="1"/>
      <c r="T187" s="1"/>
      <c r="V187" s="1"/>
    </row>
    <row r="188">
      <c r="A188" s="0">
        <v>-35.4</v>
      </c>
      <c r="B188" s="1">
        <v>4.18E-13</v>
      </c>
      <c r="C188" s="1"/>
      <c r="E188" s="1"/>
      <c r="G188" s="1">
        <f t="shared" si="2"/>
        <v>2.128856518797192E-08</v>
      </c>
      <c r="H188" s="1"/>
      <c r="J188" s="1"/>
      <c r="K188" s="1"/>
      <c r="M188" s="1"/>
      <c r="N188" s="1"/>
      <c r="S188" s="1"/>
      <c r="T188" s="1"/>
      <c r="V188" s="1"/>
    </row>
    <row r="189">
      <c r="A189" s="0">
        <v>-35.6</v>
      </c>
      <c r="B189" s="1">
        <v>2.26E-13</v>
      </c>
      <c r="C189" s="1"/>
      <c r="E189" s="1"/>
      <c r="G189" s="1">
        <f t="shared" si="2"/>
        <v>1.1510085484405871E-08</v>
      </c>
      <c r="H189" s="1"/>
      <c r="J189" s="1"/>
      <c r="K189" s="1"/>
      <c r="M189" s="1"/>
      <c r="N189" s="1"/>
      <c r="O189" s="1"/>
      <c r="S189" s="1"/>
      <c r="T189" s="1"/>
      <c r="V189" s="1"/>
    </row>
    <row r="190">
      <c r="A190" s="0">
        <v>-35.8</v>
      </c>
      <c r="B190" s="1">
        <v>6.78E-13</v>
      </c>
      <c r="C190" s="1"/>
      <c r="E190" s="1"/>
      <c r="G190" s="1">
        <f t="shared" si="2"/>
        <v>3.453025645321762E-08</v>
      </c>
      <c r="H190" s="1"/>
      <c r="J190" s="1"/>
      <c r="K190" s="1"/>
      <c r="M190" s="1"/>
      <c r="N190" s="1"/>
      <c r="S190" s="1"/>
      <c r="T190" s="1"/>
      <c r="V190" s="1"/>
    </row>
    <row r="191">
      <c r="A191" s="0">
        <v>-36</v>
      </c>
      <c r="B191" s="1">
        <v>2.86E-13</v>
      </c>
      <c r="C191" s="1"/>
      <c r="E191" s="1"/>
      <c r="G191" s="1">
        <f t="shared" si="2"/>
        <v>1.456586039177026E-08</v>
      </c>
      <c r="H191" s="1"/>
      <c r="J191" s="1"/>
      <c r="K191" s="1"/>
      <c r="M191" s="1"/>
      <c r="N191" s="1"/>
      <c r="O191" s="1"/>
      <c r="S191" s="1"/>
      <c r="T191" s="1"/>
      <c r="V191" s="1"/>
    </row>
    <row r="192">
      <c r="A192" s="0">
        <v>-36.2</v>
      </c>
      <c r="B192" s="1">
        <v>4.8E-13</v>
      </c>
      <c r="C192" s="1"/>
      <c r="E192" s="1"/>
      <c r="G192" s="1">
        <f t="shared" si="2"/>
        <v>2.4446199258915122E-08</v>
      </c>
      <c r="H192" s="1"/>
      <c r="J192" s="1"/>
      <c r="K192" s="1"/>
      <c r="M192" s="1"/>
      <c r="N192" s="1"/>
      <c r="S192" s="1"/>
      <c r="T192" s="1"/>
      <c r="V192" s="1"/>
    </row>
    <row r="193">
      <c r="A193" s="0">
        <v>-36.4</v>
      </c>
      <c r="B193" s="1">
        <v>5.1E-13</v>
      </c>
      <c r="C193" s="1"/>
      <c r="E193" s="1"/>
      <c r="G193" s="1">
        <f t="shared" si="2"/>
        <v>2.5974086712597323E-08</v>
      </c>
      <c r="H193" s="1"/>
      <c r="J193" s="1"/>
      <c r="K193" s="1"/>
      <c r="M193" s="1"/>
      <c r="N193" s="1"/>
      <c r="O193" s="1"/>
      <c r="S193" s="1"/>
      <c r="T193" s="1"/>
      <c r="V193" s="1"/>
    </row>
    <row r="194">
      <c r="A194" s="0">
        <v>-36.6</v>
      </c>
      <c r="B194" s="1">
        <v>3.34E-13</v>
      </c>
      <c r="C194" s="1"/>
      <c r="E194" s="1"/>
      <c r="G194" s="1">
        <f t="shared" si="2"/>
        <v>1.7010480317661773E-08</v>
      </c>
      <c r="H194" s="1"/>
      <c r="J194" s="1"/>
      <c r="K194" s="1"/>
      <c r="M194" s="1"/>
      <c r="N194" s="1"/>
      <c r="S194" s="1"/>
      <c r="T194" s="1"/>
      <c r="V194" s="1"/>
    </row>
    <row r="195">
      <c r="A195" s="0">
        <v>-36.8</v>
      </c>
      <c r="B195" s="1">
        <v>3.64E-13</v>
      </c>
      <c r="C195" s="1"/>
      <c r="E195" s="1"/>
      <c r="G195" s="1">
        <f t="shared" si="2"/>
        <v>1.853836777134397E-08</v>
      </c>
      <c r="H195" s="1"/>
      <c r="J195" s="1"/>
      <c r="K195" s="1"/>
      <c r="M195" s="1"/>
      <c r="N195" s="1"/>
      <c r="O195" s="1"/>
      <c r="S195" s="1"/>
      <c r="T195" s="1"/>
      <c r="V195" s="1"/>
    </row>
    <row r="196">
      <c r="A196" s="0">
        <v>-37</v>
      </c>
      <c r="B196" s="1">
        <v>2.6E-13</v>
      </c>
      <c r="C196" s="1"/>
      <c r="E196" s="1"/>
      <c r="G196" s="1">
        <f t="shared" si="2"/>
        <v>1.3241691265245693E-08</v>
      </c>
      <c r="H196" s="1"/>
      <c r="J196" s="1"/>
      <c r="K196" s="1"/>
      <c r="M196" s="1"/>
      <c r="N196" s="1"/>
      <c r="S196" s="1"/>
      <c r="T196" s="1"/>
      <c r="V196" s="1"/>
    </row>
    <row r="197">
      <c r="A197" s="0">
        <v>-37.2</v>
      </c>
      <c r="B197" s="1">
        <v>3.2E-13</v>
      </c>
      <c r="C197" s="1"/>
      <c r="E197" s="1"/>
      <c r="G197" s="1">
        <f t="shared" si="2"/>
        <v>1.6297466172610085E-08</v>
      </c>
      <c r="H197" s="1"/>
      <c r="J197" s="1"/>
      <c r="K197" s="1"/>
      <c r="M197" s="1"/>
      <c r="N197" s="1"/>
      <c r="O197" s="1"/>
      <c r="S197" s="1"/>
      <c r="T197" s="1"/>
      <c r="V197" s="1"/>
    </row>
    <row r="198">
      <c r="A198" s="0">
        <v>-37.4</v>
      </c>
      <c r="B198" s="1">
        <v>5.66E-13</v>
      </c>
      <c r="C198" s="1"/>
      <c r="E198" s="1"/>
      <c r="G198" s="1">
        <f t="shared" si="2"/>
        <v>2.8826143292804085E-08</v>
      </c>
      <c r="H198" s="1"/>
      <c r="J198" s="1"/>
      <c r="K198" s="1"/>
      <c r="M198" s="1"/>
      <c r="N198" s="1"/>
      <c r="S198" s="1"/>
      <c r="T198" s="1"/>
      <c r="V198" s="1"/>
    </row>
    <row r="199">
      <c r="A199" s="0">
        <v>-37.6</v>
      </c>
      <c r="B199" s="1">
        <v>4.14E-13</v>
      </c>
      <c r="C199" s="1"/>
      <c r="E199" s="1"/>
      <c r="G199" s="1">
        <f t="shared" si="2"/>
        <v>2.1084846860814296E-08</v>
      </c>
      <c r="H199" s="1"/>
      <c r="J199" s="1"/>
      <c r="K199" s="1"/>
      <c r="M199" s="1"/>
      <c r="N199" s="1"/>
      <c r="O199" s="1"/>
      <c r="S199" s="1"/>
      <c r="T199" s="1"/>
      <c r="V199" s="1"/>
    </row>
    <row r="200">
      <c r="A200" s="0">
        <v>-37.8</v>
      </c>
      <c r="B200" s="1">
        <v>5.36E-13</v>
      </c>
      <c r="C200" s="1"/>
      <c r="E200" s="1"/>
      <c r="G200" s="1">
        <f t="shared" si="2"/>
        <v>2.729825583912189E-08</v>
      </c>
      <c r="H200" s="1"/>
      <c r="J200" s="1"/>
      <c r="K200" s="1"/>
      <c r="M200" s="1"/>
      <c r="N200" s="1"/>
      <c r="S200" s="1"/>
      <c r="T200" s="1"/>
      <c r="V200" s="1"/>
    </row>
    <row r="201">
      <c r="A201" s="0">
        <v>-38</v>
      </c>
      <c r="B201" s="1">
        <v>2.26E-13</v>
      </c>
      <c r="C201" s="1"/>
      <c r="E201" s="1"/>
      <c r="G201" s="1">
        <f t="shared" si="2"/>
        <v>1.1510085484405871E-08</v>
      </c>
      <c r="H201" s="1"/>
      <c r="J201" s="1"/>
      <c r="K201" s="1"/>
      <c r="M201" s="1"/>
      <c r="N201" s="1"/>
      <c r="O201" s="1"/>
      <c r="S201" s="1"/>
      <c r="T201" s="1"/>
      <c r="V201" s="1"/>
    </row>
    <row r="202">
      <c r="A202" s="0">
        <v>-38.2</v>
      </c>
      <c r="B202" s="1">
        <v>4.6E-13</v>
      </c>
      <c r="C202" s="1"/>
      <c r="E202" s="1"/>
      <c r="G202" s="1">
        <f t="shared" si="2"/>
        <v>2.342760762312699E-08</v>
      </c>
      <c r="H202" s="1"/>
      <c r="J202" s="1"/>
      <c r="K202" s="1"/>
      <c r="M202" s="1"/>
      <c r="N202" s="1"/>
      <c r="S202" s="1"/>
      <c r="T202" s="1"/>
      <c r="V202" s="1"/>
    </row>
    <row r="203">
      <c r="A203" s="0">
        <v>-38.4</v>
      </c>
      <c r="B203" s="1">
        <v>4.34E-13</v>
      </c>
      <c r="C203" s="1"/>
      <c r="E203" s="1"/>
      <c r="G203" s="1">
        <f t="shared" si="2"/>
        <v>2.2103438496602427E-08</v>
      </c>
      <c r="H203" s="1"/>
      <c r="J203" s="1"/>
      <c r="K203" s="1"/>
      <c r="M203" s="1"/>
      <c r="N203" s="1"/>
      <c r="O203" s="1"/>
      <c r="S203" s="1"/>
      <c r="T203" s="1"/>
      <c r="V203" s="1"/>
    </row>
    <row r="204">
      <c r="A204" s="0">
        <v>-38.6</v>
      </c>
      <c r="B204" s="1">
        <v>4.06E-13</v>
      </c>
      <c r="C204" s="1"/>
      <c r="E204" s="1"/>
      <c r="G204" s="1">
        <f ref="G204:G267" t="shared" si="3">B204/$K$3</f>
        <v>2.067741020649904E-08</v>
      </c>
      <c r="H204" s="1"/>
      <c r="J204" s="1"/>
      <c r="K204" s="1"/>
      <c r="M204" s="1"/>
      <c r="N204" s="1"/>
      <c r="S204" s="1"/>
      <c r="T204" s="1"/>
      <c r="V204" s="1"/>
    </row>
    <row r="205">
      <c r="A205" s="0">
        <v>-38.8</v>
      </c>
      <c r="B205" s="1">
        <v>3.2E-13</v>
      </c>
      <c r="C205" s="1"/>
      <c r="E205" s="1"/>
      <c r="G205" s="1">
        <f t="shared" si="3"/>
        <v>1.6297466172610085E-08</v>
      </c>
      <c r="H205" s="1"/>
      <c r="J205" s="1"/>
      <c r="K205" s="1"/>
      <c r="M205" s="1"/>
      <c r="N205" s="1"/>
      <c r="O205" s="1"/>
      <c r="S205" s="1"/>
      <c r="T205" s="1"/>
      <c r="V205" s="1"/>
    </row>
    <row r="206">
      <c r="A206" s="0">
        <v>-39</v>
      </c>
      <c r="B206" s="1">
        <v>5.1E-13</v>
      </c>
      <c r="C206" s="1"/>
      <c r="E206" s="1"/>
      <c r="G206" s="1">
        <f t="shared" si="3"/>
        <v>2.5974086712597323E-08</v>
      </c>
      <c r="H206" s="1"/>
      <c r="J206" s="1"/>
      <c r="K206" s="1"/>
      <c r="M206" s="1"/>
      <c r="N206" s="1"/>
      <c r="S206" s="1"/>
      <c r="T206" s="1"/>
      <c r="V206" s="1"/>
    </row>
    <row r="207">
      <c r="A207" s="0">
        <v>-39.2</v>
      </c>
      <c r="B207" s="1">
        <v>3.02E-13</v>
      </c>
      <c r="C207" s="1"/>
      <c r="E207" s="1"/>
      <c r="G207" s="1">
        <f t="shared" si="3"/>
        <v>1.5380733700400766E-08</v>
      </c>
      <c r="H207" s="1"/>
      <c r="J207" s="1"/>
      <c r="K207" s="1"/>
      <c r="M207" s="1"/>
      <c r="N207" s="1"/>
      <c r="O207" s="1"/>
      <c r="S207" s="1"/>
      <c r="T207" s="1"/>
      <c r="V207" s="1"/>
    </row>
    <row r="208">
      <c r="A208" s="0">
        <v>-39.4</v>
      </c>
      <c r="B208" s="1">
        <v>4.56E-13</v>
      </c>
      <c r="C208" s="1"/>
      <c r="E208" s="1"/>
      <c r="G208" s="1">
        <f t="shared" si="3"/>
        <v>2.3223889295969367E-08</v>
      </c>
      <c r="H208" s="1"/>
      <c r="J208" s="1"/>
      <c r="K208" s="1"/>
      <c r="M208" s="1"/>
      <c r="N208" s="1"/>
      <c r="S208" s="1"/>
      <c r="T208" s="1"/>
      <c r="V208" s="1"/>
    </row>
    <row r="209">
      <c r="A209" s="0">
        <v>-39.6</v>
      </c>
      <c r="B209" s="1">
        <v>4.6E-13</v>
      </c>
      <c r="C209" s="1"/>
      <c r="E209" s="1"/>
      <c r="G209" s="1">
        <f t="shared" si="3"/>
        <v>2.342760762312699E-08</v>
      </c>
      <c r="H209" s="1"/>
      <c r="J209" s="1"/>
      <c r="K209" s="1"/>
      <c r="M209" s="1"/>
      <c r="N209" s="1"/>
      <c r="O209" s="1"/>
      <c r="S209" s="1"/>
      <c r="T209" s="1"/>
      <c r="V209" s="1"/>
    </row>
    <row r="210">
      <c r="A210" s="0">
        <v>-39.8</v>
      </c>
      <c r="B210" s="1">
        <v>3.92E-13</v>
      </c>
      <c r="C210" s="1"/>
      <c r="E210" s="1"/>
      <c r="G210" s="1">
        <f t="shared" si="3"/>
        <v>1.9964396061447353E-08</v>
      </c>
      <c r="H210" s="1"/>
      <c r="J210" s="1"/>
      <c r="K210" s="1"/>
      <c r="M210" s="1"/>
      <c r="N210" s="1"/>
      <c r="S210" s="1"/>
      <c r="T210" s="1"/>
      <c r="V210" s="1"/>
    </row>
    <row r="211">
      <c r="A211" s="0">
        <v>-40</v>
      </c>
      <c r="B211" s="1">
        <v>6.14E-13</v>
      </c>
      <c r="C211" s="1"/>
      <c r="E211" s="1"/>
      <c r="G211" s="1">
        <f t="shared" si="3"/>
        <v>3.12707632186956E-08</v>
      </c>
      <c r="H211" s="1"/>
      <c r="J211" s="1"/>
      <c r="K211" s="1"/>
      <c r="M211" s="1"/>
      <c r="N211" s="1"/>
      <c r="O211" s="1"/>
      <c r="S211" s="1"/>
      <c r="T211" s="1"/>
      <c r="V211" s="1"/>
    </row>
    <row r="212">
      <c r="A212" s="0">
        <v>-40.2</v>
      </c>
      <c r="B212" s="1">
        <v>3.58E-13</v>
      </c>
      <c r="C212" s="1"/>
      <c r="E212" s="1"/>
      <c r="G212" s="1">
        <f t="shared" si="3"/>
        <v>1.823279028060753E-08</v>
      </c>
      <c r="H212" s="1"/>
      <c r="J212" s="1"/>
      <c r="K212" s="1"/>
      <c r="M212" s="1"/>
      <c r="N212" s="1"/>
      <c r="S212" s="1"/>
      <c r="T212" s="1"/>
      <c r="V212" s="1"/>
    </row>
    <row r="213">
      <c r="A213" s="0">
        <v>-40.4</v>
      </c>
      <c r="B213" s="1">
        <v>2.94E-13</v>
      </c>
      <c r="C213" s="1"/>
      <c r="E213" s="1"/>
      <c r="G213" s="1">
        <f t="shared" si="3"/>
        <v>1.4973297046085514E-08</v>
      </c>
      <c r="H213" s="1"/>
      <c r="J213" s="1"/>
      <c r="K213" s="1"/>
      <c r="M213" s="1"/>
      <c r="N213" s="1"/>
      <c r="O213" s="1"/>
      <c r="S213" s="1"/>
      <c r="T213" s="1"/>
      <c r="V213" s="1"/>
    </row>
    <row r="214">
      <c r="A214" s="0">
        <v>-40.6</v>
      </c>
      <c r="B214" s="1">
        <v>5.58E-13</v>
      </c>
      <c r="C214" s="1"/>
      <c r="E214" s="1"/>
      <c r="G214" s="1">
        <f t="shared" si="3"/>
        <v>2.8418706638488833E-08</v>
      </c>
      <c r="H214" s="1"/>
      <c r="J214" s="1"/>
      <c r="K214" s="1"/>
      <c r="M214" s="1"/>
      <c r="N214" s="1"/>
      <c r="S214" s="1"/>
      <c r="T214" s="1"/>
      <c r="V214" s="1"/>
    </row>
    <row r="215">
      <c r="A215" s="0">
        <v>-40.8</v>
      </c>
      <c r="B215" s="1">
        <v>3.54E-13</v>
      </c>
      <c r="C215" s="1"/>
      <c r="E215" s="1"/>
      <c r="G215" s="1">
        <f t="shared" si="3"/>
        <v>1.8029071953449903E-08</v>
      </c>
      <c r="H215" s="1"/>
      <c r="J215" s="1"/>
      <c r="K215" s="1"/>
      <c r="M215" s="1"/>
      <c r="N215" s="1"/>
      <c r="O215" s="1"/>
      <c r="S215" s="1"/>
      <c r="T215" s="1"/>
      <c r="V215" s="1"/>
    </row>
    <row r="216">
      <c r="A216" s="0">
        <v>-41</v>
      </c>
      <c r="B216" s="1">
        <v>4.04E-13</v>
      </c>
      <c r="C216" s="1"/>
      <c r="E216" s="1"/>
      <c r="G216" s="1">
        <f t="shared" si="3"/>
        <v>2.057555104292023E-08</v>
      </c>
      <c r="H216" s="1"/>
      <c r="J216" s="1"/>
      <c r="K216" s="1"/>
      <c r="M216" s="1"/>
      <c r="N216" s="1"/>
      <c r="S216" s="1"/>
      <c r="T216" s="1"/>
      <c r="V216" s="1"/>
    </row>
    <row r="217">
      <c r="A217" s="0">
        <v>-41.2</v>
      </c>
      <c r="B217" s="1">
        <v>6.39E-13</v>
      </c>
      <c r="C217" s="1"/>
      <c r="E217" s="1"/>
      <c r="G217" s="1">
        <f t="shared" si="3"/>
        <v>3.254400276343076E-08</v>
      </c>
      <c r="H217" s="1"/>
      <c r="J217" s="1"/>
      <c r="K217" s="1"/>
      <c r="M217" s="1"/>
      <c r="N217" s="1"/>
      <c r="O217" s="1"/>
      <c r="S217" s="1"/>
      <c r="T217" s="1"/>
      <c r="V217" s="1"/>
    </row>
    <row r="218">
      <c r="A218" s="0">
        <v>-41.4</v>
      </c>
      <c r="B218" s="1">
        <v>5.82E-13</v>
      </c>
      <c r="C218" s="1"/>
      <c r="E218" s="1"/>
      <c r="G218" s="1">
        <f t="shared" si="3"/>
        <v>2.9641016601434592E-08</v>
      </c>
      <c r="H218" s="1"/>
      <c r="J218" s="1"/>
      <c r="K218" s="1"/>
      <c r="M218" s="1"/>
      <c r="N218" s="1"/>
      <c r="S218" s="1"/>
      <c r="T218" s="1"/>
      <c r="V218" s="1"/>
    </row>
    <row r="219">
      <c r="A219" s="0">
        <v>-41.6</v>
      </c>
      <c r="B219" s="1">
        <v>4.98E-13</v>
      </c>
      <c r="C219" s="1"/>
      <c r="E219" s="1"/>
      <c r="G219" s="1">
        <f t="shared" si="3"/>
        <v>2.536293173112444E-08</v>
      </c>
      <c r="H219" s="1"/>
      <c r="J219" s="1"/>
      <c r="K219" s="1"/>
      <c r="M219" s="1"/>
      <c r="N219" s="1"/>
      <c r="O219" s="1"/>
      <c r="S219" s="1"/>
      <c r="T219" s="1"/>
      <c r="V219" s="1"/>
    </row>
    <row r="220">
      <c r="A220" s="0">
        <v>-41.8</v>
      </c>
      <c r="B220" s="1">
        <v>5.46E-13</v>
      </c>
      <c r="C220" s="1"/>
      <c r="E220" s="1"/>
      <c r="G220" s="1">
        <f t="shared" si="3"/>
        <v>2.7807551657015954E-08</v>
      </c>
      <c r="H220" s="1"/>
      <c r="J220" s="1"/>
      <c r="K220" s="1"/>
      <c r="M220" s="1"/>
      <c r="N220" s="1"/>
      <c r="S220" s="1"/>
      <c r="T220" s="1"/>
      <c r="V220" s="1"/>
    </row>
    <row r="221">
      <c r="A221" s="0">
        <v>-42</v>
      </c>
      <c r="B221" s="1">
        <v>6.15E-13</v>
      </c>
      <c r="C221" s="1"/>
      <c r="E221" s="1"/>
      <c r="G221" s="1">
        <f t="shared" si="3"/>
        <v>3.1321692800485E-08</v>
      </c>
      <c r="H221" s="1"/>
      <c r="J221" s="1"/>
      <c r="K221" s="1"/>
      <c r="M221" s="1"/>
      <c r="N221" s="1"/>
      <c r="O221" s="1"/>
      <c r="S221" s="1"/>
      <c r="T221" s="1"/>
      <c r="V221" s="1"/>
    </row>
    <row r="222">
      <c r="A222" s="0">
        <v>-42.2</v>
      </c>
      <c r="B222" s="1">
        <v>2.79E-13</v>
      </c>
      <c r="C222" s="1"/>
      <c r="E222" s="1"/>
      <c r="G222" s="1">
        <f t="shared" si="3"/>
        <v>1.4209353319244417E-08</v>
      </c>
      <c r="H222" s="1"/>
      <c r="J222" s="1"/>
      <c r="K222" s="1"/>
      <c r="M222" s="1"/>
      <c r="N222" s="1"/>
      <c r="S222" s="1"/>
      <c r="T222" s="1"/>
      <c r="V222" s="1"/>
    </row>
    <row r="223">
      <c r="A223" s="0">
        <v>-42.4</v>
      </c>
      <c r="B223" s="1">
        <v>3.84E-13</v>
      </c>
      <c r="C223" s="1"/>
      <c r="E223" s="1"/>
      <c r="G223" s="1">
        <f t="shared" si="3"/>
        <v>1.9556959407132098E-08</v>
      </c>
      <c r="H223" s="1"/>
      <c r="J223" s="1"/>
      <c r="K223" s="1"/>
      <c r="M223" s="1"/>
      <c r="N223" s="1"/>
      <c r="O223" s="1"/>
      <c r="S223" s="1"/>
      <c r="T223" s="1"/>
      <c r="V223" s="1"/>
    </row>
    <row r="224">
      <c r="A224" s="0">
        <v>-42.6</v>
      </c>
      <c r="B224" s="1">
        <v>5.02E-13</v>
      </c>
      <c r="C224" s="1"/>
      <c r="E224" s="1"/>
      <c r="G224" s="1">
        <f t="shared" si="3"/>
        <v>2.5566650058282068E-08</v>
      </c>
      <c r="H224" s="1"/>
      <c r="J224" s="1"/>
      <c r="K224" s="1"/>
      <c r="M224" s="1"/>
      <c r="N224" s="1"/>
      <c r="S224" s="1"/>
      <c r="T224" s="1"/>
      <c r="V224" s="1"/>
    </row>
    <row r="225">
      <c r="A225" s="0">
        <v>-42.8</v>
      </c>
      <c r="B225" s="1">
        <v>5.33E-13</v>
      </c>
      <c r="C225" s="1"/>
      <c r="E225" s="1"/>
      <c r="G225" s="1">
        <f t="shared" si="3"/>
        <v>2.7145467093753666E-08</v>
      </c>
      <c r="H225" s="1"/>
      <c r="J225" s="1"/>
      <c r="K225" s="1"/>
      <c r="M225" s="1"/>
      <c r="N225" s="1"/>
      <c r="O225" s="1"/>
      <c r="S225" s="1"/>
      <c r="T225" s="1"/>
      <c r="V225" s="1"/>
    </row>
    <row r="226">
      <c r="A226" s="0">
        <v>-43</v>
      </c>
      <c r="B226" s="1">
        <v>3.77E-13</v>
      </c>
      <c r="C226" s="1"/>
      <c r="E226" s="1"/>
      <c r="G226" s="1">
        <f t="shared" si="3"/>
        <v>1.9200452334606256E-08</v>
      </c>
      <c r="H226" s="1"/>
      <c r="J226" s="1"/>
      <c r="K226" s="1"/>
      <c r="M226" s="1"/>
      <c r="N226" s="1"/>
      <c r="S226" s="1"/>
      <c r="T226" s="1"/>
      <c r="V226" s="1"/>
    </row>
    <row r="227">
      <c r="A227" s="0">
        <v>-43.2</v>
      </c>
      <c r="B227" s="1">
        <v>3.4E-13</v>
      </c>
      <c r="C227" s="1"/>
      <c r="E227" s="1"/>
      <c r="G227" s="1">
        <f t="shared" si="3"/>
        <v>1.7316057808398215E-08</v>
      </c>
      <c r="H227" s="1"/>
      <c r="J227" s="1"/>
      <c r="K227" s="1"/>
      <c r="M227" s="1"/>
      <c r="N227" s="1"/>
      <c r="O227" s="1"/>
      <c r="S227" s="1"/>
      <c r="T227" s="1"/>
      <c r="V227" s="1"/>
    </row>
    <row r="228">
      <c r="A228" s="0">
        <v>-43.4</v>
      </c>
      <c r="B228" s="1">
        <v>4.06E-13</v>
      </c>
      <c r="C228" s="1"/>
      <c r="E228" s="1"/>
      <c r="G228" s="1">
        <f t="shared" si="3"/>
        <v>2.067741020649904E-08</v>
      </c>
      <c r="H228" s="1"/>
      <c r="J228" s="1"/>
      <c r="K228" s="1"/>
      <c r="M228" s="1"/>
      <c r="N228" s="1"/>
      <c r="S228" s="1"/>
      <c r="T228" s="1"/>
      <c r="V228" s="1"/>
    </row>
    <row r="229">
      <c r="A229" s="0">
        <v>-43.6</v>
      </c>
      <c r="B229" s="1">
        <v>4.98E-13</v>
      </c>
      <c r="C229" s="1"/>
      <c r="E229" s="1"/>
      <c r="G229" s="1">
        <f t="shared" si="3"/>
        <v>2.536293173112444E-08</v>
      </c>
      <c r="H229" s="1"/>
      <c r="J229" s="1"/>
      <c r="K229" s="1"/>
      <c r="M229" s="1"/>
      <c r="N229" s="1"/>
      <c r="O229" s="1"/>
      <c r="S229" s="1"/>
      <c r="T229" s="1"/>
      <c r="V229" s="1"/>
    </row>
    <row r="230">
      <c r="A230" s="0">
        <v>-43.8</v>
      </c>
      <c r="B230" s="1">
        <v>4.05E-13</v>
      </c>
      <c r="C230" s="1"/>
      <c r="E230" s="1"/>
      <c r="G230" s="1">
        <f t="shared" si="3"/>
        <v>2.0626480624709635E-08</v>
      </c>
      <c r="H230" s="1"/>
      <c r="J230" s="1"/>
      <c r="K230" s="1"/>
      <c r="M230" s="1"/>
      <c r="N230" s="1"/>
      <c r="S230" s="1"/>
      <c r="T230" s="1"/>
      <c r="V230" s="1"/>
    </row>
    <row r="231">
      <c r="A231" s="0">
        <v>-44</v>
      </c>
      <c r="B231" s="1">
        <v>4.51E-13</v>
      </c>
      <c r="C231" s="1"/>
      <c r="E231" s="1"/>
      <c r="G231" s="1">
        <f t="shared" si="3"/>
        <v>2.2969241387022336E-08</v>
      </c>
      <c r="H231" s="1"/>
      <c r="J231" s="1"/>
      <c r="K231" s="1"/>
      <c r="M231" s="1"/>
      <c r="N231" s="1"/>
      <c r="O231" s="1"/>
      <c r="S231" s="1"/>
      <c r="T231" s="1"/>
      <c r="V231" s="1"/>
    </row>
    <row r="232">
      <c r="A232" s="0">
        <v>-44.2</v>
      </c>
      <c r="B232" s="1">
        <v>3.86E-13</v>
      </c>
      <c r="C232" s="1"/>
      <c r="E232" s="1"/>
      <c r="G232" s="1">
        <f t="shared" si="3"/>
        <v>1.9658818570710914E-08</v>
      </c>
      <c r="H232" s="1"/>
      <c r="J232" s="1"/>
      <c r="K232" s="1"/>
      <c r="M232" s="1"/>
      <c r="N232" s="1"/>
      <c r="S232" s="1"/>
      <c r="T232" s="1"/>
      <c r="V232" s="1"/>
    </row>
    <row r="233">
      <c r="A233" s="0">
        <v>-44.4</v>
      </c>
      <c r="B233" s="1">
        <v>3.38E-13</v>
      </c>
      <c r="C233" s="1"/>
      <c r="E233" s="1"/>
      <c r="G233" s="1">
        <f t="shared" si="3"/>
        <v>1.72141986448194E-08</v>
      </c>
      <c r="H233" s="1"/>
      <c r="J233" s="1"/>
      <c r="K233" s="1"/>
      <c r="M233" s="1"/>
      <c r="N233" s="1"/>
      <c r="O233" s="1"/>
      <c r="S233" s="1"/>
      <c r="T233" s="1"/>
      <c r="V233" s="1"/>
    </row>
    <row r="234">
      <c r="A234" s="0">
        <v>-44.6</v>
      </c>
      <c r="B234" s="1">
        <v>3.61E-13</v>
      </c>
      <c r="C234" s="1"/>
      <c r="E234" s="1"/>
      <c r="G234" s="1">
        <f t="shared" si="3"/>
        <v>1.838557902597575E-08</v>
      </c>
      <c r="H234" s="1"/>
      <c r="J234" s="1"/>
      <c r="K234" s="1"/>
      <c r="M234" s="1"/>
      <c r="N234" s="1"/>
      <c r="S234" s="1"/>
      <c r="T234" s="1"/>
      <c r="V234" s="1"/>
    </row>
    <row r="235">
      <c r="A235" s="0">
        <v>-44.8</v>
      </c>
      <c r="B235" s="1">
        <v>3.75E-13</v>
      </c>
      <c r="C235" s="1"/>
      <c r="E235" s="1"/>
      <c r="G235" s="1">
        <f t="shared" si="3"/>
        <v>1.9098593171027444E-08</v>
      </c>
      <c r="H235" s="1"/>
      <c r="J235" s="1"/>
      <c r="K235" s="1"/>
      <c r="M235" s="1"/>
      <c r="N235" s="1"/>
      <c r="O235" s="1"/>
      <c r="S235" s="1"/>
      <c r="T235" s="1"/>
      <c r="V235" s="1"/>
    </row>
    <row r="236">
      <c r="A236" s="0">
        <v>-45</v>
      </c>
      <c r="B236" s="1">
        <v>5.34E-13</v>
      </c>
      <c r="C236" s="1"/>
      <c r="E236" s="1"/>
      <c r="G236" s="1">
        <f t="shared" si="3"/>
        <v>2.7196396675543078E-08</v>
      </c>
      <c r="H236" s="1"/>
      <c r="J236" s="1"/>
      <c r="K236" s="1"/>
      <c r="M236" s="1"/>
      <c r="N236" s="1"/>
      <c r="S236" s="1"/>
      <c r="T236" s="1"/>
      <c r="V236" s="1"/>
    </row>
    <row r="237">
      <c r="A237" s="0">
        <v>-45.2</v>
      </c>
      <c r="B237" s="1">
        <v>4.23E-13</v>
      </c>
      <c r="C237" s="1"/>
      <c r="E237" s="1"/>
      <c r="G237" s="1">
        <f t="shared" si="3"/>
        <v>2.1543213096918954E-08</v>
      </c>
      <c r="H237" s="1"/>
      <c r="J237" s="1"/>
      <c r="K237" s="1"/>
      <c r="M237" s="1"/>
      <c r="N237" s="1"/>
      <c r="O237" s="1"/>
      <c r="S237" s="1"/>
      <c r="T237" s="1"/>
      <c r="V237" s="1"/>
    </row>
    <row r="238">
      <c r="A238" s="0">
        <v>-45.4</v>
      </c>
      <c r="B238" s="1">
        <v>4.62E-13</v>
      </c>
      <c r="C238" s="1"/>
      <c r="E238" s="1"/>
      <c r="G238" s="1">
        <f t="shared" si="3"/>
        <v>2.3529466786705806E-08</v>
      </c>
      <c r="H238" s="1"/>
      <c r="J238" s="1"/>
      <c r="K238" s="1"/>
      <c r="M238" s="1"/>
      <c r="N238" s="1"/>
      <c r="S238" s="1"/>
      <c r="T238" s="1"/>
      <c r="V238" s="1"/>
    </row>
    <row r="239">
      <c r="A239" s="0">
        <v>-45.6</v>
      </c>
      <c r="B239" s="1">
        <v>4.79E-13</v>
      </c>
      <c r="C239" s="1"/>
      <c r="E239" s="1"/>
      <c r="G239" s="1">
        <f t="shared" si="3"/>
        <v>2.4395269677125716E-08</v>
      </c>
      <c r="H239" s="1"/>
      <c r="J239" s="1"/>
      <c r="K239" s="1"/>
      <c r="M239" s="1"/>
      <c r="N239" s="1"/>
      <c r="O239" s="1"/>
      <c r="S239" s="1"/>
      <c r="T239" s="1"/>
      <c r="V239" s="1"/>
    </row>
    <row r="240">
      <c r="A240" s="0">
        <v>-45.8</v>
      </c>
      <c r="B240" s="1">
        <v>4.03E-13</v>
      </c>
      <c r="C240" s="1"/>
      <c r="E240" s="1"/>
      <c r="G240" s="1">
        <f t="shared" si="3"/>
        <v>2.0524621461130823E-08</v>
      </c>
      <c r="H240" s="1"/>
      <c r="J240" s="1"/>
      <c r="K240" s="1"/>
      <c r="M240" s="1"/>
      <c r="N240" s="1"/>
      <c r="S240" s="1"/>
      <c r="T240" s="1"/>
      <c r="V240" s="1"/>
    </row>
    <row r="241">
      <c r="A241" s="0">
        <v>-46</v>
      </c>
      <c r="B241" s="1">
        <v>5.37E-13</v>
      </c>
      <c r="C241" s="1"/>
      <c r="E241" s="1"/>
      <c r="G241" s="1">
        <f t="shared" si="3"/>
        <v>2.7349185420911296E-08</v>
      </c>
      <c r="H241" s="1"/>
      <c r="J241" s="1"/>
      <c r="K241" s="1"/>
      <c r="M241" s="1"/>
      <c r="N241" s="1"/>
      <c r="O241" s="1"/>
      <c r="S241" s="1"/>
      <c r="T241" s="1"/>
      <c r="V241" s="1"/>
    </row>
    <row r="242">
      <c r="A242" s="0">
        <v>-46.2</v>
      </c>
      <c r="B242" s="1">
        <v>5.12E-13</v>
      </c>
      <c r="C242" s="1"/>
      <c r="E242" s="1"/>
      <c r="G242" s="1">
        <f t="shared" si="3"/>
        <v>2.6075945876176135E-08</v>
      </c>
      <c r="H242" s="1"/>
      <c r="J242" s="1"/>
      <c r="K242" s="1"/>
      <c r="M242" s="1"/>
      <c r="N242" s="1"/>
      <c r="S242" s="1"/>
      <c r="T242" s="1"/>
      <c r="V242" s="1"/>
    </row>
    <row r="243">
      <c r="A243" s="0">
        <v>-46.4</v>
      </c>
      <c r="B243" s="1">
        <v>6.07E-13</v>
      </c>
      <c r="C243" s="1"/>
      <c r="E243" s="1"/>
      <c r="G243" s="1">
        <f t="shared" si="3"/>
        <v>3.091425614616975E-08</v>
      </c>
      <c r="H243" s="1"/>
      <c r="J243" s="1"/>
      <c r="K243" s="1"/>
      <c r="M243" s="1"/>
      <c r="N243" s="1"/>
      <c r="O243" s="1"/>
      <c r="S243" s="1"/>
      <c r="T243" s="1"/>
      <c r="V243" s="1"/>
    </row>
    <row r="244">
      <c r="A244" s="0">
        <v>-46.6</v>
      </c>
      <c r="B244" s="1">
        <v>5.02E-13</v>
      </c>
      <c r="C244" s="1"/>
      <c r="E244" s="1"/>
      <c r="G244" s="1">
        <f t="shared" si="3"/>
        <v>2.5566650058282068E-08</v>
      </c>
      <c r="H244" s="1"/>
      <c r="J244" s="1"/>
      <c r="K244" s="1"/>
      <c r="M244" s="1"/>
      <c r="N244" s="1"/>
      <c r="S244" s="1"/>
      <c r="T244" s="1"/>
      <c r="V244" s="1"/>
    </row>
    <row r="245">
      <c r="A245" s="0">
        <v>-46.8</v>
      </c>
      <c r="B245" s="1">
        <v>1.099E-12</v>
      </c>
      <c r="C245" s="1"/>
      <c r="E245" s="1"/>
      <c r="G245" s="1">
        <f t="shared" si="3"/>
        <v>5.597161038655776E-08</v>
      </c>
      <c r="H245" s="1"/>
      <c r="J245" s="1"/>
      <c r="K245" s="1"/>
      <c r="M245" s="1"/>
      <c r="N245" s="1"/>
      <c r="O245" s="1"/>
      <c r="S245" s="1"/>
      <c r="T245" s="1"/>
      <c r="V245" s="1"/>
    </row>
    <row r="246">
      <c r="A246" s="0">
        <v>-47</v>
      </c>
      <c r="B246" s="1">
        <v>1.041E-12</v>
      </c>
      <c r="C246" s="1"/>
      <c r="E246" s="1"/>
      <c r="G246" s="1">
        <f t="shared" si="3"/>
        <v>5.301769464277217E-08</v>
      </c>
      <c r="H246" s="1"/>
      <c r="J246" s="1"/>
      <c r="K246" s="1"/>
      <c r="M246" s="1"/>
      <c r="N246" s="1"/>
      <c r="S246" s="1"/>
      <c r="T246" s="1"/>
      <c r="V246" s="1"/>
    </row>
    <row r="247">
      <c r="A247" s="0">
        <v>-47.2</v>
      </c>
      <c r="B247" s="1">
        <v>1.34E-12</v>
      </c>
      <c r="C247" s="1"/>
      <c r="E247" s="1"/>
      <c r="G247" s="1">
        <f t="shared" si="3"/>
        <v>6.824563959780471E-08</v>
      </c>
      <c r="H247" s="1"/>
      <c r="J247" s="1"/>
      <c r="K247" s="1"/>
      <c r="M247" s="1"/>
      <c r="N247" s="1"/>
      <c r="O247" s="1"/>
      <c r="S247" s="1"/>
      <c r="T247" s="1"/>
      <c r="V247" s="1"/>
    </row>
    <row r="248">
      <c r="A248" s="0">
        <v>-47.4</v>
      </c>
      <c r="B248" s="1">
        <v>1.175E-12</v>
      </c>
      <c r="C248" s="1"/>
      <c r="E248" s="1"/>
      <c r="G248" s="1">
        <f t="shared" si="3"/>
        <v>5.984225860255265E-08</v>
      </c>
      <c r="H248" s="1"/>
      <c r="J248" s="1"/>
      <c r="K248" s="1"/>
      <c r="M248" s="1"/>
      <c r="N248" s="1"/>
      <c r="S248" s="1"/>
      <c r="T248" s="1"/>
      <c r="V248" s="1"/>
    </row>
    <row r="249">
      <c r="A249" s="0">
        <v>-47.6</v>
      </c>
      <c r="B249" s="1">
        <v>1.119E-12</v>
      </c>
      <c r="C249" s="1"/>
      <c r="E249" s="1"/>
      <c r="G249" s="1">
        <f t="shared" si="3"/>
        <v>5.699020202234588E-08</v>
      </c>
      <c r="H249" s="1"/>
      <c r="J249" s="1"/>
      <c r="K249" s="1"/>
      <c r="M249" s="1"/>
      <c r="N249" s="1"/>
      <c r="O249" s="1"/>
      <c r="S249" s="1"/>
      <c r="T249" s="1"/>
      <c r="V249" s="1"/>
    </row>
    <row r="250">
      <c r="A250" s="0">
        <v>-47.8</v>
      </c>
      <c r="B250" s="1">
        <v>4.41E-13</v>
      </c>
      <c r="C250" s="1"/>
      <c r="E250" s="1"/>
      <c r="G250" s="1">
        <f t="shared" si="3"/>
        <v>2.245994556912827E-08</v>
      </c>
      <c r="H250" s="1"/>
      <c r="J250" s="1"/>
      <c r="K250" s="1"/>
      <c r="M250" s="1"/>
      <c r="N250" s="1"/>
      <c r="S250" s="1"/>
      <c r="T250" s="1"/>
      <c r="V250" s="1"/>
    </row>
    <row r="251">
      <c r="A251" s="0">
        <v>-48</v>
      </c>
      <c r="B251" s="1">
        <v>9.21E-13</v>
      </c>
      <c r="C251" s="1"/>
      <c r="E251" s="1"/>
      <c r="G251" s="1">
        <f t="shared" si="3"/>
        <v>4.69061448280434E-08</v>
      </c>
      <c r="H251" s="1"/>
      <c r="J251" s="1"/>
      <c r="K251" s="1"/>
      <c r="M251" s="1"/>
      <c r="N251" s="1"/>
      <c r="O251" s="1"/>
      <c r="S251" s="1"/>
      <c r="T251" s="1"/>
      <c r="V251" s="1"/>
    </row>
    <row r="252">
      <c r="A252" s="0">
        <v>-48.2</v>
      </c>
      <c r="B252" s="1">
        <v>4.29E-13</v>
      </c>
      <c r="C252" s="1"/>
      <c r="E252" s="1"/>
      <c r="G252" s="1">
        <f t="shared" si="3"/>
        <v>2.1848790587655393E-08</v>
      </c>
      <c r="H252" s="1"/>
      <c r="J252" s="1"/>
      <c r="K252" s="1"/>
      <c r="M252" s="1"/>
      <c r="N252" s="1"/>
      <c r="S252" s="1"/>
      <c r="T252" s="1"/>
      <c r="V252" s="1"/>
    </row>
    <row r="253">
      <c r="A253" s="0">
        <v>-48.4</v>
      </c>
      <c r="B253" s="1">
        <v>2.939E-12</v>
      </c>
      <c r="C253" s="1"/>
      <c r="E253" s="1"/>
      <c r="G253" s="1">
        <f t="shared" si="3"/>
        <v>1.4968204087906574E-07</v>
      </c>
      <c r="H253" s="1"/>
      <c r="J253" s="1"/>
      <c r="K253" s="1"/>
      <c r="M253" s="1"/>
      <c r="N253" s="1"/>
      <c r="O253" s="1"/>
      <c r="S253" s="1"/>
      <c r="T253" s="1"/>
      <c r="V253" s="1"/>
    </row>
    <row r="254">
      <c r="A254" s="0">
        <v>-48.6</v>
      </c>
      <c r="B254" s="1">
        <v>4.06E-13</v>
      </c>
      <c r="C254" s="1"/>
      <c r="E254" s="1"/>
      <c r="G254" s="1">
        <f t="shared" si="3"/>
        <v>2.067741020649904E-08</v>
      </c>
      <c r="H254" s="1"/>
      <c r="J254" s="1"/>
      <c r="K254" s="1"/>
      <c r="M254" s="1"/>
      <c r="N254" s="1"/>
      <c r="S254" s="1"/>
      <c r="T254" s="1"/>
      <c r="V254" s="1"/>
    </row>
    <row r="255">
      <c r="A255" s="0">
        <v>-48.8</v>
      </c>
      <c r="B255" s="1">
        <v>4.39E-13</v>
      </c>
      <c r="C255" s="1"/>
      <c r="E255" s="1"/>
      <c r="G255" s="1">
        <f t="shared" si="3"/>
        <v>2.2358086405549457E-08</v>
      </c>
      <c r="H255" s="1"/>
      <c r="J255" s="1"/>
      <c r="K255" s="1"/>
      <c r="M255" s="1"/>
      <c r="N255" s="1"/>
      <c r="O255" s="1"/>
      <c r="S255" s="1"/>
      <c r="T255" s="1"/>
      <c r="V255" s="1"/>
    </row>
    <row r="256">
      <c r="A256" s="0">
        <v>-49</v>
      </c>
      <c r="B256" s="1">
        <v>5.61E-13</v>
      </c>
      <c r="C256" s="1"/>
      <c r="E256" s="1"/>
      <c r="G256" s="1">
        <f t="shared" si="3"/>
        <v>2.8571495383857055E-08</v>
      </c>
      <c r="H256" s="1"/>
      <c r="J256" s="1"/>
      <c r="K256" s="1"/>
      <c r="M256" s="1"/>
      <c r="N256" s="1"/>
      <c r="S256" s="1"/>
      <c r="T256" s="1"/>
      <c r="V256" s="1"/>
    </row>
    <row r="257">
      <c r="A257" s="0">
        <v>-49.2</v>
      </c>
      <c r="B257" s="1">
        <v>4.75E-13</v>
      </c>
      <c r="C257" s="1"/>
      <c r="E257" s="1"/>
      <c r="G257" s="1">
        <f t="shared" si="3"/>
        <v>2.419155134996809E-08</v>
      </c>
      <c r="H257" s="1"/>
      <c r="J257" s="1"/>
      <c r="K257" s="1"/>
      <c r="M257" s="1"/>
      <c r="N257" s="1"/>
      <c r="O257" s="1"/>
      <c r="S257" s="1"/>
      <c r="T257" s="1"/>
      <c r="V257" s="1"/>
    </row>
    <row r="258">
      <c r="A258" s="0">
        <v>-49.4</v>
      </c>
      <c r="B258" s="1">
        <v>6.26E-13</v>
      </c>
      <c r="C258" s="1"/>
      <c r="E258" s="1"/>
      <c r="G258" s="1">
        <f t="shared" si="3"/>
        <v>3.188191820016847E-08</v>
      </c>
      <c r="H258" s="1"/>
      <c r="J258" s="1"/>
      <c r="K258" s="1"/>
      <c r="M258" s="1"/>
      <c r="N258" s="1"/>
      <c r="S258" s="1"/>
      <c r="T258" s="1"/>
      <c r="V258" s="1"/>
    </row>
    <row r="259">
      <c r="A259" s="0">
        <v>-49.6</v>
      </c>
      <c r="B259" s="1">
        <v>5.26E-13</v>
      </c>
      <c r="C259" s="1"/>
      <c r="E259" s="1"/>
      <c r="G259" s="1">
        <f t="shared" si="3"/>
        <v>2.6788960021227823E-08</v>
      </c>
      <c r="H259" s="1"/>
      <c r="J259" s="1"/>
      <c r="K259" s="1"/>
      <c r="M259" s="1"/>
      <c r="N259" s="1"/>
      <c r="O259" s="1"/>
      <c r="S259" s="1"/>
      <c r="T259" s="1"/>
      <c r="V259" s="1"/>
    </row>
    <row r="260">
      <c r="A260" s="0">
        <v>-49.8</v>
      </c>
      <c r="B260" s="1">
        <v>6.9E-13</v>
      </c>
      <c r="C260" s="1"/>
      <c r="E260" s="1"/>
      <c r="G260" s="1">
        <f t="shared" si="3"/>
        <v>3.514141143469049E-08</v>
      </c>
      <c r="H260" s="1"/>
      <c r="J260" s="1"/>
      <c r="K260" s="1"/>
      <c r="M260" s="1"/>
      <c r="N260" s="1"/>
      <c r="S260" s="1"/>
      <c r="T260" s="1"/>
      <c r="V260" s="1"/>
    </row>
    <row r="261">
      <c r="A261" s="0">
        <v>-50</v>
      </c>
      <c r="B261" s="1">
        <v>9.17E-13</v>
      </c>
      <c r="C261" s="1"/>
      <c r="E261" s="1"/>
      <c r="G261" s="1">
        <f t="shared" si="3"/>
        <v>4.6702426500885774E-08</v>
      </c>
      <c r="H261" s="1"/>
      <c r="J261" s="1"/>
      <c r="K261" s="1"/>
      <c r="M261" s="1"/>
      <c r="N261" s="1"/>
      <c r="O261" s="1"/>
      <c r="S261" s="1"/>
      <c r="T261" s="1"/>
      <c r="V261" s="1"/>
    </row>
    <row r="262">
      <c r="A262" s="0">
        <v>-50.2</v>
      </c>
      <c r="B262" s="1">
        <v>5.71E-13</v>
      </c>
      <c r="C262" s="1"/>
      <c r="E262" s="1"/>
      <c r="G262" s="1">
        <f t="shared" si="3"/>
        <v>2.9080791201751115E-08</v>
      </c>
      <c r="H262" s="1"/>
      <c r="J262" s="1"/>
      <c r="K262" s="1"/>
      <c r="M262" s="1"/>
      <c r="N262" s="1"/>
      <c r="S262" s="1"/>
      <c r="T262" s="1"/>
      <c r="V262" s="1"/>
    </row>
    <row r="263">
      <c r="A263" s="0">
        <v>-50.4</v>
      </c>
      <c r="B263" s="1">
        <v>1.416E-12</v>
      </c>
      <c r="C263" s="1"/>
      <c r="E263" s="1"/>
      <c r="G263" s="1">
        <f t="shared" si="3"/>
        <v>7.211628781379961E-08</v>
      </c>
      <c r="H263" s="1"/>
      <c r="J263" s="1"/>
      <c r="K263" s="1"/>
      <c r="M263" s="1"/>
      <c r="N263" s="1"/>
      <c r="O263" s="1"/>
      <c r="S263" s="1"/>
      <c r="T263" s="1"/>
      <c r="V263" s="1"/>
    </row>
    <row r="264">
      <c r="A264" s="0">
        <v>-50.6</v>
      </c>
      <c r="B264" s="1">
        <v>3.84E-13</v>
      </c>
      <c r="C264" s="1"/>
      <c r="E264" s="1"/>
      <c r="G264" s="1">
        <f t="shared" si="3"/>
        <v>1.9556959407132098E-08</v>
      </c>
      <c r="H264" s="1"/>
      <c r="J264" s="1"/>
      <c r="K264" s="1"/>
      <c r="M264" s="1"/>
      <c r="N264" s="1"/>
      <c r="S264" s="1"/>
      <c r="T264" s="1"/>
      <c r="V264" s="1"/>
    </row>
    <row r="265">
      <c r="A265" s="0">
        <v>-50.8</v>
      </c>
      <c r="B265" s="1">
        <v>4.84E-13</v>
      </c>
      <c r="C265" s="1"/>
      <c r="E265" s="1"/>
      <c r="G265" s="1">
        <f t="shared" si="3"/>
        <v>2.464991758607275E-08</v>
      </c>
      <c r="H265" s="1"/>
      <c r="J265" s="1"/>
      <c r="K265" s="1"/>
      <c r="M265" s="1"/>
      <c r="N265" s="1"/>
      <c r="O265" s="1"/>
      <c r="S265" s="1"/>
      <c r="T265" s="1"/>
      <c r="V265" s="1"/>
    </row>
    <row r="266">
      <c r="A266" s="0">
        <v>-51</v>
      </c>
      <c r="B266" s="1">
        <v>6.91E-13</v>
      </c>
      <c r="C266" s="1"/>
      <c r="E266" s="1"/>
      <c r="G266" s="1">
        <f t="shared" si="3"/>
        <v>3.51923410164799E-08</v>
      </c>
      <c r="H266" s="1"/>
      <c r="J266" s="1"/>
      <c r="K266" s="1"/>
      <c r="M266" s="1"/>
      <c r="N266" s="1"/>
      <c r="S266" s="1"/>
      <c r="T266" s="1"/>
      <c r="V266" s="1"/>
    </row>
    <row r="267">
      <c r="A267" s="0">
        <v>-51.2</v>
      </c>
      <c r="B267" s="1">
        <v>8.18E-13</v>
      </c>
      <c r="C267" s="1"/>
      <c r="E267" s="1"/>
      <c r="G267" s="1">
        <f t="shared" si="3"/>
        <v>4.1660397903734525E-08</v>
      </c>
      <c r="H267" s="1"/>
      <c r="J267" s="1"/>
      <c r="K267" s="1"/>
      <c r="M267" s="1"/>
      <c r="N267" s="1"/>
      <c r="O267" s="1"/>
      <c r="S267" s="1"/>
      <c r="T267" s="1"/>
      <c r="V267" s="1"/>
    </row>
    <row r="268">
      <c r="A268" s="0">
        <v>-51.4</v>
      </c>
      <c r="B268" s="1">
        <v>1.551E-12</v>
      </c>
      <c r="C268" s="1"/>
      <c r="E268" s="1"/>
      <c r="G268" s="1">
        <f ref="G268:G331" t="shared" si="4">B268/$K$3</f>
        <v>7.899178135536949E-08</v>
      </c>
      <c r="H268" s="1"/>
      <c r="J268" s="1"/>
      <c r="K268" s="1"/>
      <c r="M268" s="1"/>
      <c r="N268" s="1"/>
      <c r="S268" s="1"/>
      <c r="T268" s="1"/>
      <c r="V268" s="1"/>
    </row>
    <row r="269">
      <c r="A269" s="0">
        <v>-51.6</v>
      </c>
      <c r="B269" s="1">
        <v>1.099E-12</v>
      </c>
      <c r="C269" s="1"/>
      <c r="E269" s="1"/>
      <c r="G269" s="1">
        <f t="shared" si="4"/>
        <v>5.597161038655776E-08</v>
      </c>
      <c r="H269" s="1"/>
      <c r="J269" s="1"/>
      <c r="K269" s="1"/>
      <c r="M269" s="1"/>
      <c r="N269" s="1"/>
      <c r="O269" s="1"/>
      <c r="S269" s="1"/>
      <c r="T269" s="1"/>
      <c r="V269" s="1"/>
    </row>
    <row r="270">
      <c r="A270" s="0">
        <v>-51.8</v>
      </c>
      <c r="B270" s="1">
        <v>7.65E-13</v>
      </c>
      <c r="C270" s="1"/>
      <c r="E270" s="1"/>
      <c r="G270" s="1">
        <f t="shared" si="4"/>
        <v>3.896113006889598E-08</v>
      </c>
      <c r="H270" s="1"/>
      <c r="J270" s="1"/>
      <c r="K270" s="1"/>
      <c r="M270" s="1"/>
      <c r="N270" s="1"/>
      <c r="S270" s="1"/>
      <c r="T270" s="1"/>
      <c r="V270" s="1"/>
    </row>
    <row r="271">
      <c r="A271" s="0">
        <v>-52</v>
      </c>
      <c r="B271" s="1">
        <v>6.62E-13</v>
      </c>
      <c r="C271" s="1"/>
      <c r="E271" s="1"/>
      <c r="G271" s="1">
        <f t="shared" si="4"/>
        <v>3.371538314458711E-08</v>
      </c>
      <c r="H271" s="1"/>
      <c r="J271" s="1"/>
      <c r="K271" s="1"/>
      <c r="M271" s="1"/>
      <c r="N271" s="1"/>
      <c r="O271" s="1"/>
      <c r="S271" s="1"/>
      <c r="T271" s="1"/>
      <c r="V271" s="1"/>
    </row>
    <row r="272">
      <c r="A272" s="0">
        <v>-52.2</v>
      </c>
      <c r="B272" s="1">
        <v>4.87E-13</v>
      </c>
      <c r="C272" s="1"/>
      <c r="E272" s="1"/>
      <c r="G272" s="1">
        <f t="shared" si="4"/>
        <v>2.4802706331440974E-08</v>
      </c>
      <c r="H272" s="1"/>
      <c r="J272" s="1"/>
      <c r="K272" s="1"/>
      <c r="M272" s="1"/>
      <c r="N272" s="1"/>
      <c r="S272" s="1"/>
      <c r="T272" s="1"/>
      <c r="V272" s="1"/>
    </row>
    <row r="273">
      <c r="A273" s="0">
        <v>-52.4</v>
      </c>
      <c r="B273" s="1">
        <v>5.89E-13</v>
      </c>
      <c r="C273" s="1"/>
      <c r="E273" s="1"/>
      <c r="G273" s="1">
        <f t="shared" si="4"/>
        <v>2.999752367396044E-08</v>
      </c>
      <c r="H273" s="1"/>
      <c r="J273" s="1"/>
      <c r="K273" s="1"/>
      <c r="M273" s="1"/>
      <c r="N273" s="1"/>
      <c r="O273" s="1"/>
      <c r="S273" s="1"/>
      <c r="T273" s="1"/>
      <c r="V273" s="1"/>
    </row>
    <row r="274">
      <c r="A274" s="0">
        <v>-52.6</v>
      </c>
      <c r="B274" s="1">
        <v>7.64E-13</v>
      </c>
      <c r="C274" s="1"/>
      <c r="E274" s="1"/>
      <c r="G274" s="1">
        <f t="shared" si="4"/>
        <v>3.891020048710657E-08</v>
      </c>
      <c r="H274" s="1"/>
      <c r="J274" s="1"/>
      <c r="K274" s="1"/>
      <c r="M274" s="1"/>
      <c r="N274" s="1"/>
      <c r="S274" s="1"/>
      <c r="T274" s="1"/>
      <c r="V274" s="1"/>
    </row>
    <row r="275">
      <c r="A275" s="0">
        <v>-52.8</v>
      </c>
      <c r="B275" s="1">
        <v>5.98E-13</v>
      </c>
      <c r="C275" s="1"/>
      <c r="E275" s="1"/>
      <c r="G275" s="1">
        <f t="shared" si="4"/>
        <v>3.045588991006509E-08</v>
      </c>
      <c r="H275" s="1"/>
      <c r="J275" s="1"/>
      <c r="K275" s="1"/>
      <c r="M275" s="1"/>
      <c r="N275" s="1"/>
      <c r="O275" s="1"/>
      <c r="S275" s="1"/>
      <c r="T275" s="1"/>
      <c r="V275" s="1"/>
    </row>
    <row r="276">
      <c r="A276" s="0">
        <v>-53</v>
      </c>
      <c r="B276" s="1">
        <v>6.86E-13</v>
      </c>
      <c r="C276" s="1"/>
      <c r="E276" s="1"/>
      <c r="G276" s="1">
        <f t="shared" si="4"/>
        <v>3.493769310753287E-08</v>
      </c>
      <c r="H276" s="1"/>
      <c r="J276" s="1"/>
      <c r="K276" s="1"/>
      <c r="M276" s="1"/>
      <c r="N276" s="1"/>
      <c r="S276" s="1"/>
      <c r="T276" s="1"/>
      <c r="V276" s="1"/>
    </row>
    <row r="277">
      <c r="A277" s="0">
        <v>-53.2</v>
      </c>
      <c r="B277" s="1">
        <v>5.32E-13</v>
      </c>
      <c r="C277" s="1"/>
      <c r="E277" s="1"/>
      <c r="G277" s="1">
        <f t="shared" si="4"/>
        <v>2.709453751196426E-08</v>
      </c>
      <c r="H277" s="1"/>
      <c r="J277" s="1"/>
      <c r="K277" s="1"/>
      <c r="M277" s="1"/>
      <c r="N277" s="1"/>
      <c r="O277" s="1"/>
      <c r="S277" s="1"/>
      <c r="T277" s="1"/>
      <c r="V277" s="1"/>
    </row>
    <row r="278">
      <c r="A278" s="0">
        <v>-53.4</v>
      </c>
      <c r="B278" s="1">
        <v>9.67E-13</v>
      </c>
      <c r="C278" s="1"/>
      <c r="E278" s="1"/>
      <c r="G278" s="1">
        <f t="shared" si="4"/>
        <v>4.9248905590356096E-08</v>
      </c>
      <c r="H278" s="1"/>
      <c r="J278" s="1"/>
      <c r="K278" s="1"/>
      <c r="M278" s="1"/>
      <c r="N278" s="1"/>
      <c r="S278" s="1"/>
      <c r="T278" s="1"/>
      <c r="V278" s="1"/>
    </row>
    <row r="279">
      <c r="A279" s="0">
        <v>-53.6</v>
      </c>
      <c r="B279" s="1">
        <v>4.99E-13</v>
      </c>
      <c r="C279" s="1"/>
      <c r="E279" s="1"/>
      <c r="G279" s="1">
        <f t="shared" si="4"/>
        <v>2.5413861312913847E-08</v>
      </c>
      <c r="H279" s="1"/>
      <c r="J279" s="1"/>
      <c r="K279" s="1"/>
      <c r="M279" s="1"/>
      <c r="N279" s="1"/>
      <c r="O279" s="1"/>
      <c r="S279" s="1"/>
      <c r="T279" s="1"/>
      <c r="V279" s="1"/>
    </row>
    <row r="280">
      <c r="A280" s="0">
        <v>-53.8</v>
      </c>
      <c r="B280" s="1">
        <v>5.5E-13</v>
      </c>
      <c r="C280" s="1"/>
      <c r="E280" s="1"/>
      <c r="G280" s="1">
        <f t="shared" si="4"/>
        <v>2.801126998417358E-08</v>
      </c>
      <c r="H280" s="1"/>
      <c r="J280" s="1"/>
      <c r="K280" s="1"/>
      <c r="M280" s="1"/>
      <c r="N280" s="1"/>
      <c r="S280" s="1"/>
      <c r="T280" s="1"/>
      <c r="V280" s="1"/>
    </row>
    <row r="281">
      <c r="A281" s="0">
        <v>-54</v>
      </c>
      <c r="B281" s="1">
        <v>5.47E-13</v>
      </c>
      <c r="C281" s="1"/>
      <c r="E281" s="1"/>
      <c r="G281" s="1">
        <f t="shared" si="4"/>
        <v>2.785848123880536E-08</v>
      </c>
      <c r="H281" s="1"/>
      <c r="J281" s="1"/>
      <c r="K281" s="1"/>
      <c r="M281" s="1"/>
      <c r="N281" s="1"/>
      <c r="O281" s="1"/>
      <c r="S281" s="1"/>
      <c r="T281" s="1"/>
      <c r="V281" s="1"/>
    </row>
    <row r="282">
      <c r="A282" s="0">
        <v>-54.2</v>
      </c>
      <c r="B282" s="1">
        <v>5.18E-13</v>
      </c>
      <c r="C282" s="1"/>
      <c r="E282" s="1"/>
      <c r="G282" s="1">
        <f t="shared" si="4"/>
        <v>2.638152336691257E-08</v>
      </c>
      <c r="H282" s="1"/>
      <c r="J282" s="1"/>
      <c r="K282" s="1"/>
      <c r="M282" s="1"/>
      <c r="N282" s="1"/>
      <c r="S282" s="1"/>
      <c r="T282" s="1"/>
      <c r="V282" s="1"/>
    </row>
    <row r="283">
      <c r="A283" s="0">
        <v>-54.4</v>
      </c>
      <c r="B283" s="1">
        <v>4.06E-13</v>
      </c>
      <c r="C283" s="1"/>
      <c r="E283" s="1"/>
      <c r="G283" s="1">
        <f t="shared" si="4"/>
        <v>2.067741020649904E-08</v>
      </c>
      <c r="H283" s="1"/>
      <c r="J283" s="1"/>
      <c r="K283" s="1"/>
      <c r="M283" s="1"/>
      <c r="N283" s="1"/>
      <c r="O283" s="1"/>
      <c r="S283" s="1"/>
      <c r="T283" s="1"/>
      <c r="V283" s="1"/>
    </row>
    <row r="284">
      <c r="A284" s="0">
        <v>-54.6</v>
      </c>
      <c r="B284" s="1">
        <v>6.26E-13</v>
      </c>
      <c r="C284" s="1"/>
      <c r="E284" s="1"/>
      <c r="G284" s="1">
        <f t="shared" si="4"/>
        <v>3.188191820016847E-08</v>
      </c>
      <c r="H284" s="1"/>
      <c r="J284" s="1"/>
      <c r="K284" s="1"/>
      <c r="M284" s="1"/>
      <c r="N284" s="1"/>
      <c r="S284" s="1"/>
      <c r="T284" s="1"/>
      <c r="V284" s="1"/>
    </row>
    <row r="285">
      <c r="A285" s="0">
        <v>-54.8</v>
      </c>
      <c r="B285" s="1">
        <v>4.11E-13</v>
      </c>
      <c r="C285" s="1"/>
      <c r="E285" s="1"/>
      <c r="G285" s="1">
        <f t="shared" si="4"/>
        <v>2.0932058115446078E-08</v>
      </c>
      <c r="H285" s="1"/>
      <c r="J285" s="1"/>
      <c r="K285" s="1"/>
      <c r="M285" s="1"/>
      <c r="N285" s="1"/>
      <c r="O285" s="1"/>
      <c r="S285" s="1"/>
      <c r="T285" s="1"/>
      <c r="V285" s="1"/>
    </row>
    <row r="286">
      <c r="A286" s="0">
        <v>-55</v>
      </c>
      <c r="B286" s="1">
        <v>5.54E-13</v>
      </c>
      <c r="C286" s="1"/>
      <c r="E286" s="1"/>
      <c r="G286" s="1">
        <f t="shared" si="4"/>
        <v>2.8214988311331206E-08</v>
      </c>
      <c r="H286" s="1"/>
      <c r="J286" s="1"/>
      <c r="K286" s="1"/>
      <c r="M286" s="1"/>
      <c r="N286" s="1"/>
      <c r="S286" s="1"/>
      <c r="T286" s="1"/>
      <c r="V286" s="1"/>
    </row>
    <row r="287">
      <c r="A287" s="0">
        <v>-55.2</v>
      </c>
      <c r="B287" s="1">
        <v>5.24E-13</v>
      </c>
      <c r="C287" s="1"/>
      <c r="E287" s="1"/>
      <c r="G287" s="1">
        <f t="shared" si="4"/>
        <v>2.668710085764901E-08</v>
      </c>
      <c r="H287" s="1"/>
      <c r="J287" s="1"/>
      <c r="K287" s="1"/>
      <c r="M287" s="1"/>
      <c r="N287" s="1"/>
      <c r="O287" s="1"/>
      <c r="S287" s="1"/>
      <c r="T287" s="1"/>
      <c r="V287" s="1"/>
    </row>
    <row r="288">
      <c r="A288" s="0">
        <v>-55.4</v>
      </c>
      <c r="B288" s="1">
        <v>5.34E-13</v>
      </c>
      <c r="C288" s="1"/>
      <c r="E288" s="1"/>
      <c r="G288" s="1">
        <f t="shared" si="4"/>
        <v>2.7196396675543078E-08</v>
      </c>
      <c r="H288" s="1"/>
      <c r="J288" s="1"/>
      <c r="K288" s="1"/>
      <c r="M288" s="1"/>
      <c r="N288" s="1"/>
      <c r="S288" s="1"/>
      <c r="T288" s="1"/>
      <c r="V288" s="1"/>
    </row>
    <row r="289">
      <c r="A289" s="0">
        <v>-55.6</v>
      </c>
      <c r="B289" s="1">
        <v>5.38E-13</v>
      </c>
      <c r="C289" s="1"/>
      <c r="E289" s="1"/>
      <c r="G289" s="1">
        <f t="shared" si="4"/>
        <v>2.7400115002700702E-08</v>
      </c>
      <c r="H289" s="1"/>
      <c r="J289" s="1"/>
      <c r="K289" s="1"/>
      <c r="M289" s="1"/>
      <c r="N289" s="1"/>
      <c r="O289" s="1"/>
      <c r="S289" s="1"/>
      <c r="T289" s="1"/>
      <c r="V289" s="1"/>
    </row>
    <row r="290">
      <c r="A290" s="0">
        <v>-55.8</v>
      </c>
      <c r="B290" s="1">
        <v>4.88E-13</v>
      </c>
      <c r="C290" s="1"/>
      <c r="E290" s="1"/>
      <c r="G290" s="1">
        <f t="shared" si="4"/>
        <v>2.485363591323038E-08</v>
      </c>
      <c r="H290" s="1"/>
      <c r="J290" s="1"/>
      <c r="K290" s="1"/>
      <c r="M290" s="1"/>
      <c r="N290" s="1"/>
      <c r="S290" s="1"/>
      <c r="T290" s="1"/>
      <c r="V290" s="1"/>
    </row>
    <row r="291">
      <c r="A291" s="0">
        <v>-56</v>
      </c>
      <c r="B291" s="1">
        <v>5.65E-13</v>
      </c>
      <c r="C291" s="1"/>
      <c r="E291" s="1"/>
      <c r="G291" s="1">
        <f t="shared" si="4"/>
        <v>2.877521371101468E-08</v>
      </c>
      <c r="H291" s="1"/>
      <c r="J291" s="1"/>
      <c r="K291" s="1"/>
      <c r="M291" s="1"/>
      <c r="N291" s="1"/>
      <c r="O291" s="1"/>
      <c r="S291" s="1"/>
      <c r="T291" s="1"/>
      <c r="V291" s="1"/>
    </row>
    <row r="292">
      <c r="A292" s="0">
        <v>-56.2</v>
      </c>
      <c r="B292" s="1">
        <v>7.69E-13</v>
      </c>
      <c r="C292" s="1"/>
      <c r="E292" s="1"/>
      <c r="G292" s="1">
        <f t="shared" si="4"/>
        <v>3.9164848396053606E-08</v>
      </c>
      <c r="H292" s="1"/>
      <c r="J292" s="1"/>
      <c r="K292" s="1"/>
      <c r="M292" s="1"/>
      <c r="N292" s="1"/>
      <c r="S292" s="1"/>
      <c r="T292" s="1"/>
      <c r="V292" s="1"/>
    </row>
    <row r="293">
      <c r="A293" s="0">
        <v>-56.4</v>
      </c>
      <c r="B293" s="1">
        <v>5.39E-13</v>
      </c>
      <c r="C293" s="1"/>
      <c r="E293" s="1"/>
      <c r="G293" s="1">
        <f t="shared" si="4"/>
        <v>2.745104458449011E-08</v>
      </c>
      <c r="H293" s="1"/>
      <c r="J293" s="1"/>
      <c r="K293" s="1"/>
      <c r="M293" s="1"/>
      <c r="N293" s="1"/>
      <c r="O293" s="1"/>
      <c r="S293" s="1"/>
      <c r="T293" s="1"/>
      <c r="V293" s="1"/>
    </row>
    <row r="294">
      <c r="A294" s="0">
        <v>-56.6</v>
      </c>
      <c r="B294" s="1">
        <v>6.05E-13</v>
      </c>
      <c r="C294" s="1"/>
      <c r="E294" s="1"/>
      <c r="G294" s="1">
        <f t="shared" si="4"/>
        <v>3.081239698259094E-08</v>
      </c>
      <c r="H294" s="1"/>
      <c r="J294" s="1"/>
      <c r="K294" s="1"/>
      <c r="M294" s="1"/>
      <c r="N294" s="1"/>
      <c r="S294" s="1"/>
      <c r="T294" s="1"/>
      <c r="V294" s="1"/>
    </row>
    <row r="295">
      <c r="A295" s="0">
        <v>-56.8</v>
      </c>
      <c r="B295" s="1">
        <v>7.45E-13</v>
      </c>
      <c r="C295" s="1"/>
      <c r="E295" s="1"/>
      <c r="G295" s="1">
        <f t="shared" si="4"/>
        <v>3.794253843310785E-08</v>
      </c>
      <c r="H295" s="1"/>
      <c r="J295" s="1"/>
      <c r="K295" s="1"/>
      <c r="M295" s="1"/>
      <c r="N295" s="1"/>
      <c r="O295" s="1"/>
      <c r="S295" s="1"/>
      <c r="T295" s="1"/>
      <c r="V295" s="1"/>
    </row>
    <row r="296">
      <c r="A296" s="0">
        <v>-57</v>
      </c>
      <c r="B296" s="1">
        <v>7.87E-13</v>
      </c>
      <c r="C296" s="1"/>
      <c r="E296" s="1"/>
      <c r="G296" s="1">
        <f t="shared" si="4"/>
        <v>4.008158086826292E-08</v>
      </c>
      <c r="H296" s="1"/>
      <c r="J296" s="1"/>
      <c r="K296" s="1"/>
      <c r="M296" s="1"/>
      <c r="N296" s="1"/>
      <c r="S296" s="1"/>
      <c r="T296" s="1"/>
      <c r="V296" s="1"/>
    </row>
    <row r="297">
      <c r="A297" s="0">
        <v>-57.2</v>
      </c>
      <c r="B297" s="1">
        <v>7.03E-13</v>
      </c>
      <c r="C297" s="1"/>
      <c r="E297" s="1"/>
      <c r="G297" s="1">
        <f t="shared" si="4"/>
        <v>3.580349599795278E-08</v>
      </c>
      <c r="H297" s="1"/>
      <c r="J297" s="1"/>
      <c r="K297" s="1"/>
      <c r="M297" s="1"/>
      <c r="N297" s="1"/>
      <c r="O297" s="1"/>
      <c r="S297" s="1"/>
      <c r="T297" s="1"/>
      <c r="V297" s="1"/>
    </row>
    <row r="298">
      <c r="A298" s="0">
        <v>-57.4</v>
      </c>
      <c r="B298" s="1">
        <v>6.1E-13</v>
      </c>
      <c r="C298" s="1"/>
      <c r="E298" s="1"/>
      <c r="G298" s="1">
        <f t="shared" si="4"/>
        <v>3.1067044891537974E-08</v>
      </c>
      <c r="H298" s="1"/>
      <c r="J298" s="1"/>
      <c r="K298" s="1"/>
      <c r="M298" s="1"/>
      <c r="N298" s="1"/>
      <c r="S298" s="1"/>
      <c r="T298" s="1"/>
      <c r="V298" s="1"/>
    </row>
    <row r="299">
      <c r="A299" s="0">
        <v>-57.6</v>
      </c>
      <c r="B299" s="1">
        <v>4.83E-13</v>
      </c>
      <c r="C299" s="1"/>
      <c r="E299" s="1"/>
      <c r="G299" s="1">
        <f t="shared" si="4"/>
        <v>2.4598988004283343E-08</v>
      </c>
      <c r="H299" s="1"/>
      <c r="J299" s="1"/>
      <c r="K299" s="1"/>
      <c r="M299" s="1"/>
      <c r="N299" s="1"/>
      <c r="O299" s="1"/>
      <c r="S299" s="1"/>
      <c r="T299" s="1"/>
      <c r="V299" s="1"/>
    </row>
    <row r="300">
      <c r="A300" s="0">
        <v>-57.8</v>
      </c>
      <c r="B300" s="1">
        <v>7.46E-13</v>
      </c>
      <c r="C300" s="1"/>
      <c r="E300" s="1"/>
      <c r="G300" s="1">
        <f t="shared" si="4"/>
        <v>3.7993468014897257E-08</v>
      </c>
      <c r="H300" s="1"/>
      <c r="J300" s="1"/>
      <c r="K300" s="1"/>
      <c r="M300" s="1"/>
      <c r="N300" s="1"/>
      <c r="S300" s="1"/>
      <c r="T300" s="1"/>
      <c r="V300" s="1"/>
    </row>
    <row r="301">
      <c r="A301" s="0">
        <v>-58</v>
      </c>
      <c r="B301" s="1">
        <v>7.52E-13</v>
      </c>
      <c r="C301" s="1"/>
      <c r="E301" s="1"/>
      <c r="G301" s="1">
        <f t="shared" si="4"/>
        <v>3.82990455056337E-08</v>
      </c>
      <c r="H301" s="1"/>
      <c r="J301" s="1"/>
      <c r="K301" s="1"/>
      <c r="M301" s="1"/>
      <c r="N301" s="1"/>
      <c r="O301" s="1"/>
      <c r="S301" s="1"/>
      <c r="T301" s="1"/>
      <c r="V301" s="1"/>
    </row>
    <row r="302">
      <c r="A302" s="0">
        <v>-58.2</v>
      </c>
      <c r="B302" s="1">
        <v>6.86E-13</v>
      </c>
      <c r="C302" s="1"/>
      <c r="E302" s="1"/>
      <c r="G302" s="1">
        <f t="shared" si="4"/>
        <v>3.493769310753287E-08</v>
      </c>
      <c r="H302" s="1"/>
      <c r="J302" s="1"/>
      <c r="K302" s="1"/>
      <c r="M302" s="1"/>
      <c r="N302" s="1"/>
      <c r="S302" s="1"/>
      <c r="T302" s="1"/>
      <c r="V302" s="1"/>
    </row>
    <row r="303">
      <c r="A303" s="0">
        <v>-58.4</v>
      </c>
      <c r="B303" s="1">
        <v>7.27E-13</v>
      </c>
      <c r="C303" s="1"/>
      <c r="E303" s="1"/>
      <c r="G303" s="1">
        <f t="shared" si="4"/>
        <v>3.702580596089853E-08</v>
      </c>
      <c r="H303" s="1"/>
      <c r="J303" s="1"/>
      <c r="K303" s="1"/>
      <c r="M303" s="1"/>
      <c r="N303" s="1"/>
      <c r="O303" s="1"/>
      <c r="S303" s="1"/>
      <c r="T303" s="1"/>
      <c r="V303" s="1"/>
    </row>
    <row r="304">
      <c r="A304" s="0">
        <v>-58.6</v>
      </c>
      <c r="B304" s="1">
        <v>8.93E-13</v>
      </c>
      <c r="C304" s="1"/>
      <c r="E304" s="1"/>
      <c r="G304" s="1">
        <f t="shared" si="4"/>
        <v>4.5480116537940015E-08</v>
      </c>
      <c r="H304" s="1"/>
      <c r="J304" s="1"/>
      <c r="K304" s="1"/>
      <c r="M304" s="1"/>
      <c r="N304" s="1"/>
      <c r="S304" s="1"/>
      <c r="T304" s="1"/>
      <c r="V304" s="1"/>
    </row>
    <row r="305">
      <c r="A305" s="0">
        <v>-58.8</v>
      </c>
      <c r="B305" s="1">
        <v>6.11E-13</v>
      </c>
      <c r="C305" s="1"/>
      <c r="E305" s="1"/>
      <c r="G305" s="1">
        <f t="shared" si="4"/>
        <v>3.111797447332738E-08</v>
      </c>
      <c r="H305" s="1"/>
      <c r="J305" s="1"/>
      <c r="K305" s="1"/>
      <c r="M305" s="1"/>
      <c r="N305" s="1"/>
      <c r="O305" s="1"/>
      <c r="S305" s="1"/>
      <c r="T305" s="1"/>
      <c r="V305" s="1"/>
    </row>
    <row r="306">
      <c r="A306" s="0">
        <v>-59</v>
      </c>
      <c r="B306" s="1">
        <v>8.28E-13</v>
      </c>
      <c r="C306" s="1"/>
      <c r="E306" s="1"/>
      <c r="G306" s="1">
        <f t="shared" si="4"/>
        <v>4.216969372162859E-08</v>
      </c>
      <c r="H306" s="1"/>
      <c r="J306" s="1"/>
      <c r="K306" s="1"/>
      <c r="M306" s="1"/>
      <c r="N306" s="1"/>
      <c r="S306" s="1"/>
      <c r="T306" s="1"/>
      <c r="V306" s="1"/>
    </row>
    <row r="307">
      <c r="A307" s="0">
        <v>-59.2</v>
      </c>
      <c r="B307" s="1">
        <v>8.61E-13</v>
      </c>
      <c r="C307" s="1"/>
      <c r="E307" s="1"/>
      <c r="G307" s="1">
        <f t="shared" si="4"/>
        <v>4.3850369920679E-08</v>
      </c>
      <c r="H307" s="1"/>
      <c r="J307" s="1"/>
      <c r="K307" s="1"/>
      <c r="M307" s="1"/>
      <c r="N307" s="1"/>
      <c r="O307" s="1"/>
      <c r="S307" s="1"/>
      <c r="T307" s="1"/>
      <c r="V307" s="1"/>
    </row>
    <row r="308">
      <c r="A308" s="0">
        <v>-59.4</v>
      </c>
      <c r="B308" s="1">
        <v>7.26E-13</v>
      </c>
      <c r="C308" s="1"/>
      <c r="E308" s="1"/>
      <c r="G308" s="1">
        <f t="shared" si="4"/>
        <v>3.697487637910913E-08</v>
      </c>
      <c r="H308" s="1"/>
      <c r="J308" s="1"/>
      <c r="K308" s="1"/>
      <c r="M308" s="1"/>
      <c r="N308" s="1"/>
      <c r="S308" s="1"/>
      <c r="T308" s="1"/>
      <c r="V308" s="1"/>
    </row>
    <row r="309">
      <c r="A309" s="0">
        <v>-59.6</v>
      </c>
      <c r="B309" s="1">
        <v>7.4E-13</v>
      </c>
      <c r="C309" s="1"/>
      <c r="E309" s="1"/>
      <c r="G309" s="1">
        <f t="shared" si="4"/>
        <v>3.7687890524160814E-08</v>
      </c>
      <c r="H309" s="1"/>
      <c r="J309" s="1"/>
      <c r="K309" s="1"/>
      <c r="M309" s="1"/>
      <c r="N309" s="1"/>
      <c r="O309" s="1"/>
      <c r="S309" s="1"/>
      <c r="T309" s="1"/>
      <c r="V309" s="1"/>
    </row>
    <row r="310">
      <c r="A310" s="0">
        <v>-59.8</v>
      </c>
      <c r="B310" s="1">
        <v>6.65E-13</v>
      </c>
      <c r="C310" s="1"/>
      <c r="E310" s="1"/>
      <c r="G310" s="1">
        <f t="shared" si="4"/>
        <v>3.386817188995533E-08</v>
      </c>
      <c r="H310" s="1"/>
      <c r="J310" s="1"/>
      <c r="K310" s="1"/>
      <c r="M310" s="1"/>
      <c r="N310" s="1"/>
      <c r="S310" s="1"/>
      <c r="T310" s="1"/>
      <c r="V310" s="1"/>
    </row>
    <row r="311">
      <c r="A311" s="0">
        <v>-60</v>
      </c>
      <c r="B311" s="1">
        <v>9.52E-13</v>
      </c>
      <c r="C311" s="1"/>
      <c r="E311" s="1"/>
      <c r="G311" s="1">
        <f t="shared" si="4"/>
        <v>4.8484961863514995E-08</v>
      </c>
      <c r="H311" s="1"/>
      <c r="J311" s="1"/>
      <c r="K311" s="1"/>
      <c r="M311" s="1"/>
      <c r="N311" s="1"/>
      <c r="O311" s="1"/>
      <c r="S311" s="1"/>
      <c r="T311" s="1"/>
      <c r="V311" s="1"/>
    </row>
    <row r="312">
      <c r="A312" s="0">
        <v>-60.2</v>
      </c>
      <c r="B312" s="1">
        <v>7.56E-13</v>
      </c>
      <c r="C312" s="1"/>
      <c r="E312" s="1"/>
      <c r="G312" s="1">
        <f t="shared" si="4"/>
        <v>3.8502763832791324E-08</v>
      </c>
      <c r="H312" s="1"/>
      <c r="J312" s="1"/>
      <c r="K312" s="1"/>
      <c r="M312" s="1"/>
      <c r="N312" s="1"/>
      <c r="S312" s="1"/>
      <c r="T312" s="1"/>
      <c r="V312" s="1"/>
    </row>
    <row r="313">
      <c r="A313" s="0">
        <v>-60.4</v>
      </c>
      <c r="B313" s="1">
        <v>7.4E-13</v>
      </c>
      <c r="C313" s="1"/>
      <c r="E313" s="1"/>
      <c r="G313" s="1">
        <f t="shared" si="4"/>
        <v>3.7687890524160814E-08</v>
      </c>
      <c r="H313" s="1"/>
      <c r="J313" s="1"/>
      <c r="K313" s="1"/>
      <c r="M313" s="1"/>
      <c r="N313" s="1"/>
      <c r="O313" s="1"/>
      <c r="S313" s="1"/>
      <c r="T313" s="1"/>
      <c r="V313" s="1"/>
    </row>
    <row r="314">
      <c r="A314" s="0">
        <v>-60.6</v>
      </c>
      <c r="B314" s="1">
        <v>8.56E-13</v>
      </c>
      <c r="C314" s="1"/>
      <c r="E314" s="1"/>
      <c r="G314" s="1">
        <f t="shared" si="4"/>
        <v>4.3595722011731975E-08</v>
      </c>
      <c r="H314" s="1"/>
      <c r="J314" s="1"/>
      <c r="K314" s="1"/>
      <c r="M314" s="1"/>
      <c r="N314" s="1"/>
      <c r="S314" s="1"/>
      <c r="T314" s="1"/>
      <c r="V314" s="1"/>
    </row>
    <row r="315">
      <c r="A315" s="0">
        <v>-60.8</v>
      </c>
      <c r="B315" s="1">
        <v>9.11E-13</v>
      </c>
      <c r="C315" s="1"/>
      <c r="E315" s="1"/>
      <c r="G315" s="1">
        <f t="shared" si="4"/>
        <v>4.639684901014933E-08</v>
      </c>
      <c r="H315" s="1"/>
      <c r="J315" s="1"/>
      <c r="K315" s="1"/>
      <c r="M315" s="1"/>
      <c r="N315" s="1"/>
      <c r="O315" s="1"/>
      <c r="S315" s="1"/>
      <c r="T315" s="1"/>
      <c r="V315" s="1"/>
    </row>
    <row r="316">
      <c r="A316" s="0">
        <v>-61</v>
      </c>
      <c r="B316" s="1">
        <v>1.148E-12</v>
      </c>
      <c r="C316" s="1"/>
      <c r="E316" s="1"/>
      <c r="G316" s="1">
        <f t="shared" si="4"/>
        <v>5.8467159894238674E-08</v>
      </c>
      <c r="H316" s="1"/>
      <c r="J316" s="1"/>
      <c r="K316" s="1"/>
      <c r="M316" s="1"/>
      <c r="N316" s="1"/>
      <c r="S316" s="1"/>
      <c r="T316" s="1"/>
      <c r="V316" s="1"/>
    </row>
    <row r="317">
      <c r="A317" s="0">
        <v>-61.2</v>
      </c>
      <c r="B317" s="1">
        <v>7.89E-13</v>
      </c>
      <c r="C317" s="1"/>
      <c r="E317" s="1"/>
      <c r="G317" s="1">
        <f t="shared" si="4"/>
        <v>4.018344003184173E-08</v>
      </c>
      <c r="H317" s="1"/>
      <c r="J317" s="1"/>
      <c r="K317" s="1"/>
      <c r="M317" s="1"/>
      <c r="N317" s="1"/>
      <c r="O317" s="1"/>
      <c r="S317" s="1"/>
      <c r="T317" s="1"/>
      <c r="V317" s="1"/>
    </row>
    <row r="318">
      <c r="A318" s="0">
        <v>-61.4</v>
      </c>
      <c r="B318" s="1">
        <v>7.09E-13</v>
      </c>
      <c r="C318" s="1"/>
      <c r="E318" s="1"/>
      <c r="G318" s="1">
        <f t="shared" si="4"/>
        <v>3.6109073488689216E-08</v>
      </c>
      <c r="H318" s="1"/>
      <c r="J318" s="1"/>
      <c r="K318" s="1"/>
      <c r="M318" s="1"/>
      <c r="N318" s="1"/>
      <c r="S318" s="1"/>
      <c r="T318" s="1"/>
      <c r="V318" s="1"/>
    </row>
    <row r="319">
      <c r="A319" s="0">
        <v>-61.6</v>
      </c>
      <c r="B319" s="1">
        <v>9.69E-13</v>
      </c>
      <c r="C319" s="1"/>
      <c r="E319" s="1"/>
      <c r="G319" s="1">
        <f t="shared" si="4"/>
        <v>4.935076475393491E-08</v>
      </c>
      <c r="H319" s="1"/>
      <c r="J319" s="1"/>
      <c r="K319" s="1"/>
      <c r="M319" s="1"/>
      <c r="N319" s="1"/>
      <c r="O319" s="1"/>
      <c r="S319" s="1"/>
      <c r="T319" s="1"/>
      <c r="V319" s="1"/>
    </row>
    <row r="320">
      <c r="A320" s="0">
        <v>-61.8</v>
      </c>
      <c r="B320" s="1">
        <v>8.71E-13</v>
      </c>
      <c r="C320" s="1"/>
      <c r="E320" s="1"/>
      <c r="G320" s="1">
        <f t="shared" si="4"/>
        <v>4.435966573857307E-08</v>
      </c>
      <c r="H320" s="1"/>
      <c r="J320" s="1"/>
      <c r="K320" s="1"/>
      <c r="M320" s="1"/>
      <c r="N320" s="1"/>
      <c r="S320" s="1"/>
      <c r="T320" s="1"/>
      <c r="V320" s="1"/>
    </row>
    <row r="321">
      <c r="A321" s="0">
        <v>-62</v>
      </c>
      <c r="B321" s="1">
        <v>8.16E-13</v>
      </c>
      <c r="C321" s="1"/>
      <c r="E321" s="1"/>
      <c r="G321" s="1">
        <f t="shared" si="4"/>
        <v>4.155853874015571E-08</v>
      </c>
      <c r="H321" s="1"/>
      <c r="J321" s="1"/>
      <c r="K321" s="1"/>
      <c r="M321" s="1"/>
      <c r="N321" s="1"/>
      <c r="O321" s="1"/>
      <c r="S321" s="1"/>
      <c r="T321" s="1"/>
      <c r="V321" s="1"/>
    </row>
    <row r="322">
      <c r="A322" s="0">
        <v>-62.2</v>
      </c>
      <c r="B322" s="1">
        <v>1.075E-12</v>
      </c>
      <c r="C322" s="1"/>
      <c r="E322" s="1"/>
      <c r="G322" s="1">
        <f t="shared" si="4"/>
        <v>5.4749300423611996E-08</v>
      </c>
      <c r="H322" s="1"/>
      <c r="J322" s="1"/>
      <c r="K322" s="1"/>
      <c r="M322" s="1"/>
      <c r="N322" s="1"/>
      <c r="S322" s="1"/>
      <c r="T322" s="1"/>
      <c r="V322" s="1"/>
    </row>
    <row r="323">
      <c r="A323" s="0">
        <v>-62.4</v>
      </c>
      <c r="B323" s="1">
        <v>1.395E-12</v>
      </c>
      <c r="C323" s="1"/>
      <c r="E323" s="1"/>
      <c r="G323" s="1">
        <f t="shared" si="4"/>
        <v>7.104676659622208E-08</v>
      </c>
      <c r="H323" s="1"/>
      <c r="J323" s="1"/>
      <c r="K323" s="1"/>
      <c r="M323" s="1"/>
      <c r="N323" s="1"/>
      <c r="O323" s="1"/>
      <c r="S323" s="1"/>
      <c r="T323" s="1"/>
      <c r="V323" s="1"/>
    </row>
    <row r="324">
      <c r="A324" s="0">
        <v>-62.6</v>
      </c>
      <c r="B324" s="1">
        <v>9.25E-13</v>
      </c>
      <c r="C324" s="1"/>
      <c r="E324" s="1"/>
      <c r="G324" s="1">
        <f t="shared" si="4"/>
        <v>4.710986315520102E-08</v>
      </c>
      <c r="H324" s="1"/>
      <c r="J324" s="1"/>
      <c r="K324" s="1"/>
      <c r="M324" s="1"/>
      <c r="N324" s="1"/>
      <c r="S324" s="1"/>
      <c r="T324" s="1"/>
      <c r="V324" s="1"/>
    </row>
    <row r="325">
      <c r="A325" s="0">
        <v>-62.8</v>
      </c>
      <c r="B325" s="1">
        <v>1.238E-12</v>
      </c>
      <c r="C325" s="1"/>
      <c r="E325" s="1"/>
      <c r="G325" s="1">
        <f t="shared" si="4"/>
        <v>6.305082225528526E-08</v>
      </c>
      <c r="H325" s="1"/>
      <c r="J325" s="1"/>
      <c r="K325" s="1"/>
      <c r="M325" s="1"/>
      <c r="N325" s="1"/>
      <c r="O325" s="1"/>
      <c r="S325" s="1"/>
      <c r="T325" s="1"/>
      <c r="V325" s="1"/>
    </row>
    <row r="326">
      <c r="A326" s="0">
        <v>-63</v>
      </c>
      <c r="B326" s="1">
        <v>9.85E-13</v>
      </c>
      <c r="C326" s="1"/>
      <c r="E326" s="1"/>
      <c r="G326" s="1">
        <f t="shared" si="4"/>
        <v>5.016563806256541E-08</v>
      </c>
      <c r="H326" s="1"/>
      <c r="J326" s="1"/>
      <c r="K326" s="1"/>
      <c r="M326" s="1"/>
      <c r="N326" s="1"/>
      <c r="S326" s="1"/>
      <c r="T326" s="1"/>
      <c r="V326" s="1"/>
    </row>
    <row r="327">
      <c r="A327" s="0">
        <v>-63.2</v>
      </c>
      <c r="B327" s="1">
        <v>1.381E-12</v>
      </c>
      <c r="C327" s="1"/>
      <c r="E327" s="1"/>
      <c r="G327" s="1">
        <f t="shared" si="4"/>
        <v>7.033375245117039E-08</v>
      </c>
      <c r="H327" s="1"/>
      <c r="J327" s="1"/>
      <c r="K327" s="1"/>
      <c r="M327" s="1"/>
      <c r="N327" s="1"/>
      <c r="O327" s="1"/>
      <c r="S327" s="1"/>
      <c r="T327" s="1"/>
      <c r="V327" s="1"/>
    </row>
    <row r="328">
      <c r="A328" s="0">
        <v>-63.4</v>
      </c>
      <c r="B328" s="1">
        <v>6.81E-13</v>
      </c>
      <c r="C328" s="1"/>
      <c r="E328" s="1"/>
      <c r="G328" s="1">
        <f t="shared" si="4"/>
        <v>3.4683045198585834E-08</v>
      </c>
      <c r="H328" s="1"/>
      <c r="J328" s="1"/>
      <c r="K328" s="1"/>
      <c r="M328" s="1"/>
      <c r="N328" s="1"/>
      <c r="S328" s="1"/>
      <c r="T328" s="1"/>
      <c r="V328" s="1"/>
    </row>
    <row r="329">
      <c r="A329" s="0">
        <v>-63.6</v>
      </c>
      <c r="B329" s="1">
        <v>9.52E-13</v>
      </c>
      <c r="C329" s="1"/>
      <c r="E329" s="1"/>
      <c r="G329" s="1">
        <f t="shared" si="4"/>
        <v>4.8484961863514995E-08</v>
      </c>
      <c r="H329" s="1"/>
      <c r="J329" s="1"/>
      <c r="K329" s="1"/>
      <c r="M329" s="1"/>
      <c r="N329" s="1"/>
      <c r="O329" s="1"/>
      <c r="S329" s="1"/>
      <c r="T329" s="1"/>
      <c r="V329" s="1"/>
    </row>
    <row r="330">
      <c r="A330" s="0">
        <v>-63.8</v>
      </c>
      <c r="B330" s="1">
        <v>8.42E-13</v>
      </c>
      <c r="C330" s="1"/>
      <c r="E330" s="1"/>
      <c r="G330" s="1">
        <f t="shared" si="4"/>
        <v>4.2882707866680284E-08</v>
      </c>
      <c r="H330" s="1"/>
      <c r="J330" s="1"/>
      <c r="K330" s="1"/>
      <c r="M330" s="1"/>
      <c r="N330" s="1"/>
      <c r="S330" s="1"/>
      <c r="T330" s="1"/>
      <c r="V330" s="1"/>
    </row>
    <row r="331">
      <c r="A331" s="0">
        <v>-64</v>
      </c>
      <c r="B331" s="1">
        <v>1.062E-12</v>
      </c>
      <c r="C331" s="1"/>
      <c r="E331" s="1"/>
      <c r="G331" s="1">
        <f t="shared" si="4"/>
        <v>5.408721586034971E-08</v>
      </c>
      <c r="H331" s="1"/>
      <c r="J331" s="1"/>
      <c r="K331" s="1"/>
      <c r="M331" s="1"/>
      <c r="N331" s="1"/>
      <c r="O331" s="1"/>
      <c r="S331" s="1"/>
      <c r="T331" s="1"/>
      <c r="V331" s="1"/>
    </row>
    <row r="332">
      <c r="A332" s="0">
        <v>-64.2</v>
      </c>
      <c r="B332" s="1">
        <v>7.22E-13</v>
      </c>
      <c r="C332" s="1"/>
      <c r="E332" s="1"/>
      <c r="G332" s="1">
        <f ref="G332:G395" t="shared" si="5">B332/$K$3</f>
        <v>3.67711580519515E-08</v>
      </c>
      <c r="H332" s="1"/>
      <c r="J332" s="1"/>
      <c r="K332" s="1"/>
      <c r="M332" s="1"/>
      <c r="N332" s="1"/>
      <c r="S332" s="1"/>
      <c r="T332" s="1"/>
      <c r="V332" s="1"/>
    </row>
    <row r="333">
      <c r="A333" s="0">
        <v>-64.4</v>
      </c>
      <c r="B333" s="1">
        <v>8.58E-13</v>
      </c>
      <c r="C333" s="1"/>
      <c r="E333" s="1"/>
      <c r="G333" s="1">
        <f t="shared" si="5"/>
        <v>4.369758117531079E-08</v>
      </c>
      <c r="H333" s="1"/>
      <c r="J333" s="1"/>
      <c r="K333" s="1"/>
      <c r="M333" s="1"/>
      <c r="N333" s="1"/>
      <c r="O333" s="1"/>
      <c r="S333" s="1"/>
      <c r="T333" s="1"/>
      <c r="V333" s="1"/>
    </row>
    <row r="334">
      <c r="A334" s="0">
        <v>-64.6</v>
      </c>
      <c r="B334" s="1">
        <v>1.103E-12</v>
      </c>
      <c r="C334" s="1"/>
      <c r="E334" s="1"/>
      <c r="G334" s="1">
        <f t="shared" si="5"/>
        <v>5.6175328713715385E-08</v>
      </c>
      <c r="H334" s="1"/>
      <c r="J334" s="1"/>
      <c r="K334" s="1"/>
      <c r="M334" s="1"/>
      <c r="N334" s="1"/>
      <c r="S334" s="1"/>
      <c r="T334" s="1"/>
      <c r="V334" s="1"/>
    </row>
    <row r="335">
      <c r="A335" s="0">
        <v>-64.8</v>
      </c>
      <c r="B335" s="1">
        <v>1.546E-12</v>
      </c>
      <c r="C335" s="1"/>
      <c r="E335" s="1"/>
      <c r="G335" s="1">
        <f t="shared" si="5"/>
        <v>7.873713344642247E-08</v>
      </c>
      <c r="H335" s="1"/>
      <c r="J335" s="1"/>
      <c r="K335" s="1"/>
      <c r="M335" s="1"/>
      <c r="N335" s="1"/>
      <c r="O335" s="1"/>
      <c r="S335" s="1"/>
      <c r="T335" s="1"/>
      <c r="V335" s="1"/>
    </row>
    <row r="336">
      <c r="A336" s="0">
        <v>-65</v>
      </c>
      <c r="B336" s="1">
        <v>1.086E-12</v>
      </c>
      <c r="C336" s="1"/>
      <c r="E336" s="1"/>
      <c r="G336" s="1">
        <f t="shared" si="5"/>
        <v>5.530952582329547E-08</v>
      </c>
      <c r="H336" s="1"/>
      <c r="J336" s="1"/>
      <c r="K336" s="1"/>
      <c r="M336" s="1"/>
      <c r="N336" s="1"/>
      <c r="S336" s="1"/>
      <c r="T336" s="1"/>
      <c r="V336" s="1"/>
    </row>
    <row r="337">
      <c r="A337" s="0">
        <v>-65.2</v>
      </c>
      <c r="B337" s="1">
        <v>1.14E-12</v>
      </c>
      <c r="C337" s="1"/>
      <c r="E337" s="1"/>
      <c r="G337" s="1">
        <f t="shared" si="5"/>
        <v>5.805972323992342E-08</v>
      </c>
      <c r="H337" s="1"/>
      <c r="J337" s="1"/>
      <c r="K337" s="1"/>
      <c r="M337" s="1"/>
      <c r="N337" s="1"/>
      <c r="O337" s="1"/>
      <c r="S337" s="1"/>
      <c r="T337" s="1"/>
      <c r="V337" s="1"/>
    </row>
    <row r="338">
      <c r="A338" s="0">
        <v>-65.4</v>
      </c>
      <c r="B338" s="1">
        <v>1.063E-12</v>
      </c>
      <c r="C338" s="1"/>
      <c r="E338" s="1"/>
      <c r="G338" s="1">
        <f t="shared" si="5"/>
        <v>5.413814544213912E-08</v>
      </c>
      <c r="H338" s="1"/>
      <c r="J338" s="1"/>
      <c r="K338" s="1"/>
      <c r="M338" s="1"/>
      <c r="N338" s="1"/>
      <c r="S338" s="1"/>
      <c r="T338" s="1"/>
      <c r="V338" s="1"/>
    </row>
    <row r="339">
      <c r="A339" s="0">
        <v>-65.6</v>
      </c>
      <c r="B339" s="1">
        <v>1.429E-12</v>
      </c>
      <c r="C339" s="1"/>
      <c r="E339" s="1"/>
      <c r="G339" s="1">
        <f t="shared" si="5"/>
        <v>7.277837237706191E-08</v>
      </c>
      <c r="H339" s="1"/>
      <c r="J339" s="1"/>
      <c r="K339" s="1"/>
      <c r="M339" s="1"/>
      <c r="N339" s="1"/>
      <c r="O339" s="1"/>
      <c r="S339" s="1"/>
      <c r="T339" s="1"/>
      <c r="V339" s="1"/>
    </row>
    <row r="340">
      <c r="A340" s="0">
        <v>-65.8</v>
      </c>
      <c r="B340" s="1">
        <v>1.391E-12</v>
      </c>
      <c r="C340" s="1"/>
      <c r="E340" s="1"/>
      <c r="G340" s="1">
        <f t="shared" si="5"/>
        <v>7.084304826906446E-08</v>
      </c>
      <c r="H340" s="1"/>
      <c r="J340" s="1"/>
      <c r="K340" s="1"/>
      <c r="M340" s="1"/>
      <c r="N340" s="1"/>
      <c r="S340" s="1"/>
      <c r="T340" s="1"/>
      <c r="V340" s="1"/>
    </row>
    <row r="341">
      <c r="A341" s="0">
        <v>-66</v>
      </c>
      <c r="B341" s="1">
        <v>2.335E-12</v>
      </c>
      <c r="C341" s="1"/>
      <c r="E341" s="1"/>
      <c r="G341" s="1">
        <f t="shared" si="5"/>
        <v>1.189205734782642E-07</v>
      </c>
      <c r="H341" s="1"/>
      <c r="J341" s="1"/>
      <c r="K341" s="1"/>
      <c r="M341" s="1"/>
      <c r="N341" s="1"/>
      <c r="O341" s="1"/>
      <c r="S341" s="1"/>
      <c r="T341" s="1"/>
      <c r="V341" s="1"/>
    </row>
    <row r="342">
      <c r="A342" s="0">
        <v>-66.2</v>
      </c>
      <c r="B342" s="1">
        <v>1.017E-12</v>
      </c>
      <c r="C342" s="1"/>
      <c r="E342" s="1"/>
      <c r="G342" s="1">
        <f t="shared" si="5"/>
        <v>5.179538467982642E-08</v>
      </c>
      <c r="H342" s="1"/>
      <c r="J342" s="1"/>
      <c r="K342" s="1"/>
      <c r="M342" s="1"/>
      <c r="N342" s="1"/>
      <c r="S342" s="1"/>
      <c r="T342" s="1"/>
      <c r="V342" s="1"/>
    </row>
    <row r="343">
      <c r="A343" s="0">
        <v>-66.4</v>
      </c>
      <c r="B343" s="1">
        <v>6.99E-13</v>
      </c>
      <c r="C343" s="1"/>
      <c r="E343" s="1"/>
      <c r="G343" s="1">
        <f t="shared" si="5"/>
        <v>3.559977767079515E-08</v>
      </c>
      <c r="H343" s="1"/>
      <c r="J343" s="1"/>
      <c r="K343" s="1"/>
      <c r="M343" s="1"/>
      <c r="N343" s="1"/>
      <c r="O343" s="1"/>
      <c r="S343" s="1"/>
      <c r="T343" s="1"/>
      <c r="V343" s="1"/>
    </row>
    <row r="344">
      <c r="A344" s="0">
        <v>-66.6</v>
      </c>
      <c r="B344" s="1">
        <v>1.342E-12</v>
      </c>
      <c r="C344" s="1"/>
      <c r="E344" s="1"/>
      <c r="G344" s="1">
        <f t="shared" si="5"/>
        <v>6.834749876138353E-08</v>
      </c>
      <c r="H344" s="1"/>
      <c r="J344" s="1"/>
      <c r="K344" s="1"/>
      <c r="M344" s="1"/>
      <c r="N344" s="1"/>
      <c r="S344" s="1"/>
      <c r="T344" s="1"/>
      <c r="V344" s="1"/>
    </row>
    <row r="345">
      <c r="A345" s="0">
        <v>-66.8</v>
      </c>
      <c r="B345" s="1">
        <v>1.197E-12</v>
      </c>
      <c r="C345" s="1"/>
      <c r="E345" s="1"/>
      <c r="G345" s="1">
        <f t="shared" si="5"/>
        <v>6.09627094019196E-08</v>
      </c>
      <c r="H345" s="1"/>
      <c r="J345" s="1"/>
      <c r="K345" s="1"/>
      <c r="M345" s="1"/>
      <c r="N345" s="1"/>
      <c r="O345" s="1"/>
      <c r="S345" s="1"/>
      <c r="T345" s="1"/>
      <c r="V345" s="1"/>
    </row>
    <row r="346">
      <c r="A346" s="0">
        <v>-67</v>
      </c>
      <c r="B346" s="1">
        <v>1.305E-12</v>
      </c>
      <c r="C346" s="1"/>
      <c r="E346" s="1"/>
      <c r="G346" s="1">
        <f t="shared" si="5"/>
        <v>6.646310423517549E-08</v>
      </c>
      <c r="H346" s="1"/>
      <c r="J346" s="1"/>
      <c r="K346" s="1"/>
      <c r="M346" s="1"/>
      <c r="N346" s="1"/>
      <c r="S346" s="1"/>
      <c r="T346" s="1"/>
      <c r="V346" s="1"/>
    </row>
    <row r="347">
      <c r="A347" s="0">
        <v>-67.2</v>
      </c>
      <c r="B347" s="1">
        <v>8.43E-13</v>
      </c>
      <c r="C347" s="1"/>
      <c r="E347" s="1"/>
      <c r="G347" s="1">
        <f t="shared" si="5"/>
        <v>4.293363744846969E-08</v>
      </c>
      <c r="H347" s="1"/>
      <c r="J347" s="1"/>
      <c r="K347" s="1"/>
      <c r="M347" s="1"/>
      <c r="N347" s="1"/>
      <c r="O347" s="1"/>
      <c r="S347" s="1"/>
      <c r="T347" s="1"/>
      <c r="V347" s="1"/>
    </row>
    <row r="348">
      <c r="A348" s="0">
        <v>-67.4</v>
      </c>
      <c r="B348" s="1">
        <v>8.64E-13</v>
      </c>
      <c r="C348" s="1"/>
      <c r="E348" s="1"/>
      <c r="G348" s="1">
        <f t="shared" si="5"/>
        <v>4.400315866604722E-08</v>
      </c>
      <c r="H348" s="1"/>
      <c r="J348" s="1"/>
      <c r="K348" s="1"/>
      <c r="M348" s="1"/>
      <c r="N348" s="1"/>
      <c r="S348" s="1"/>
      <c r="T348" s="1"/>
      <c r="V348" s="1"/>
    </row>
    <row r="349">
      <c r="A349" s="0">
        <v>-67.6</v>
      </c>
      <c r="B349" s="1">
        <v>2.973E-12</v>
      </c>
      <c r="C349" s="1"/>
      <c r="E349" s="1"/>
      <c r="G349" s="1">
        <f t="shared" si="5"/>
        <v>1.5141364665990555E-07</v>
      </c>
      <c r="H349" s="1"/>
      <c r="J349" s="1"/>
      <c r="K349" s="1"/>
      <c r="M349" s="1"/>
      <c r="N349" s="1"/>
      <c r="O349" s="1"/>
      <c r="S349" s="1"/>
      <c r="T349" s="1"/>
      <c r="V349" s="1"/>
    </row>
    <row r="350">
      <c r="A350" s="0">
        <v>-67.8</v>
      </c>
      <c r="B350" s="1">
        <v>9.45E-13</v>
      </c>
      <c r="C350" s="1"/>
      <c r="E350" s="1"/>
      <c r="G350" s="1">
        <f t="shared" si="5"/>
        <v>4.812845479098915E-08</v>
      </c>
      <c r="H350" s="1"/>
      <c r="J350" s="1"/>
      <c r="K350" s="1"/>
      <c r="M350" s="1"/>
      <c r="N350" s="1"/>
      <c r="S350" s="1"/>
      <c r="T350" s="1"/>
      <c r="V350" s="1"/>
    </row>
    <row r="351">
      <c r="A351" s="0">
        <v>-68</v>
      </c>
      <c r="B351" s="1">
        <v>9.65E-13</v>
      </c>
      <c r="C351" s="1"/>
      <c r="E351" s="1"/>
      <c r="G351" s="1">
        <f t="shared" si="5"/>
        <v>4.9147046426777284E-08</v>
      </c>
      <c r="H351" s="1"/>
      <c r="J351" s="1"/>
      <c r="K351" s="1"/>
      <c r="M351" s="1"/>
      <c r="N351" s="1"/>
      <c r="O351" s="1"/>
      <c r="S351" s="1"/>
      <c r="T351" s="1"/>
      <c r="V351" s="1"/>
    </row>
    <row r="352">
      <c r="A352" s="0">
        <v>-68.2</v>
      </c>
      <c r="B352" s="1">
        <v>1.2E-12</v>
      </c>
      <c r="C352" s="1"/>
      <c r="E352" s="1"/>
      <c r="G352" s="1">
        <f t="shared" si="5"/>
        <v>6.111549814728781E-08</v>
      </c>
      <c r="H352" s="1"/>
      <c r="J352" s="1"/>
      <c r="K352" s="1"/>
      <c r="M352" s="1"/>
      <c r="N352" s="1"/>
      <c r="S352" s="1"/>
      <c r="T352" s="1"/>
      <c r="V352" s="1"/>
    </row>
    <row r="353">
      <c r="A353" s="0">
        <v>-68.4</v>
      </c>
      <c r="B353" s="1">
        <v>1.096E-12</v>
      </c>
      <c r="C353" s="1"/>
      <c r="E353" s="1"/>
      <c r="G353" s="1">
        <f t="shared" si="5"/>
        <v>5.581882164118953E-08</v>
      </c>
      <c r="H353" s="1"/>
      <c r="J353" s="1"/>
      <c r="K353" s="1"/>
      <c r="M353" s="1"/>
      <c r="N353" s="1"/>
      <c r="O353" s="1"/>
      <c r="S353" s="1"/>
      <c r="T353" s="1"/>
      <c r="V353" s="1"/>
    </row>
    <row r="354">
      <c r="A354" s="0">
        <v>-68.6</v>
      </c>
      <c r="B354" s="1">
        <v>1.35E-12</v>
      </c>
      <c r="C354" s="1"/>
      <c r="E354" s="1"/>
      <c r="G354" s="1">
        <f t="shared" si="5"/>
        <v>6.875493541569878E-08</v>
      </c>
      <c r="H354" s="1"/>
      <c r="J354" s="1"/>
      <c r="K354" s="1"/>
      <c r="M354" s="1"/>
      <c r="N354" s="1"/>
      <c r="S354" s="1"/>
      <c r="T354" s="1"/>
      <c r="V354" s="1"/>
    </row>
    <row r="355">
      <c r="A355" s="0">
        <v>-68.8</v>
      </c>
      <c r="B355" s="1">
        <v>9.4E-13</v>
      </c>
      <c r="C355" s="1"/>
      <c r="E355" s="1"/>
      <c r="G355" s="1">
        <f t="shared" si="5"/>
        <v>4.787380688204212E-08</v>
      </c>
      <c r="H355" s="1"/>
      <c r="J355" s="1"/>
      <c r="K355" s="1"/>
      <c r="M355" s="1"/>
      <c r="N355" s="1"/>
      <c r="O355" s="1"/>
      <c r="S355" s="1"/>
      <c r="T355" s="1"/>
      <c r="V355" s="1"/>
    </row>
    <row r="356">
      <c r="A356" s="0">
        <v>-69</v>
      </c>
      <c r="B356" s="1">
        <v>1.033E-12</v>
      </c>
      <c r="C356" s="1"/>
      <c r="E356" s="1"/>
      <c r="G356" s="1">
        <f t="shared" si="5"/>
        <v>5.261025798845692E-08</v>
      </c>
      <c r="H356" s="1"/>
      <c r="J356" s="1"/>
      <c r="K356" s="1"/>
      <c r="M356" s="1"/>
      <c r="N356" s="1"/>
      <c r="S356" s="1"/>
      <c r="T356" s="1"/>
      <c r="V356" s="1"/>
    </row>
    <row r="357">
      <c r="A357" s="0">
        <v>-69.2</v>
      </c>
      <c r="B357" s="1">
        <v>1.458E-12</v>
      </c>
      <c r="C357" s="1"/>
      <c r="E357" s="1"/>
      <c r="G357" s="1">
        <f t="shared" si="5"/>
        <v>7.425533024895469E-08</v>
      </c>
      <c r="H357" s="1"/>
      <c r="J357" s="1"/>
      <c r="K357" s="1"/>
      <c r="M357" s="1"/>
      <c r="N357" s="1"/>
      <c r="O357" s="1"/>
      <c r="S357" s="1"/>
      <c r="T357" s="1"/>
      <c r="V357" s="1"/>
    </row>
    <row r="358">
      <c r="A358" s="0">
        <v>-69.4</v>
      </c>
      <c r="B358" s="1">
        <v>8.61E-13</v>
      </c>
      <c r="C358" s="1"/>
      <c r="E358" s="1"/>
      <c r="G358" s="1">
        <f t="shared" si="5"/>
        <v>4.3850369920679E-08</v>
      </c>
      <c r="H358" s="1"/>
      <c r="J358" s="1"/>
      <c r="K358" s="1"/>
      <c r="M358" s="1"/>
      <c r="N358" s="1"/>
      <c r="S358" s="1"/>
      <c r="T358" s="1"/>
      <c r="V358" s="1"/>
    </row>
    <row r="359">
      <c r="A359" s="0">
        <v>-69.6</v>
      </c>
      <c r="B359" s="1">
        <v>9.07E-13</v>
      </c>
      <c r="C359" s="1"/>
      <c r="E359" s="1"/>
      <c r="G359" s="1">
        <f t="shared" si="5"/>
        <v>4.61931306829917E-08</v>
      </c>
      <c r="H359" s="1"/>
      <c r="J359" s="1"/>
      <c r="K359" s="1"/>
      <c r="M359" s="1"/>
      <c r="N359" s="1"/>
      <c r="O359" s="1"/>
      <c r="S359" s="1"/>
      <c r="T359" s="1"/>
      <c r="V359" s="1"/>
    </row>
    <row r="360">
      <c r="A360" s="0">
        <v>-69.8</v>
      </c>
      <c r="B360" s="1">
        <v>1.037E-12</v>
      </c>
      <c r="C360" s="1"/>
      <c r="E360" s="1"/>
      <c r="G360" s="1">
        <f t="shared" si="5"/>
        <v>5.2813976315614546E-08</v>
      </c>
      <c r="H360" s="1"/>
      <c r="J360" s="1"/>
      <c r="K360" s="1"/>
      <c r="M360" s="1"/>
      <c r="N360" s="1"/>
      <c r="S360" s="1"/>
      <c r="T360" s="1"/>
      <c r="V360" s="1"/>
    </row>
    <row r="361">
      <c r="A361" s="0">
        <v>-70</v>
      </c>
      <c r="B361" s="1">
        <v>8.52E-13</v>
      </c>
      <c r="C361" s="1"/>
      <c r="E361" s="1"/>
      <c r="G361" s="1">
        <f t="shared" si="5"/>
        <v>4.3392003684574344E-08</v>
      </c>
      <c r="H361" s="1"/>
      <c r="J361" s="1"/>
      <c r="K361" s="1"/>
      <c r="M361" s="1"/>
      <c r="N361" s="1"/>
      <c r="O361" s="1"/>
      <c r="S361" s="1"/>
      <c r="T361" s="1"/>
      <c r="V361" s="1"/>
    </row>
    <row r="362">
      <c r="A362" s="0">
        <v>-70.2</v>
      </c>
      <c r="B362" s="1">
        <v>1.206E-12</v>
      </c>
      <c r="C362" s="1"/>
      <c r="E362" s="1"/>
      <c r="G362" s="1">
        <f t="shared" si="5"/>
        <v>6.142107563802424E-08</v>
      </c>
      <c r="H362" s="1"/>
      <c r="J362" s="1"/>
      <c r="K362" s="1"/>
      <c r="M362" s="1"/>
      <c r="N362" s="1"/>
      <c r="S362" s="1"/>
      <c r="T362" s="1"/>
      <c r="V362" s="1"/>
    </row>
    <row r="363">
      <c r="A363" s="0">
        <v>-70.4</v>
      </c>
      <c r="B363" s="1">
        <v>1.323E-12</v>
      </c>
      <c r="C363" s="1"/>
      <c r="E363" s="1"/>
      <c r="G363" s="1">
        <f t="shared" si="5"/>
        <v>6.737983670738481E-08</v>
      </c>
      <c r="H363" s="1"/>
      <c r="J363" s="1"/>
      <c r="K363" s="1"/>
      <c r="M363" s="1"/>
      <c r="N363" s="1"/>
      <c r="O363" s="1"/>
      <c r="S363" s="1"/>
      <c r="T363" s="1"/>
      <c r="V363" s="1"/>
    </row>
    <row r="364">
      <c r="A364" s="0">
        <v>-70.6</v>
      </c>
      <c r="B364" s="1">
        <v>1.914E-12</v>
      </c>
      <c r="C364" s="1"/>
      <c r="E364" s="1"/>
      <c r="G364" s="1">
        <f t="shared" si="5"/>
        <v>9.747921954492407E-08</v>
      </c>
      <c r="H364" s="1"/>
      <c r="J364" s="1"/>
      <c r="K364" s="1"/>
      <c r="M364" s="1"/>
      <c r="N364" s="1"/>
      <c r="S364" s="1"/>
      <c r="T364" s="1"/>
      <c r="V364" s="1"/>
    </row>
    <row r="365">
      <c r="A365" s="0">
        <v>-70.8</v>
      </c>
      <c r="B365" s="1">
        <v>1.816E-12</v>
      </c>
      <c r="C365" s="1"/>
      <c r="E365" s="1"/>
      <c r="G365" s="1">
        <f t="shared" si="5"/>
        <v>9.248812052956222E-08</v>
      </c>
      <c r="H365" s="1"/>
      <c r="J365" s="1"/>
      <c r="K365" s="1"/>
      <c r="M365" s="1"/>
      <c r="N365" s="1"/>
      <c r="O365" s="1"/>
      <c r="S365" s="1"/>
      <c r="T365" s="1"/>
      <c r="V365" s="1"/>
    </row>
    <row r="366">
      <c r="A366" s="0">
        <v>-71</v>
      </c>
      <c r="B366" s="1">
        <v>1.339E-12</v>
      </c>
      <c r="C366" s="1"/>
      <c r="E366" s="1"/>
      <c r="G366" s="1">
        <f t="shared" si="5"/>
        <v>6.819471001601532E-08</v>
      </c>
      <c r="H366" s="1"/>
      <c r="J366" s="1"/>
      <c r="K366" s="1"/>
      <c r="M366" s="1"/>
      <c r="N366" s="1"/>
      <c r="S366" s="1"/>
      <c r="T366" s="1"/>
      <c r="V366" s="1"/>
    </row>
    <row r="367">
      <c r="A367" s="0">
        <v>-71.2</v>
      </c>
      <c r="B367" s="1">
        <v>1.353E-12</v>
      </c>
      <c r="C367" s="1"/>
      <c r="E367" s="1"/>
      <c r="G367" s="1">
        <f t="shared" si="5"/>
        <v>6.890772416106701E-08</v>
      </c>
      <c r="H367" s="1"/>
      <c r="J367" s="1"/>
      <c r="K367" s="1"/>
      <c r="M367" s="1"/>
      <c r="N367" s="1"/>
      <c r="O367" s="1"/>
      <c r="S367" s="1"/>
      <c r="T367" s="1"/>
      <c r="V367" s="1"/>
    </row>
    <row r="368">
      <c r="A368" s="0">
        <v>-71.4</v>
      </c>
      <c r="B368" s="1">
        <v>1.537E-12</v>
      </c>
      <c r="C368" s="1"/>
      <c r="E368" s="1"/>
      <c r="G368" s="1">
        <f t="shared" si="5"/>
        <v>7.82787672103178E-08</v>
      </c>
      <c r="H368" s="1"/>
      <c r="J368" s="1"/>
      <c r="K368" s="1"/>
      <c r="M368" s="1"/>
      <c r="N368" s="1"/>
      <c r="S368" s="1"/>
      <c r="T368" s="1"/>
      <c r="V368" s="1"/>
    </row>
    <row r="369">
      <c r="A369" s="0">
        <v>-71.6</v>
      </c>
      <c r="B369" s="1">
        <v>1.611E-12</v>
      </c>
      <c r="C369" s="1"/>
      <c r="E369" s="1"/>
      <c r="G369" s="1">
        <f t="shared" si="5"/>
        <v>8.204755626273388E-08</v>
      </c>
      <c r="H369" s="1"/>
      <c r="J369" s="1"/>
      <c r="K369" s="1"/>
      <c r="M369" s="1"/>
      <c r="N369" s="1"/>
      <c r="O369" s="1"/>
      <c r="S369" s="1"/>
      <c r="T369" s="1"/>
      <c r="V369" s="1"/>
    </row>
    <row r="370">
      <c r="A370" s="0">
        <v>-71.8</v>
      </c>
      <c r="B370" s="1">
        <v>1.55E-12</v>
      </c>
      <c r="C370" s="1"/>
      <c r="E370" s="1"/>
      <c r="G370" s="1">
        <f t="shared" si="5"/>
        <v>7.89408517735801E-08</v>
      </c>
      <c r="H370" s="1"/>
      <c r="J370" s="1"/>
      <c r="K370" s="1"/>
      <c r="M370" s="1"/>
      <c r="N370" s="1"/>
      <c r="S370" s="1"/>
      <c r="T370" s="1"/>
      <c r="V370" s="1"/>
    </row>
    <row r="371">
      <c r="A371" s="0">
        <v>-72</v>
      </c>
      <c r="B371" s="1">
        <v>1.842E-12</v>
      </c>
      <c r="C371" s="1"/>
      <c r="E371" s="1"/>
      <c r="G371" s="1">
        <f t="shared" si="5"/>
        <v>9.38122896560868E-08</v>
      </c>
      <c r="H371" s="1"/>
      <c r="J371" s="1"/>
      <c r="K371" s="1"/>
      <c r="M371" s="1"/>
      <c r="N371" s="1"/>
      <c r="O371" s="1"/>
      <c r="S371" s="1"/>
      <c r="T371" s="1"/>
      <c r="V371" s="1"/>
    </row>
    <row r="372">
      <c r="A372" s="0">
        <v>-72.2</v>
      </c>
      <c r="B372" s="1">
        <v>1.523E-12</v>
      </c>
      <c r="C372" s="1"/>
      <c r="E372" s="1"/>
      <c r="G372" s="1">
        <f t="shared" si="5"/>
        <v>7.756575306526612E-08</v>
      </c>
      <c r="H372" s="1"/>
      <c r="J372" s="1"/>
      <c r="K372" s="1"/>
      <c r="M372" s="1"/>
      <c r="N372" s="1"/>
      <c r="S372" s="1"/>
      <c r="T372" s="1"/>
      <c r="V372" s="1"/>
    </row>
    <row r="373">
      <c r="A373" s="0">
        <v>-72.4</v>
      </c>
      <c r="B373" s="1">
        <v>1.492E-12</v>
      </c>
      <c r="C373" s="1"/>
      <c r="E373" s="1"/>
      <c r="G373" s="1">
        <f t="shared" si="5"/>
        <v>7.598693602979451E-08</v>
      </c>
      <c r="H373" s="1"/>
      <c r="J373" s="1"/>
      <c r="K373" s="1"/>
      <c r="M373" s="1"/>
      <c r="N373" s="1"/>
      <c r="O373" s="1"/>
      <c r="S373" s="1"/>
      <c r="T373" s="1"/>
      <c r="V373" s="1"/>
    </row>
    <row r="374">
      <c r="A374" s="0">
        <v>-72.6</v>
      </c>
      <c r="B374" s="1">
        <v>1.128E-12</v>
      </c>
      <c r="C374" s="1"/>
      <c r="E374" s="1"/>
      <c r="G374" s="1">
        <f t="shared" si="5"/>
        <v>5.7448568258450546E-08</v>
      </c>
      <c r="H374" s="1"/>
      <c r="J374" s="1"/>
      <c r="K374" s="1"/>
      <c r="M374" s="1"/>
      <c r="N374" s="1"/>
      <c r="S374" s="1"/>
      <c r="T374" s="1"/>
      <c r="V374" s="1"/>
    </row>
    <row r="375">
      <c r="A375" s="0">
        <v>-72.8</v>
      </c>
      <c r="B375" s="1">
        <v>1.271E-12</v>
      </c>
      <c r="C375" s="1"/>
      <c r="E375" s="1"/>
      <c r="G375" s="1">
        <f t="shared" si="5"/>
        <v>6.473149845433567E-08</v>
      </c>
      <c r="H375" s="1"/>
      <c r="J375" s="1"/>
      <c r="K375" s="1"/>
      <c r="M375" s="1"/>
      <c r="N375" s="1"/>
      <c r="O375" s="1"/>
      <c r="S375" s="1"/>
      <c r="T375" s="1"/>
      <c r="V375" s="1"/>
    </row>
    <row r="376">
      <c r="A376" s="0">
        <v>-73</v>
      </c>
      <c r="B376" s="1">
        <v>2.619E-12</v>
      </c>
      <c r="C376" s="1"/>
      <c r="E376" s="1"/>
      <c r="G376" s="1">
        <f t="shared" si="5"/>
        <v>1.3338457470645564E-07</v>
      </c>
      <c r="H376" s="1"/>
      <c r="J376" s="1"/>
      <c r="K376" s="1"/>
      <c r="M376" s="1"/>
      <c r="N376" s="1"/>
      <c r="S376" s="1"/>
      <c r="T376" s="1"/>
      <c r="V376" s="1"/>
    </row>
    <row r="377">
      <c r="A377" s="0">
        <v>-73.2</v>
      </c>
      <c r="B377" s="1">
        <v>1.887E-12</v>
      </c>
      <c r="C377" s="1"/>
      <c r="E377" s="1"/>
      <c r="G377" s="1">
        <f t="shared" si="5"/>
        <v>9.610412083661008E-08</v>
      </c>
      <c r="H377" s="1"/>
      <c r="J377" s="1"/>
      <c r="K377" s="1"/>
      <c r="M377" s="1"/>
      <c r="N377" s="1"/>
      <c r="O377" s="1"/>
      <c r="S377" s="1"/>
      <c r="T377" s="1"/>
      <c r="V377" s="1"/>
    </row>
    <row r="378">
      <c r="A378" s="0">
        <v>-73.4</v>
      </c>
      <c r="B378" s="1">
        <v>1.7E-12</v>
      </c>
      <c r="C378" s="1"/>
      <c r="E378" s="1"/>
      <c r="G378" s="1">
        <f t="shared" si="5"/>
        <v>8.658028904199106E-08</v>
      </c>
      <c r="H378" s="1"/>
      <c r="J378" s="1"/>
      <c r="K378" s="1"/>
      <c r="M378" s="1"/>
      <c r="N378" s="1"/>
      <c r="S378" s="1"/>
      <c r="T378" s="1"/>
      <c r="V378" s="1"/>
    </row>
    <row r="379">
      <c r="A379" s="0">
        <v>-73.6</v>
      </c>
      <c r="B379" s="1">
        <v>1.512E-12</v>
      </c>
      <c r="C379" s="1"/>
      <c r="E379" s="1"/>
      <c r="G379" s="1">
        <f t="shared" si="5"/>
        <v>7.700552766558265E-08</v>
      </c>
      <c r="H379" s="1"/>
      <c r="J379" s="1"/>
      <c r="K379" s="1"/>
      <c r="M379" s="1"/>
      <c r="N379" s="1"/>
      <c r="O379" s="1"/>
      <c r="S379" s="1"/>
      <c r="T379" s="1"/>
      <c r="V379" s="1"/>
    </row>
    <row r="380">
      <c r="A380" s="0">
        <v>-73.8</v>
      </c>
      <c r="B380" s="1">
        <v>1.442E-12</v>
      </c>
      <c r="C380" s="1"/>
      <c r="E380" s="1"/>
      <c r="G380" s="1">
        <f t="shared" si="5"/>
        <v>7.344045694032418E-08</v>
      </c>
      <c r="H380" s="1"/>
      <c r="J380" s="1"/>
      <c r="K380" s="1"/>
      <c r="M380" s="1"/>
      <c r="N380" s="1"/>
      <c r="S380" s="1"/>
      <c r="T380" s="1"/>
      <c r="V380" s="1"/>
    </row>
    <row r="381">
      <c r="A381" s="0">
        <v>-74</v>
      </c>
      <c r="B381" s="1">
        <v>1.53E-12</v>
      </c>
      <c r="C381" s="1"/>
      <c r="E381" s="1"/>
      <c r="G381" s="1">
        <f t="shared" si="5"/>
        <v>7.792226013779196E-08</v>
      </c>
      <c r="H381" s="1"/>
      <c r="J381" s="1"/>
      <c r="K381" s="1"/>
      <c r="M381" s="1"/>
      <c r="N381" s="1"/>
      <c r="O381" s="1"/>
      <c r="S381" s="1"/>
      <c r="T381" s="1"/>
      <c r="V381" s="1"/>
    </row>
    <row r="382">
      <c r="A382" s="0">
        <v>-74.2</v>
      </c>
      <c r="B382" s="1">
        <v>1.481E-12</v>
      </c>
      <c r="C382" s="1"/>
      <c r="E382" s="1"/>
      <c r="G382" s="1">
        <f t="shared" si="5"/>
        <v>7.542671063011105E-08</v>
      </c>
      <c r="H382" s="1"/>
      <c r="J382" s="1"/>
      <c r="K382" s="1"/>
      <c r="M382" s="1"/>
      <c r="N382" s="1"/>
      <c r="S382" s="1"/>
      <c r="T382" s="1"/>
      <c r="V382" s="1"/>
    </row>
    <row r="383">
      <c r="A383" s="0">
        <v>-74.4</v>
      </c>
      <c r="B383" s="1">
        <v>1.365E-12</v>
      </c>
      <c r="C383" s="1"/>
      <c r="E383" s="1"/>
      <c r="G383" s="1">
        <f t="shared" si="5"/>
        <v>6.951887914253988E-08</v>
      </c>
      <c r="H383" s="1"/>
      <c r="J383" s="1"/>
      <c r="K383" s="1"/>
      <c r="M383" s="1"/>
      <c r="N383" s="1"/>
      <c r="O383" s="1"/>
      <c r="S383" s="1"/>
      <c r="T383" s="1"/>
      <c r="V383" s="1"/>
    </row>
    <row r="384">
      <c r="A384" s="0">
        <v>-74.6</v>
      </c>
      <c r="B384" s="1">
        <v>2.312E-12</v>
      </c>
      <c r="C384" s="1"/>
      <c r="E384" s="1"/>
      <c r="G384" s="1">
        <f t="shared" si="5"/>
        <v>1.1774919309710784E-07</v>
      </c>
      <c r="H384" s="1"/>
      <c r="J384" s="1"/>
      <c r="K384" s="1"/>
      <c r="M384" s="1"/>
      <c r="N384" s="1"/>
      <c r="S384" s="1"/>
      <c r="T384" s="1"/>
      <c r="V384" s="1"/>
    </row>
    <row r="385">
      <c r="A385" s="0">
        <v>-74.8</v>
      </c>
      <c r="B385" s="1">
        <v>1.525E-12</v>
      </c>
      <c r="C385" s="1"/>
      <c r="E385" s="1"/>
      <c r="G385" s="1">
        <f t="shared" si="5"/>
        <v>7.766761222884493E-08</v>
      </c>
      <c r="H385" s="1"/>
      <c r="J385" s="1"/>
      <c r="K385" s="1"/>
      <c r="M385" s="1"/>
      <c r="N385" s="1"/>
      <c r="O385" s="1"/>
      <c r="S385" s="1"/>
      <c r="T385" s="1"/>
      <c r="V385" s="1"/>
    </row>
    <row r="386">
      <c r="A386" s="0">
        <v>-75</v>
      </c>
      <c r="B386" s="1">
        <v>1.313E-12</v>
      </c>
      <c r="C386" s="1"/>
      <c r="E386" s="1"/>
      <c r="G386" s="1">
        <f t="shared" si="5"/>
        <v>6.687054088949074E-08</v>
      </c>
      <c r="H386" s="1"/>
      <c r="J386" s="1"/>
      <c r="K386" s="1"/>
      <c r="M386" s="1"/>
      <c r="N386" s="1"/>
      <c r="S386" s="1"/>
      <c r="T386" s="1"/>
      <c r="V386" s="1"/>
    </row>
    <row r="387">
      <c r="A387" s="0">
        <v>-75.2</v>
      </c>
      <c r="B387" s="1">
        <v>1.025E-12</v>
      </c>
      <c r="C387" s="1"/>
      <c r="E387" s="1"/>
      <c r="G387" s="1">
        <f t="shared" si="5"/>
        <v>5.220282133414167E-08</v>
      </c>
      <c r="H387" s="1"/>
      <c r="J387" s="1"/>
      <c r="K387" s="1"/>
      <c r="M387" s="1"/>
      <c r="N387" s="1"/>
      <c r="O387" s="1"/>
      <c r="S387" s="1"/>
      <c r="T387" s="1"/>
      <c r="V387" s="1"/>
    </row>
    <row r="388">
      <c r="A388" s="0">
        <v>-75.4</v>
      </c>
      <c r="B388" s="1">
        <v>1.547E-12</v>
      </c>
      <c r="C388" s="1"/>
      <c r="E388" s="1"/>
      <c r="G388" s="1">
        <f t="shared" si="5"/>
        <v>7.878806302821187E-08</v>
      </c>
      <c r="H388" s="1"/>
      <c r="J388" s="1"/>
      <c r="K388" s="1"/>
      <c r="M388" s="1"/>
      <c r="N388" s="1"/>
      <c r="S388" s="1"/>
      <c r="T388" s="1"/>
      <c r="V388" s="1"/>
    </row>
    <row r="389">
      <c r="A389" s="0">
        <v>-75.6</v>
      </c>
      <c r="B389" s="1">
        <v>2.418E-12</v>
      </c>
      <c r="C389" s="1"/>
      <c r="E389" s="1"/>
      <c r="G389" s="1">
        <f t="shared" si="5"/>
        <v>1.2314772876678494E-07</v>
      </c>
      <c r="H389" s="1"/>
      <c r="J389" s="1"/>
      <c r="K389" s="1"/>
      <c r="M389" s="1"/>
      <c r="N389" s="1"/>
      <c r="O389" s="1"/>
      <c r="S389" s="1"/>
      <c r="T389" s="1"/>
      <c r="V389" s="1"/>
    </row>
    <row r="390">
      <c r="A390" s="0">
        <v>-75.8</v>
      </c>
      <c r="B390" s="1">
        <v>2.29E-12</v>
      </c>
      <c r="C390" s="1"/>
      <c r="E390" s="1"/>
      <c r="G390" s="1">
        <f t="shared" si="5"/>
        <v>1.1662874229774092E-07</v>
      </c>
      <c r="H390" s="1"/>
      <c r="J390" s="1"/>
      <c r="K390" s="1"/>
      <c r="M390" s="1"/>
      <c r="N390" s="1"/>
      <c r="S390" s="1"/>
      <c r="T390" s="1"/>
      <c r="V390" s="1"/>
    </row>
    <row r="391">
      <c r="A391" s="0">
        <v>-76</v>
      </c>
      <c r="B391" s="1">
        <v>1.862E-12</v>
      </c>
      <c r="C391" s="1"/>
      <c r="E391" s="1"/>
      <c r="G391" s="1">
        <f t="shared" si="5"/>
        <v>9.483088129187492E-08</v>
      </c>
      <c r="H391" s="1"/>
      <c r="J391" s="1"/>
      <c r="K391" s="1"/>
      <c r="M391" s="1"/>
      <c r="N391" s="1"/>
      <c r="O391" s="1"/>
      <c r="S391" s="1"/>
      <c r="T391" s="1"/>
      <c r="V391" s="1"/>
    </row>
    <row r="392">
      <c r="A392" s="0">
        <v>-76.2</v>
      </c>
      <c r="B392" s="1">
        <v>1.76E-12</v>
      </c>
      <c r="C392" s="1"/>
      <c r="E392" s="1"/>
      <c r="G392" s="1">
        <f t="shared" si="5"/>
        <v>8.963606394935545E-08</v>
      </c>
      <c r="H392" s="1"/>
      <c r="J392" s="1"/>
      <c r="K392" s="1"/>
      <c r="M392" s="1"/>
      <c r="N392" s="1"/>
      <c r="S392" s="1"/>
      <c r="T392" s="1"/>
      <c r="V392" s="1"/>
    </row>
    <row r="393">
      <c r="A393" s="0">
        <v>-76.4</v>
      </c>
      <c r="B393" s="1">
        <v>4.041E-12</v>
      </c>
      <c r="C393" s="1"/>
      <c r="E393" s="1"/>
      <c r="G393" s="1">
        <f t="shared" si="5"/>
        <v>2.0580644001099173E-07</v>
      </c>
      <c r="H393" s="1"/>
      <c r="J393" s="1"/>
      <c r="K393" s="1"/>
      <c r="M393" s="1"/>
      <c r="N393" s="1"/>
      <c r="O393" s="1"/>
      <c r="S393" s="1"/>
      <c r="T393" s="1"/>
      <c r="V393" s="1"/>
    </row>
    <row r="394">
      <c r="A394" s="0">
        <v>-76.6</v>
      </c>
      <c r="B394" s="1">
        <v>4.022E-12</v>
      </c>
      <c r="C394" s="1"/>
      <c r="E394" s="1"/>
      <c r="G394" s="1">
        <f t="shared" si="5"/>
        <v>2.0483877795699297E-07</v>
      </c>
      <c r="H394" s="1"/>
      <c r="J394" s="1"/>
      <c r="K394" s="1"/>
      <c r="M394" s="1"/>
      <c r="N394" s="1"/>
      <c r="S394" s="1"/>
      <c r="T394" s="1"/>
      <c r="V394" s="1"/>
    </row>
    <row r="395">
      <c r="A395" s="0">
        <v>-76.8</v>
      </c>
      <c r="B395" s="1">
        <v>2.843E-12</v>
      </c>
      <c r="C395" s="1"/>
      <c r="E395" s="1"/>
      <c r="G395" s="1">
        <f t="shared" si="5"/>
        <v>1.447928010272827E-07</v>
      </c>
      <c r="H395" s="1"/>
      <c r="J395" s="1"/>
      <c r="K395" s="1"/>
      <c r="M395" s="1"/>
      <c r="N395" s="1"/>
      <c r="O395" s="1"/>
      <c r="S395" s="1"/>
      <c r="T395" s="1"/>
      <c r="V395" s="1"/>
    </row>
    <row r="396">
      <c r="A396" s="0">
        <v>-77</v>
      </c>
      <c r="B396" s="1">
        <v>1.996E-12</v>
      </c>
      <c r="C396" s="1"/>
      <c r="E396" s="1"/>
      <c r="G396" s="1">
        <f ref="G396:G459" t="shared" si="6">B396/$K$3</f>
        <v>1.0165544525165539E-07</v>
      </c>
      <c r="H396" s="1"/>
      <c r="J396" s="1"/>
      <c r="K396" s="1"/>
      <c r="M396" s="1"/>
      <c r="N396" s="1"/>
      <c r="S396" s="1"/>
      <c r="T396" s="1"/>
      <c r="V396" s="1"/>
    </row>
    <row r="397">
      <c r="A397" s="0">
        <v>-77.2</v>
      </c>
      <c r="B397" s="1">
        <v>2.257E-12</v>
      </c>
      <c r="C397" s="1"/>
      <c r="E397" s="1"/>
      <c r="G397" s="1">
        <f t="shared" si="6"/>
        <v>1.149480660986905E-07</v>
      </c>
      <c r="H397" s="1"/>
      <c r="J397" s="1"/>
      <c r="K397" s="1"/>
      <c r="M397" s="1"/>
      <c r="N397" s="1"/>
      <c r="O397" s="1"/>
      <c r="S397" s="1"/>
      <c r="T397" s="1"/>
      <c r="V397" s="1"/>
    </row>
    <row r="398">
      <c r="A398" s="0">
        <v>-77.4</v>
      </c>
      <c r="B398" s="1">
        <v>1.744E-12</v>
      </c>
      <c r="C398" s="1"/>
      <c r="E398" s="1"/>
      <c r="G398" s="1">
        <f t="shared" si="6"/>
        <v>8.882119064072496E-08</v>
      </c>
      <c r="H398" s="1"/>
      <c r="J398" s="1"/>
      <c r="K398" s="1"/>
      <c r="M398" s="1"/>
      <c r="N398" s="1"/>
      <c r="S398" s="1"/>
      <c r="T398" s="1"/>
      <c r="V398" s="1"/>
    </row>
    <row r="399">
      <c r="A399" s="0">
        <v>-77.6</v>
      </c>
      <c r="B399" s="1">
        <v>3.248E-12</v>
      </c>
      <c r="C399" s="1"/>
      <c r="E399" s="1"/>
      <c r="G399" s="1">
        <f t="shared" si="6"/>
        <v>1.6541928165199233E-07</v>
      </c>
      <c r="H399" s="1"/>
      <c r="J399" s="1"/>
      <c r="K399" s="1"/>
      <c r="M399" s="1"/>
      <c r="N399" s="1"/>
      <c r="O399" s="1"/>
      <c r="S399" s="1"/>
      <c r="T399" s="1"/>
      <c r="V399" s="1"/>
    </row>
    <row r="400">
      <c r="A400" s="0">
        <v>-77.8</v>
      </c>
      <c r="B400" s="1">
        <v>3.448E-12</v>
      </c>
      <c r="C400" s="1"/>
      <c r="E400" s="1"/>
      <c r="G400" s="1">
        <f t="shared" si="6"/>
        <v>1.7560519800987364E-07</v>
      </c>
      <c r="H400" s="1"/>
      <c r="J400" s="1"/>
      <c r="K400" s="1"/>
      <c r="M400" s="1"/>
      <c r="N400" s="1"/>
      <c r="S400" s="1"/>
      <c r="T400" s="1"/>
      <c r="V400" s="1"/>
    </row>
    <row r="401">
      <c r="A401" s="0">
        <v>-78</v>
      </c>
      <c r="B401" s="1">
        <v>2.766E-12</v>
      </c>
      <c r="C401" s="1"/>
      <c r="E401" s="1"/>
      <c r="G401" s="1">
        <f t="shared" si="6"/>
        <v>1.4087122322949842E-07</v>
      </c>
      <c r="H401" s="1"/>
      <c r="J401" s="1"/>
      <c r="K401" s="1"/>
      <c r="M401" s="1"/>
      <c r="N401" s="1"/>
      <c r="O401" s="1"/>
      <c r="S401" s="1"/>
      <c r="T401" s="1"/>
      <c r="V401" s="1"/>
    </row>
    <row r="402">
      <c r="A402" s="0">
        <v>-78.2</v>
      </c>
      <c r="B402" s="1">
        <v>2.961E-12</v>
      </c>
      <c r="C402" s="1"/>
      <c r="E402" s="1"/>
      <c r="G402" s="1">
        <f t="shared" si="6"/>
        <v>1.5080249167843266E-07</v>
      </c>
      <c r="H402" s="1"/>
      <c r="J402" s="1"/>
      <c r="K402" s="1"/>
      <c r="M402" s="1"/>
      <c r="N402" s="1"/>
      <c r="S402" s="1"/>
      <c r="T402" s="1"/>
      <c r="V402" s="1"/>
    </row>
    <row r="403">
      <c r="A403" s="0">
        <v>-78.4</v>
      </c>
      <c r="B403" s="1">
        <v>2.784E-12</v>
      </c>
      <c r="C403" s="1"/>
      <c r="E403" s="1"/>
      <c r="G403" s="1">
        <f t="shared" si="6"/>
        <v>1.417879557017077E-07</v>
      </c>
      <c r="H403" s="1"/>
      <c r="J403" s="1"/>
      <c r="K403" s="1"/>
      <c r="M403" s="1"/>
      <c r="N403" s="1"/>
      <c r="O403" s="1"/>
      <c r="S403" s="1"/>
      <c r="T403" s="1"/>
      <c r="V403" s="1"/>
    </row>
    <row r="404">
      <c r="A404" s="0">
        <v>-78.6</v>
      </c>
      <c r="B404" s="1">
        <v>2.403E-12</v>
      </c>
      <c r="C404" s="1"/>
      <c r="E404" s="1"/>
      <c r="G404" s="1">
        <f t="shared" si="6"/>
        <v>1.2238378503994386E-07</v>
      </c>
      <c r="H404" s="1"/>
      <c r="J404" s="1"/>
      <c r="K404" s="1"/>
      <c r="M404" s="1"/>
      <c r="N404" s="1"/>
      <c r="S404" s="1"/>
      <c r="T404" s="1"/>
      <c r="V404" s="1"/>
    </row>
    <row r="405">
      <c r="A405" s="0">
        <v>-78.8</v>
      </c>
      <c r="B405" s="1">
        <v>2.129E-12</v>
      </c>
      <c r="C405" s="1"/>
      <c r="E405" s="1"/>
      <c r="G405" s="1">
        <f t="shared" si="6"/>
        <v>1.0842907962964646E-07</v>
      </c>
      <c r="H405" s="1"/>
      <c r="J405" s="1"/>
      <c r="K405" s="1"/>
      <c r="M405" s="1"/>
      <c r="N405" s="1"/>
      <c r="O405" s="1"/>
      <c r="S405" s="1"/>
      <c r="T405" s="1"/>
      <c r="V405" s="1"/>
    </row>
    <row r="406">
      <c r="A406" s="0">
        <v>-79</v>
      </c>
      <c r="B406" s="1">
        <v>2.375E-12</v>
      </c>
      <c r="C406" s="1"/>
      <c r="E406" s="1"/>
      <c r="G406" s="1">
        <f t="shared" si="6"/>
        <v>1.2095775674984045E-07</v>
      </c>
      <c r="H406" s="1"/>
      <c r="J406" s="1"/>
      <c r="K406" s="1"/>
      <c r="M406" s="1"/>
      <c r="N406" s="1"/>
      <c r="S406" s="1"/>
      <c r="T406" s="1"/>
      <c r="V406" s="1"/>
    </row>
    <row r="407">
      <c r="A407" s="0">
        <v>-79.2</v>
      </c>
      <c r="B407" s="1">
        <v>2.752E-12</v>
      </c>
      <c r="C407" s="1"/>
      <c r="E407" s="1"/>
      <c r="G407" s="1">
        <f t="shared" si="6"/>
        <v>1.4015820908444672E-07</v>
      </c>
      <c r="H407" s="1"/>
      <c r="J407" s="1"/>
      <c r="K407" s="1"/>
      <c r="M407" s="1"/>
      <c r="N407" s="1"/>
      <c r="O407" s="1"/>
      <c r="S407" s="1"/>
      <c r="T407" s="1"/>
      <c r="V407" s="1"/>
    </row>
    <row r="408">
      <c r="A408" s="0">
        <v>-79.4</v>
      </c>
      <c r="B408" s="1">
        <v>2.214E-12</v>
      </c>
      <c r="C408" s="1"/>
      <c r="E408" s="1"/>
      <c r="G408" s="1">
        <f t="shared" si="6"/>
        <v>1.1275809408174602E-07</v>
      </c>
      <c r="H408" s="1"/>
      <c r="J408" s="1"/>
      <c r="K408" s="1"/>
      <c r="M408" s="1"/>
      <c r="N408" s="1"/>
      <c r="S408" s="1"/>
      <c r="T408" s="1"/>
      <c r="V408" s="1"/>
    </row>
    <row r="409">
      <c r="A409" s="0">
        <v>-79.6</v>
      </c>
      <c r="B409" s="1">
        <v>2.635E-12</v>
      </c>
      <c r="C409" s="1"/>
      <c r="E409" s="1"/>
      <c r="G409" s="1">
        <f t="shared" si="6"/>
        <v>1.3419944801508614E-07</v>
      </c>
      <c r="H409" s="1"/>
      <c r="J409" s="1"/>
      <c r="K409" s="1"/>
      <c r="M409" s="1"/>
      <c r="N409" s="1"/>
      <c r="O409" s="1"/>
      <c r="S409" s="1"/>
      <c r="T409" s="1"/>
      <c r="V409" s="1"/>
    </row>
    <row r="410">
      <c r="A410" s="0">
        <v>-79.8</v>
      </c>
      <c r="B410" s="1">
        <v>5.819E-12</v>
      </c>
      <c r="C410" s="1"/>
      <c r="E410" s="1"/>
      <c r="G410" s="1">
        <f t="shared" si="6"/>
        <v>2.963592364325565E-07</v>
      </c>
      <c r="H410" s="1"/>
      <c r="J410" s="1"/>
      <c r="K410" s="1"/>
      <c r="M410" s="1"/>
      <c r="N410" s="1"/>
      <c r="S410" s="1"/>
      <c r="T410" s="1"/>
      <c r="V410" s="1"/>
    </row>
    <row r="411">
      <c r="A411" s="0">
        <v>-80</v>
      </c>
      <c r="B411" s="1">
        <v>3.119E-12</v>
      </c>
      <c r="C411" s="1"/>
      <c r="E411" s="1"/>
      <c r="G411" s="1">
        <f t="shared" si="6"/>
        <v>1.588493656011589E-07</v>
      </c>
      <c r="H411" s="1"/>
      <c r="J411" s="1"/>
      <c r="K411" s="1"/>
      <c r="M411" s="1"/>
      <c r="N411" s="1"/>
      <c r="O411" s="1"/>
      <c r="S411" s="1"/>
      <c r="T411" s="1"/>
      <c r="V411" s="1"/>
    </row>
    <row r="412">
      <c r="A412" s="0">
        <v>-80.2</v>
      </c>
      <c r="B412" s="1">
        <v>2.789E-12</v>
      </c>
      <c r="C412" s="1"/>
      <c r="E412" s="1"/>
      <c r="G412" s="1">
        <f t="shared" si="6"/>
        <v>1.4204260361065476E-07</v>
      </c>
      <c r="H412" s="1"/>
      <c r="J412" s="1"/>
      <c r="K412" s="1"/>
      <c r="M412" s="1"/>
      <c r="N412" s="1"/>
      <c r="S412" s="1"/>
      <c r="T412" s="1"/>
      <c r="V412" s="1"/>
    </row>
    <row r="413">
      <c r="A413" s="0">
        <v>-80.4</v>
      </c>
      <c r="B413" s="1">
        <v>1.874E-12</v>
      </c>
      <c r="C413" s="1"/>
      <c r="E413" s="1"/>
      <c r="G413" s="1">
        <f t="shared" si="6"/>
        <v>9.544203627334779E-08</v>
      </c>
      <c r="H413" s="1"/>
      <c r="J413" s="1"/>
      <c r="K413" s="1"/>
      <c r="M413" s="1"/>
      <c r="N413" s="1"/>
      <c r="O413" s="1"/>
      <c r="S413" s="1"/>
      <c r="T413" s="1"/>
      <c r="V413" s="1"/>
    </row>
    <row r="414">
      <c r="A414" s="0">
        <v>-80.6</v>
      </c>
      <c r="B414" s="1">
        <v>1.78E-12</v>
      </c>
      <c r="C414" s="1"/>
      <c r="E414" s="1"/>
      <c r="G414" s="1">
        <f t="shared" si="6"/>
        <v>9.065465558514359E-08</v>
      </c>
      <c r="H414" s="1"/>
      <c r="J414" s="1"/>
      <c r="K414" s="1"/>
      <c r="M414" s="1"/>
      <c r="N414" s="1"/>
      <c r="S414" s="1"/>
      <c r="T414" s="1"/>
      <c r="V414" s="1"/>
    </row>
    <row r="415">
      <c r="A415" s="0">
        <v>-80.8</v>
      </c>
      <c r="B415" s="1">
        <v>2.568E-12</v>
      </c>
      <c r="C415" s="1"/>
      <c r="E415" s="1"/>
      <c r="G415" s="1">
        <f t="shared" si="6"/>
        <v>1.3078716603519592E-07</v>
      </c>
      <c r="H415" s="1"/>
      <c r="J415" s="1"/>
      <c r="K415" s="1"/>
      <c r="M415" s="1"/>
      <c r="N415" s="1"/>
      <c r="O415" s="1"/>
      <c r="S415" s="1"/>
      <c r="T415" s="1"/>
      <c r="V415" s="1"/>
    </row>
    <row r="416">
      <c r="A416" s="0">
        <v>-81</v>
      </c>
      <c r="B416" s="1">
        <v>2.695E-12</v>
      </c>
      <c r="C416" s="1"/>
      <c r="E416" s="1"/>
      <c r="G416" s="1">
        <f t="shared" si="6"/>
        <v>1.3725522292245054E-07</v>
      </c>
      <c r="H416" s="1"/>
      <c r="J416" s="1"/>
      <c r="K416" s="1"/>
      <c r="M416" s="1"/>
      <c r="N416" s="1"/>
      <c r="S416" s="1"/>
      <c r="T416" s="1"/>
      <c r="V416" s="1"/>
    </row>
    <row r="417">
      <c r="A417" s="0">
        <v>-81.2</v>
      </c>
      <c r="B417" s="1">
        <v>2.865E-12</v>
      </c>
      <c r="C417" s="1"/>
      <c r="E417" s="1"/>
      <c r="G417" s="1">
        <f t="shared" si="6"/>
        <v>1.4591325182664966E-07</v>
      </c>
      <c r="H417" s="1"/>
      <c r="J417" s="1"/>
      <c r="K417" s="1"/>
      <c r="M417" s="1"/>
      <c r="N417" s="1"/>
      <c r="O417" s="1"/>
      <c r="S417" s="1"/>
      <c r="T417" s="1"/>
      <c r="V417" s="1"/>
    </row>
    <row r="418">
      <c r="A418" s="0">
        <v>-81.4</v>
      </c>
      <c r="B418" s="1">
        <v>1.988E-12</v>
      </c>
      <c r="C418" s="1"/>
      <c r="E418" s="1"/>
      <c r="G418" s="1">
        <f t="shared" si="6"/>
        <v>1.0124800859734014E-07</v>
      </c>
      <c r="H418" s="1"/>
      <c r="J418" s="1"/>
      <c r="K418" s="1"/>
      <c r="M418" s="1"/>
      <c r="N418" s="1"/>
      <c r="S418" s="1"/>
      <c r="T418" s="1"/>
      <c r="V418" s="1"/>
    </row>
    <row r="419">
      <c r="A419" s="0">
        <v>-81.6</v>
      </c>
      <c r="B419" s="1">
        <v>2.022E-12</v>
      </c>
      <c r="C419" s="1"/>
      <c r="E419" s="1"/>
      <c r="G419" s="1">
        <f t="shared" si="6"/>
        <v>1.0297961437817996E-07</v>
      </c>
      <c r="H419" s="1"/>
      <c r="J419" s="1"/>
      <c r="K419" s="1"/>
      <c r="M419" s="1"/>
      <c r="N419" s="1"/>
      <c r="O419" s="1"/>
      <c r="S419" s="1"/>
      <c r="T419" s="1"/>
      <c r="V419" s="1"/>
    </row>
    <row r="420">
      <c r="A420" s="0">
        <v>-81.8</v>
      </c>
      <c r="B420" s="1">
        <v>2.008E-12</v>
      </c>
      <c r="C420" s="1"/>
      <c r="E420" s="1"/>
      <c r="G420" s="1">
        <f t="shared" si="6"/>
        <v>1.0226660023312827E-07</v>
      </c>
      <c r="H420" s="1"/>
      <c r="J420" s="1"/>
      <c r="K420" s="1"/>
      <c r="M420" s="1"/>
      <c r="N420" s="1"/>
      <c r="S420" s="1"/>
      <c r="T420" s="1"/>
      <c r="V420" s="1"/>
    </row>
    <row r="421">
      <c r="A421" s="0">
        <v>-82</v>
      </c>
      <c r="B421" s="1">
        <v>1.81E-12</v>
      </c>
      <c r="C421" s="1"/>
      <c r="E421" s="1"/>
      <c r="G421" s="1">
        <f t="shared" si="6"/>
        <v>9.218254303882578E-08</v>
      </c>
      <c r="H421" s="1"/>
      <c r="J421" s="1"/>
      <c r="K421" s="1"/>
      <c r="M421" s="1"/>
      <c r="N421" s="1"/>
      <c r="O421" s="1"/>
      <c r="S421" s="1"/>
      <c r="T421" s="1"/>
      <c r="V421" s="1"/>
    </row>
    <row r="422">
      <c r="A422" s="0">
        <v>-82.2</v>
      </c>
      <c r="B422" s="1">
        <v>3.634E-12</v>
      </c>
      <c r="C422" s="1"/>
      <c r="E422" s="1"/>
      <c r="G422" s="1">
        <f t="shared" si="6"/>
        <v>1.8507810022270326E-07</v>
      </c>
      <c r="H422" s="1"/>
      <c r="J422" s="1"/>
      <c r="K422" s="1"/>
      <c r="M422" s="1"/>
      <c r="N422" s="1"/>
      <c r="S422" s="1"/>
      <c r="T422" s="1"/>
      <c r="V422" s="1"/>
    </row>
    <row r="423">
      <c r="A423" s="0">
        <v>-82.4</v>
      </c>
      <c r="B423" s="1">
        <v>4.899E-12</v>
      </c>
      <c r="C423" s="1"/>
      <c r="E423" s="1"/>
      <c r="G423" s="1">
        <f t="shared" si="6"/>
        <v>2.495040211863025E-07</v>
      </c>
      <c r="H423" s="1"/>
      <c r="J423" s="1"/>
      <c r="K423" s="1"/>
      <c r="M423" s="1"/>
      <c r="N423" s="1"/>
      <c r="O423" s="1"/>
      <c r="S423" s="1"/>
      <c r="T423" s="1"/>
      <c r="V423" s="1"/>
    </row>
    <row r="424">
      <c r="A424" s="0">
        <v>-82.6</v>
      </c>
      <c r="B424" s="1">
        <v>2.63E-12</v>
      </c>
      <c r="C424" s="1"/>
      <c r="E424" s="1"/>
      <c r="G424" s="1">
        <f t="shared" si="6"/>
        <v>1.3394480010613912E-07</v>
      </c>
      <c r="H424" s="1"/>
      <c r="J424" s="1"/>
      <c r="K424" s="1"/>
      <c r="M424" s="1"/>
      <c r="N424" s="1"/>
      <c r="S424" s="1"/>
      <c r="T424" s="1"/>
      <c r="V424" s="1"/>
    </row>
    <row r="425">
      <c r="A425" s="0">
        <v>-82.8</v>
      </c>
      <c r="B425" s="1">
        <v>2.513E-12</v>
      </c>
      <c r="C425" s="1"/>
      <c r="E425" s="1"/>
      <c r="G425" s="1">
        <f t="shared" si="6"/>
        <v>1.2798603903677854E-07</v>
      </c>
      <c r="H425" s="1"/>
      <c r="J425" s="1"/>
      <c r="K425" s="1"/>
      <c r="M425" s="1"/>
      <c r="N425" s="1"/>
      <c r="O425" s="1"/>
      <c r="S425" s="1"/>
      <c r="T425" s="1"/>
      <c r="V425" s="1"/>
    </row>
    <row r="426">
      <c r="A426" s="0">
        <v>-83</v>
      </c>
      <c r="B426" s="1">
        <v>2.439E-12</v>
      </c>
      <c r="C426" s="1"/>
      <c r="E426" s="1"/>
      <c r="G426" s="1">
        <f t="shared" si="6"/>
        <v>1.242172499843625E-07</v>
      </c>
      <c r="H426" s="1"/>
      <c r="J426" s="1"/>
      <c r="K426" s="1"/>
      <c r="M426" s="1"/>
      <c r="N426" s="1"/>
      <c r="S426" s="1"/>
      <c r="T426" s="1"/>
      <c r="V426" s="1"/>
    </row>
    <row r="427">
      <c r="A427" s="0">
        <v>-83.2</v>
      </c>
      <c r="B427" s="1">
        <v>2.331E-12</v>
      </c>
      <c r="C427" s="1"/>
      <c r="E427" s="1"/>
      <c r="G427" s="1">
        <f t="shared" si="6"/>
        <v>1.1871685515110658E-07</v>
      </c>
      <c r="H427" s="1"/>
      <c r="J427" s="1"/>
      <c r="K427" s="1"/>
      <c r="M427" s="1"/>
      <c r="N427" s="1"/>
      <c r="O427" s="1"/>
      <c r="S427" s="1"/>
      <c r="T427" s="1"/>
      <c r="V427" s="1"/>
    </row>
    <row r="428">
      <c r="A428" s="0">
        <v>-83.4</v>
      </c>
      <c r="B428" s="1">
        <v>6.404E-12</v>
      </c>
      <c r="C428" s="1"/>
      <c r="E428" s="1"/>
      <c r="G428" s="1">
        <f t="shared" si="6"/>
        <v>3.2615304177935926E-07</v>
      </c>
      <c r="H428" s="1"/>
      <c r="J428" s="1"/>
      <c r="K428" s="1"/>
      <c r="M428" s="1"/>
      <c r="N428" s="1"/>
      <c r="S428" s="1"/>
      <c r="T428" s="1"/>
      <c r="V428" s="1"/>
    </row>
    <row r="429">
      <c r="A429" s="0">
        <v>-83.6</v>
      </c>
      <c r="B429" s="1">
        <v>2.484E-12</v>
      </c>
      <c r="C429" s="1"/>
      <c r="E429" s="1"/>
      <c r="G429" s="1">
        <f t="shared" si="6"/>
        <v>1.2650908116488578E-07</v>
      </c>
      <c r="H429" s="1"/>
      <c r="J429" s="1"/>
      <c r="K429" s="1"/>
      <c r="M429" s="1"/>
      <c r="N429" s="1"/>
      <c r="O429" s="1"/>
      <c r="S429" s="1"/>
      <c r="T429" s="1"/>
      <c r="V429" s="1"/>
    </row>
    <row r="430">
      <c r="A430" s="0">
        <v>-83.8</v>
      </c>
      <c r="B430" s="1">
        <v>3.298E-12</v>
      </c>
      <c r="C430" s="1"/>
      <c r="E430" s="1"/>
      <c r="G430" s="1">
        <f t="shared" si="6"/>
        <v>1.6796576074146266E-07</v>
      </c>
      <c r="H430" s="1"/>
      <c r="J430" s="1"/>
      <c r="K430" s="1"/>
      <c r="M430" s="1"/>
      <c r="N430" s="1"/>
      <c r="S430" s="1"/>
      <c r="T430" s="1"/>
      <c r="V430" s="1"/>
    </row>
    <row r="431">
      <c r="A431" s="0">
        <v>-84</v>
      </c>
      <c r="B431" s="1">
        <v>3.037E-12</v>
      </c>
      <c r="C431" s="1"/>
      <c r="E431" s="1"/>
      <c r="G431" s="1">
        <f t="shared" si="6"/>
        <v>1.5467313989442756E-07</v>
      </c>
      <c r="H431" s="1"/>
      <c r="J431" s="1"/>
      <c r="K431" s="1"/>
      <c r="M431" s="1"/>
      <c r="N431" s="1"/>
      <c r="O431" s="1"/>
      <c r="S431" s="1"/>
      <c r="T431" s="1"/>
      <c r="V431" s="1"/>
    </row>
    <row r="432">
      <c r="A432" s="0">
        <v>-84.2</v>
      </c>
      <c r="B432" s="1">
        <v>2.821E-12</v>
      </c>
      <c r="C432" s="1"/>
      <c r="E432" s="1"/>
      <c r="G432" s="1">
        <f t="shared" si="6"/>
        <v>1.4367235022791578E-07</v>
      </c>
      <c r="H432" s="1"/>
      <c r="J432" s="1"/>
      <c r="K432" s="1"/>
      <c r="M432" s="1"/>
      <c r="N432" s="1"/>
      <c r="S432" s="1"/>
      <c r="T432" s="1"/>
      <c r="V432" s="1"/>
    </row>
    <row r="433">
      <c r="A433" s="0">
        <v>-84.4</v>
      </c>
      <c r="B433" s="1">
        <v>1.587E-12</v>
      </c>
      <c r="C433" s="1"/>
      <c r="E433" s="1"/>
      <c r="G433" s="1">
        <f t="shared" si="6"/>
        <v>8.082524629978814E-08</v>
      </c>
      <c r="H433" s="1"/>
      <c r="J433" s="1"/>
      <c r="K433" s="1"/>
      <c r="M433" s="1"/>
      <c r="N433" s="1"/>
      <c r="O433" s="1"/>
      <c r="S433" s="1"/>
      <c r="T433" s="1"/>
      <c r="V433" s="1"/>
    </row>
    <row r="434">
      <c r="A434" s="0">
        <v>-84.6</v>
      </c>
      <c r="B434" s="1">
        <v>2.802E-12</v>
      </c>
      <c r="C434" s="1"/>
      <c r="E434" s="1"/>
      <c r="G434" s="1">
        <f t="shared" si="6"/>
        <v>1.4270468817391703E-07</v>
      </c>
      <c r="H434" s="1"/>
      <c r="J434" s="1"/>
      <c r="K434" s="1"/>
      <c r="M434" s="1"/>
      <c r="N434" s="1"/>
      <c r="S434" s="1"/>
      <c r="T434" s="1"/>
      <c r="V434" s="1"/>
    </row>
    <row r="435">
      <c r="A435" s="0">
        <v>-84.8</v>
      </c>
      <c r="B435" s="1">
        <v>2.463E-12</v>
      </c>
      <c r="C435" s="1"/>
      <c r="E435" s="1"/>
      <c r="G435" s="1">
        <f t="shared" si="6"/>
        <v>1.2543955994730823E-07</v>
      </c>
      <c r="H435" s="1"/>
      <c r="J435" s="1"/>
      <c r="K435" s="1"/>
      <c r="M435" s="1"/>
      <c r="N435" s="1"/>
      <c r="O435" s="1"/>
      <c r="S435" s="1"/>
      <c r="T435" s="1"/>
      <c r="V435" s="1"/>
    </row>
    <row r="436">
      <c r="A436" s="0">
        <v>-85</v>
      </c>
      <c r="B436" s="1">
        <v>2.644E-12</v>
      </c>
      <c r="C436" s="1"/>
      <c r="E436" s="1"/>
      <c r="G436" s="1">
        <f t="shared" si="6"/>
        <v>1.3465781425119082E-07</v>
      </c>
      <c r="H436" s="1"/>
      <c r="J436" s="1"/>
      <c r="K436" s="1"/>
      <c r="M436" s="1"/>
      <c r="N436" s="1"/>
      <c r="S436" s="1"/>
      <c r="T436" s="1"/>
      <c r="V436" s="1"/>
    </row>
    <row r="437">
      <c r="A437" s="0">
        <v>-85.2</v>
      </c>
      <c r="B437" s="1">
        <v>2.79E-12</v>
      </c>
      <c r="C437" s="1"/>
      <c r="E437" s="1"/>
      <c r="G437" s="1">
        <f t="shared" si="6"/>
        <v>1.4209353319244417E-07</v>
      </c>
      <c r="H437" s="1"/>
      <c r="J437" s="1"/>
      <c r="K437" s="1"/>
      <c r="M437" s="1"/>
      <c r="N437" s="1"/>
      <c r="O437" s="1"/>
      <c r="S437" s="1"/>
      <c r="T437" s="1"/>
      <c r="V437" s="1"/>
    </row>
    <row r="438">
      <c r="A438" s="0">
        <v>-85.4</v>
      </c>
      <c r="B438" s="1">
        <v>3.454E-12</v>
      </c>
      <c r="C438" s="1"/>
      <c r="E438" s="1"/>
      <c r="G438" s="1">
        <f t="shared" si="6"/>
        <v>1.7591077550061007E-07</v>
      </c>
      <c r="H438" s="1"/>
      <c r="J438" s="1"/>
      <c r="K438" s="1"/>
      <c r="M438" s="1"/>
      <c r="N438" s="1"/>
      <c r="S438" s="1"/>
      <c r="T438" s="1"/>
      <c r="V438" s="1"/>
    </row>
    <row r="439">
      <c r="A439" s="0">
        <v>-85.6</v>
      </c>
      <c r="B439" s="1">
        <v>3.994E-12</v>
      </c>
      <c r="C439" s="1"/>
      <c r="E439" s="1"/>
      <c r="G439" s="1">
        <f t="shared" si="6"/>
        <v>2.0341274966688962E-07</v>
      </c>
      <c r="H439" s="1"/>
      <c r="J439" s="1"/>
      <c r="K439" s="1"/>
      <c r="M439" s="1"/>
      <c r="N439" s="1"/>
      <c r="O439" s="1"/>
      <c r="S439" s="1"/>
      <c r="T439" s="1"/>
      <c r="V439" s="1"/>
    </row>
    <row r="440">
      <c r="A440" s="0">
        <v>-85.8</v>
      </c>
      <c r="B440" s="1">
        <v>2.257E-12</v>
      </c>
      <c r="C440" s="1"/>
      <c r="E440" s="1"/>
      <c r="G440" s="1">
        <f t="shared" si="6"/>
        <v>1.149480660986905E-07</v>
      </c>
      <c r="H440" s="1"/>
      <c r="J440" s="1"/>
      <c r="K440" s="1"/>
      <c r="M440" s="1"/>
      <c r="N440" s="1"/>
      <c r="S440" s="1"/>
      <c r="T440" s="1"/>
      <c r="V440" s="1"/>
    </row>
    <row r="441">
      <c r="A441" s="0">
        <v>-86</v>
      </c>
      <c r="B441" s="1">
        <v>2.784E-12</v>
      </c>
      <c r="C441" s="1"/>
      <c r="E441" s="1"/>
      <c r="G441" s="1">
        <f t="shared" si="6"/>
        <v>1.417879557017077E-07</v>
      </c>
      <c r="H441" s="1"/>
      <c r="J441" s="1"/>
      <c r="K441" s="1"/>
      <c r="M441" s="1"/>
      <c r="N441" s="1"/>
      <c r="O441" s="1"/>
      <c r="S441" s="1"/>
      <c r="T441" s="1"/>
      <c r="V441" s="1"/>
    </row>
    <row r="442">
      <c r="A442" s="0">
        <v>-86.2</v>
      </c>
      <c r="B442" s="1">
        <v>2.139E-12</v>
      </c>
      <c r="C442" s="1"/>
      <c r="E442" s="1"/>
      <c r="G442" s="1">
        <f t="shared" si="6"/>
        <v>1.0893837544754053E-07</v>
      </c>
      <c r="H442" s="1"/>
      <c r="J442" s="1"/>
      <c r="K442" s="1"/>
      <c r="M442" s="1"/>
      <c r="N442" s="1"/>
      <c r="S442" s="1"/>
      <c r="T442" s="1"/>
      <c r="V442" s="1"/>
    </row>
    <row r="443">
      <c r="A443" s="0">
        <v>-86.4</v>
      </c>
      <c r="B443" s="1">
        <v>4.236E-12</v>
      </c>
      <c r="C443" s="1"/>
      <c r="E443" s="1"/>
      <c r="G443" s="1">
        <f t="shared" si="6"/>
        <v>2.15737708459926E-07</v>
      </c>
      <c r="H443" s="1"/>
      <c r="J443" s="1"/>
      <c r="K443" s="1"/>
      <c r="M443" s="1"/>
      <c r="N443" s="1"/>
      <c r="O443" s="1"/>
      <c r="S443" s="1"/>
      <c r="T443" s="1"/>
      <c r="V443" s="1"/>
    </row>
    <row r="444">
      <c r="A444" s="0">
        <v>-86.6</v>
      </c>
      <c r="B444" s="1">
        <v>3.947E-12</v>
      </c>
      <c r="C444" s="1"/>
      <c r="E444" s="1"/>
      <c r="G444" s="1">
        <f t="shared" si="6"/>
        <v>2.0101905932278748E-07</v>
      </c>
      <c r="H444" s="1"/>
      <c r="J444" s="1"/>
      <c r="K444" s="1"/>
      <c r="M444" s="1"/>
      <c r="N444" s="1"/>
      <c r="S444" s="1"/>
      <c r="T444" s="1"/>
      <c r="V444" s="1"/>
    </row>
    <row r="445">
      <c r="A445" s="0">
        <v>-86.8</v>
      </c>
      <c r="B445" s="1">
        <v>2.424E-12</v>
      </c>
      <c r="C445" s="1"/>
      <c r="E445" s="1"/>
      <c r="G445" s="1">
        <f t="shared" si="6"/>
        <v>1.234533062575214E-07</v>
      </c>
      <c r="H445" s="1"/>
      <c r="J445" s="1"/>
      <c r="K445" s="1"/>
      <c r="M445" s="1"/>
      <c r="N445" s="1"/>
      <c r="O445" s="1"/>
      <c r="S445" s="1"/>
      <c r="T445" s="1"/>
      <c r="V445" s="1"/>
    </row>
    <row r="446">
      <c r="A446" s="0">
        <v>-87</v>
      </c>
      <c r="B446" s="1">
        <v>2.224E-12</v>
      </c>
      <c r="C446" s="1"/>
      <c r="E446" s="1"/>
      <c r="G446" s="1">
        <f t="shared" si="6"/>
        <v>1.1326738989964007E-07</v>
      </c>
      <c r="H446" s="1"/>
      <c r="J446" s="1"/>
      <c r="K446" s="1"/>
      <c r="M446" s="1"/>
      <c r="N446" s="1"/>
      <c r="S446" s="1"/>
      <c r="T446" s="1"/>
      <c r="V446" s="1"/>
    </row>
    <row r="447">
      <c r="A447" s="0">
        <v>-87.2</v>
      </c>
      <c r="B447" s="1">
        <v>3.327E-12</v>
      </c>
      <c r="C447" s="1"/>
      <c r="E447" s="1"/>
      <c r="G447" s="1">
        <f t="shared" si="6"/>
        <v>1.6944271861335546E-07</v>
      </c>
      <c r="H447" s="1"/>
      <c r="J447" s="1"/>
      <c r="K447" s="1"/>
      <c r="M447" s="1"/>
      <c r="N447" s="1"/>
      <c r="O447" s="1"/>
      <c r="S447" s="1"/>
      <c r="T447" s="1"/>
      <c r="V447" s="1"/>
    </row>
    <row r="448">
      <c r="A448" s="0">
        <v>-87.4</v>
      </c>
      <c r="B448" s="1">
        <v>2.239E-12</v>
      </c>
      <c r="C448" s="1"/>
      <c r="E448" s="1"/>
      <c r="G448" s="1">
        <f t="shared" si="6"/>
        <v>1.1403133362648117E-07</v>
      </c>
      <c r="H448" s="1"/>
      <c r="J448" s="1"/>
      <c r="K448" s="1"/>
      <c r="M448" s="1"/>
      <c r="N448" s="1"/>
      <c r="S448" s="1"/>
      <c r="T448" s="1"/>
      <c r="V448" s="1"/>
    </row>
    <row r="449">
      <c r="A449" s="0">
        <v>-87.6</v>
      </c>
      <c r="B449" s="1">
        <v>3.074E-12</v>
      </c>
      <c r="C449" s="1"/>
      <c r="E449" s="1"/>
      <c r="G449" s="1">
        <f t="shared" si="6"/>
        <v>1.565575344206356E-07</v>
      </c>
      <c r="H449" s="1"/>
      <c r="J449" s="1"/>
      <c r="K449" s="1"/>
      <c r="M449" s="1"/>
      <c r="N449" s="1"/>
      <c r="O449" s="1"/>
      <c r="S449" s="1"/>
      <c r="T449" s="1"/>
      <c r="V449" s="1"/>
    </row>
    <row r="450">
      <c r="A450" s="0">
        <v>-87.8</v>
      </c>
      <c r="B450" s="1">
        <v>3.712E-12</v>
      </c>
      <c r="C450" s="1"/>
      <c r="E450" s="1"/>
      <c r="G450" s="1">
        <f t="shared" si="6"/>
        <v>1.8905060760227697E-07</v>
      </c>
      <c r="H450" s="1"/>
      <c r="J450" s="1"/>
      <c r="K450" s="1"/>
      <c r="M450" s="1"/>
      <c r="N450" s="1"/>
      <c r="S450" s="1"/>
      <c r="T450" s="1"/>
      <c r="V450" s="1"/>
    </row>
    <row r="451">
      <c r="A451" s="0">
        <v>-88</v>
      </c>
      <c r="B451" s="1">
        <v>2.998E-12</v>
      </c>
      <c r="C451" s="1"/>
      <c r="E451" s="1"/>
      <c r="G451" s="1">
        <f t="shared" si="6"/>
        <v>1.526868862046407E-07</v>
      </c>
      <c r="H451" s="1"/>
      <c r="J451" s="1"/>
      <c r="K451" s="1"/>
      <c r="M451" s="1"/>
      <c r="N451" s="1"/>
      <c r="O451" s="1"/>
      <c r="S451" s="1"/>
      <c r="T451" s="1"/>
      <c r="V451" s="1"/>
    </row>
    <row r="452">
      <c r="A452" s="0">
        <v>-88.2</v>
      </c>
      <c r="B452" s="1">
        <v>3.949E-12</v>
      </c>
      <c r="C452" s="1"/>
      <c r="E452" s="1"/>
      <c r="G452" s="1">
        <f t="shared" si="6"/>
        <v>2.0112091848636633E-07</v>
      </c>
      <c r="H452" s="1"/>
      <c r="J452" s="1"/>
      <c r="K452" s="1"/>
      <c r="M452" s="1"/>
      <c r="N452" s="1"/>
      <c r="S452" s="1"/>
      <c r="T452" s="1"/>
      <c r="V452" s="1"/>
    </row>
    <row r="453">
      <c r="A453" s="0">
        <v>-88.4</v>
      </c>
      <c r="B453" s="1">
        <v>3.532E-12</v>
      </c>
      <c r="C453" s="1"/>
      <c r="E453" s="1"/>
      <c r="G453" s="1">
        <f t="shared" si="6"/>
        <v>1.798832828801838E-07</v>
      </c>
      <c r="H453" s="1"/>
      <c r="J453" s="1"/>
      <c r="K453" s="1"/>
      <c r="M453" s="1"/>
      <c r="N453" s="1"/>
      <c r="O453" s="1"/>
      <c r="S453" s="1"/>
      <c r="T453" s="1"/>
      <c r="V453" s="1"/>
    </row>
    <row r="454">
      <c r="A454" s="0">
        <v>-88.6</v>
      </c>
      <c r="B454" s="1">
        <v>3.003E-12</v>
      </c>
      <c r="C454" s="1"/>
      <c r="E454" s="1"/>
      <c r="G454" s="1">
        <f t="shared" si="6"/>
        <v>1.5294153411358775E-07</v>
      </c>
      <c r="H454" s="1"/>
      <c r="J454" s="1"/>
      <c r="K454" s="1"/>
      <c r="M454" s="1"/>
      <c r="N454" s="1"/>
      <c r="S454" s="1"/>
      <c r="T454" s="1"/>
      <c r="V454" s="1"/>
    </row>
    <row r="455">
      <c r="A455" s="0">
        <v>-88.8</v>
      </c>
      <c r="B455" s="1">
        <v>2.848E-12</v>
      </c>
      <c r="C455" s="1"/>
      <c r="E455" s="1"/>
      <c r="G455" s="1">
        <f t="shared" si="6"/>
        <v>1.4504744893622975E-07</v>
      </c>
      <c r="H455" s="1"/>
      <c r="J455" s="1"/>
      <c r="K455" s="1"/>
      <c r="M455" s="1"/>
      <c r="N455" s="1"/>
      <c r="O455" s="1"/>
      <c r="S455" s="1"/>
      <c r="T455" s="1"/>
      <c r="V455" s="1"/>
    </row>
    <row r="456">
      <c r="A456" s="0">
        <v>-89</v>
      </c>
      <c r="B456" s="1">
        <v>3.593E-12</v>
      </c>
      <c r="C456" s="1"/>
      <c r="E456" s="1"/>
      <c r="G456" s="1">
        <f t="shared" si="6"/>
        <v>1.829899873693376E-07</v>
      </c>
      <c r="H456" s="1"/>
      <c r="J456" s="1"/>
      <c r="K456" s="1"/>
      <c r="M456" s="1"/>
      <c r="N456" s="1"/>
      <c r="S456" s="1"/>
      <c r="T456" s="1"/>
      <c r="V456" s="1"/>
    </row>
    <row r="457">
      <c r="A457" s="0">
        <v>-89.2</v>
      </c>
      <c r="B457" s="1">
        <v>3.622E-12</v>
      </c>
      <c r="C457" s="1"/>
      <c r="E457" s="1"/>
      <c r="G457" s="1">
        <f t="shared" si="6"/>
        <v>1.844669452412304E-07</v>
      </c>
      <c r="H457" s="1"/>
      <c r="J457" s="1"/>
      <c r="K457" s="1"/>
      <c r="M457" s="1"/>
      <c r="N457" s="1"/>
      <c r="O457" s="1"/>
      <c r="S457" s="1"/>
      <c r="T457" s="1"/>
      <c r="V457" s="1"/>
    </row>
    <row r="458">
      <c r="A458" s="0">
        <v>-89.4</v>
      </c>
      <c r="B458" s="1">
        <v>3.059E-12</v>
      </c>
      <c r="C458" s="1"/>
      <c r="E458" s="1"/>
      <c r="G458" s="1">
        <f t="shared" si="6"/>
        <v>1.5579359069379452E-07</v>
      </c>
      <c r="H458" s="1"/>
      <c r="J458" s="1"/>
      <c r="K458" s="1"/>
      <c r="M458" s="1"/>
      <c r="N458" s="1"/>
      <c r="S458" s="1"/>
      <c r="T458" s="1"/>
      <c r="V458" s="1"/>
    </row>
    <row r="459">
      <c r="A459" s="0">
        <v>-89.6</v>
      </c>
      <c r="B459" s="1">
        <v>4.357E-12</v>
      </c>
      <c r="C459" s="1"/>
      <c r="E459" s="1"/>
      <c r="G459" s="1">
        <f t="shared" si="6"/>
        <v>2.2190018785644416E-07</v>
      </c>
      <c r="H459" s="1"/>
      <c r="J459" s="1"/>
      <c r="K459" s="1"/>
      <c r="M459" s="1"/>
      <c r="N459" s="1"/>
      <c r="O459" s="1"/>
      <c r="S459" s="1"/>
      <c r="T459" s="1"/>
      <c r="V459" s="1"/>
    </row>
    <row r="460">
      <c r="A460" s="0">
        <v>-89.8</v>
      </c>
      <c r="B460" s="1">
        <v>2.906E-12</v>
      </c>
      <c r="C460" s="1"/>
      <c r="E460" s="1"/>
      <c r="G460" s="1">
        <f ref="G460:G511" t="shared" si="7">B460/$K$3</f>
        <v>1.480013646800153E-07</v>
      </c>
      <c r="H460" s="1"/>
      <c r="J460" s="1"/>
      <c r="K460" s="1"/>
      <c r="M460" s="1"/>
      <c r="N460" s="1"/>
      <c r="S460" s="1"/>
      <c r="T460" s="1"/>
      <c r="V460" s="1"/>
    </row>
    <row r="461">
      <c r="A461" s="0">
        <v>-90</v>
      </c>
      <c r="B461" s="1">
        <v>3.371E-12</v>
      </c>
      <c r="C461" s="1"/>
      <c r="E461" s="1"/>
      <c r="G461" s="1">
        <f t="shared" si="7"/>
        <v>1.7168362021208934E-07</v>
      </c>
      <c r="H461" s="1"/>
      <c r="J461" s="1"/>
      <c r="K461" s="1"/>
      <c r="M461" s="1"/>
      <c r="N461" s="1"/>
      <c r="O461" s="1"/>
      <c r="S461" s="1"/>
      <c r="T461" s="1"/>
      <c r="V461" s="1"/>
    </row>
    <row r="462">
      <c r="A462" s="0">
        <v>-90.2</v>
      </c>
      <c r="B462" s="1">
        <v>3.596E-12</v>
      </c>
      <c r="C462" s="1"/>
      <c r="E462" s="1"/>
      <c r="G462" s="1">
        <f t="shared" si="7"/>
        <v>1.831427761147058E-07</v>
      </c>
      <c r="H462" s="1"/>
      <c r="J462" s="1"/>
      <c r="K462" s="1"/>
      <c r="M462" s="1"/>
      <c r="N462" s="1"/>
      <c r="S462" s="1"/>
      <c r="T462" s="1"/>
      <c r="V462" s="1"/>
    </row>
    <row r="463">
      <c r="A463" s="0">
        <v>-90.4</v>
      </c>
      <c r="B463" s="1">
        <v>5.729E-12</v>
      </c>
      <c r="C463" s="1"/>
      <c r="E463" s="1"/>
      <c r="G463" s="1">
        <f t="shared" si="7"/>
        <v>2.9177557407150993E-07</v>
      </c>
      <c r="H463" s="1"/>
      <c r="J463" s="1"/>
      <c r="K463" s="1"/>
      <c r="M463" s="1"/>
      <c r="N463" s="1"/>
      <c r="O463" s="1"/>
      <c r="S463" s="1"/>
      <c r="T463" s="1"/>
      <c r="V463" s="1"/>
    </row>
    <row r="464">
      <c r="A464" s="0">
        <v>-90.6</v>
      </c>
      <c r="B464" s="1">
        <v>3.179E-12</v>
      </c>
      <c r="C464" s="1"/>
      <c r="E464" s="1"/>
      <c r="G464" s="1">
        <f t="shared" si="7"/>
        <v>1.619051405085233E-07</v>
      </c>
      <c r="H464" s="1"/>
      <c r="J464" s="1"/>
      <c r="K464" s="1"/>
      <c r="M464" s="1"/>
      <c r="N464" s="1"/>
      <c r="S464" s="1"/>
      <c r="T464" s="1"/>
      <c r="V464" s="1"/>
    </row>
    <row r="465">
      <c r="A465" s="0">
        <v>-90.8</v>
      </c>
      <c r="B465" s="1">
        <v>3.598E-12</v>
      </c>
      <c r="C465" s="1"/>
      <c r="E465" s="1"/>
      <c r="G465" s="1">
        <f t="shared" si="7"/>
        <v>1.8324463527828462E-07</v>
      </c>
      <c r="H465" s="1"/>
      <c r="J465" s="1"/>
      <c r="K465" s="1"/>
      <c r="M465" s="1"/>
      <c r="N465" s="1"/>
      <c r="O465" s="1"/>
      <c r="S465" s="1"/>
      <c r="T465" s="1"/>
      <c r="V465" s="1"/>
    </row>
    <row r="466">
      <c r="A466" s="0">
        <v>-91</v>
      </c>
      <c r="B466" s="1">
        <v>4.099E-12</v>
      </c>
      <c r="C466" s="1"/>
      <c r="E466" s="1"/>
      <c r="G466" s="1">
        <f t="shared" si="7"/>
        <v>2.0876035575477728E-07</v>
      </c>
      <c r="H466" s="1"/>
      <c r="J466" s="1"/>
      <c r="K466" s="1"/>
      <c r="M466" s="1"/>
      <c r="N466" s="1"/>
      <c r="S466" s="1"/>
      <c r="T466" s="1"/>
      <c r="V466" s="1"/>
    </row>
    <row r="467">
      <c r="A467" s="0">
        <v>-91.2</v>
      </c>
      <c r="B467" s="1">
        <v>2.926E-12</v>
      </c>
      <c r="C467" s="1"/>
      <c r="E467" s="1"/>
      <c r="G467" s="1">
        <f t="shared" si="7"/>
        <v>1.4901995631580344E-07</v>
      </c>
      <c r="H467" s="1"/>
      <c r="J467" s="1"/>
      <c r="K467" s="1"/>
      <c r="M467" s="1"/>
      <c r="N467" s="1"/>
      <c r="O467" s="1"/>
      <c r="S467" s="1"/>
      <c r="T467" s="1"/>
      <c r="V467" s="1"/>
    </row>
    <row r="468">
      <c r="A468" s="0">
        <v>-91.4</v>
      </c>
      <c r="B468" s="1">
        <v>4.944E-12</v>
      </c>
      <c r="C468" s="1"/>
      <c r="E468" s="1"/>
      <c r="G468" s="1">
        <f t="shared" si="7"/>
        <v>2.517958523668258E-07</v>
      </c>
      <c r="H468" s="1"/>
      <c r="J468" s="1"/>
      <c r="K468" s="1"/>
      <c r="M468" s="1"/>
      <c r="N468" s="1"/>
      <c r="S468" s="1"/>
      <c r="T468" s="1"/>
      <c r="V468" s="1"/>
    </row>
    <row r="469">
      <c r="A469" s="0">
        <v>-91.6</v>
      </c>
      <c r="B469" s="1">
        <v>4.529E-12</v>
      </c>
      <c r="C469" s="1"/>
      <c r="E469" s="1"/>
      <c r="G469" s="1">
        <f t="shared" si="7"/>
        <v>2.3066007592422206E-07</v>
      </c>
      <c r="H469" s="1"/>
      <c r="J469" s="1"/>
      <c r="K469" s="1"/>
      <c r="M469" s="1"/>
      <c r="N469" s="1"/>
      <c r="O469" s="1"/>
      <c r="S469" s="1"/>
      <c r="T469" s="1"/>
      <c r="V469" s="1"/>
    </row>
    <row r="470">
      <c r="A470" s="0">
        <v>-91.8</v>
      </c>
      <c r="B470" s="1">
        <v>3.353E-12</v>
      </c>
      <c r="C470" s="1"/>
      <c r="E470" s="1"/>
      <c r="G470" s="1">
        <f t="shared" si="7"/>
        <v>1.7076688773988002E-07</v>
      </c>
      <c r="H470" s="1"/>
      <c r="J470" s="1"/>
      <c r="K470" s="1"/>
      <c r="M470" s="1"/>
      <c r="N470" s="1"/>
      <c r="S470" s="1"/>
      <c r="T470" s="1"/>
      <c r="V470" s="1"/>
    </row>
    <row r="471">
      <c r="A471" s="0">
        <v>-92</v>
      </c>
      <c r="B471" s="1">
        <v>4.059E-12</v>
      </c>
      <c r="C471" s="1"/>
      <c r="E471" s="1"/>
      <c r="G471" s="1">
        <f t="shared" si="7"/>
        <v>2.0672317248320104E-07</v>
      </c>
      <c r="H471" s="1"/>
      <c r="J471" s="1"/>
      <c r="K471" s="1"/>
      <c r="M471" s="1"/>
      <c r="N471" s="1"/>
      <c r="O471" s="1"/>
      <c r="S471" s="1"/>
      <c r="T471" s="1"/>
      <c r="V471" s="1"/>
    </row>
    <row r="472">
      <c r="A472" s="0">
        <v>-92.2</v>
      </c>
      <c r="B472" s="1">
        <v>3.197E-12</v>
      </c>
      <c r="C472" s="1"/>
      <c r="E472" s="1"/>
      <c r="G472" s="1">
        <f t="shared" si="7"/>
        <v>1.628218729807326E-07</v>
      </c>
      <c r="H472" s="1"/>
      <c r="J472" s="1"/>
      <c r="K472" s="1"/>
      <c r="M472" s="1"/>
      <c r="N472" s="1"/>
      <c r="S472" s="1"/>
      <c r="T472" s="1"/>
      <c r="V472" s="1"/>
    </row>
    <row r="473">
      <c r="A473" s="0">
        <v>-92.4</v>
      </c>
      <c r="B473" s="1">
        <v>3.589E-12</v>
      </c>
      <c r="C473" s="1"/>
      <c r="E473" s="1"/>
      <c r="G473" s="1">
        <f t="shared" si="7"/>
        <v>1.8278626904217997E-07</v>
      </c>
      <c r="H473" s="1"/>
      <c r="J473" s="1"/>
      <c r="K473" s="1"/>
      <c r="M473" s="1"/>
      <c r="N473" s="1"/>
      <c r="O473" s="1"/>
      <c r="S473" s="1"/>
      <c r="T473" s="1"/>
      <c r="V473" s="1"/>
    </row>
    <row r="474">
      <c r="A474" s="0">
        <v>-92.6</v>
      </c>
      <c r="B474" s="1">
        <v>2.65E-12</v>
      </c>
      <c r="C474" s="1"/>
      <c r="E474" s="1"/>
      <c r="G474" s="1">
        <f t="shared" si="7"/>
        <v>1.3496339174192725E-07</v>
      </c>
      <c r="H474" s="1"/>
      <c r="J474" s="1"/>
      <c r="K474" s="1"/>
      <c r="M474" s="1"/>
      <c r="N474" s="1"/>
      <c r="S474" s="1"/>
      <c r="T474" s="1"/>
      <c r="V474" s="1"/>
    </row>
    <row r="475">
      <c r="A475" s="0">
        <v>-92.8</v>
      </c>
      <c r="B475" s="1">
        <v>4.563E-12</v>
      </c>
      <c r="C475" s="1"/>
      <c r="E475" s="1"/>
      <c r="G475" s="1">
        <f t="shared" si="7"/>
        <v>2.323916817050619E-07</v>
      </c>
      <c r="H475" s="1"/>
      <c r="J475" s="1"/>
      <c r="K475" s="1"/>
      <c r="M475" s="1"/>
      <c r="N475" s="1"/>
      <c r="O475" s="1"/>
      <c r="S475" s="1"/>
      <c r="T475" s="1"/>
      <c r="V475" s="1"/>
    </row>
    <row r="476">
      <c r="A476" s="0">
        <v>-93</v>
      </c>
      <c r="B476" s="1">
        <v>3.297E-12</v>
      </c>
      <c r="C476" s="1"/>
      <c r="E476" s="1"/>
      <c r="G476" s="1">
        <f t="shared" si="7"/>
        <v>1.6791483115967328E-07</v>
      </c>
      <c r="H476" s="1"/>
      <c r="J476" s="1"/>
      <c r="K476" s="1"/>
      <c r="M476" s="1"/>
      <c r="N476" s="1"/>
      <c r="S476" s="1"/>
      <c r="T476" s="1"/>
      <c r="V476" s="1"/>
    </row>
    <row r="477">
      <c r="A477" s="0">
        <v>-93.2</v>
      </c>
      <c r="B477" s="1">
        <v>4.624E-12</v>
      </c>
      <c r="C477" s="1"/>
      <c r="E477" s="1"/>
      <c r="G477" s="1">
        <f t="shared" si="7"/>
        <v>2.354983861942157E-07</v>
      </c>
      <c r="H477" s="1"/>
      <c r="J477" s="1"/>
      <c r="K477" s="1"/>
      <c r="M477" s="1"/>
      <c r="N477" s="1"/>
      <c r="O477" s="1"/>
      <c r="S477" s="1"/>
      <c r="T477" s="1"/>
      <c r="V477" s="1"/>
    </row>
    <row r="478">
      <c r="A478" s="0">
        <v>-93.4</v>
      </c>
      <c r="B478" s="1">
        <v>4.275E-12</v>
      </c>
      <c r="C478" s="1"/>
      <c r="E478" s="1"/>
      <c r="G478" s="1">
        <f t="shared" si="7"/>
        <v>2.1772396214971285E-07</v>
      </c>
      <c r="H478" s="1"/>
      <c r="J478" s="1"/>
      <c r="K478" s="1"/>
      <c r="M478" s="1"/>
      <c r="N478" s="1"/>
      <c r="S478" s="1"/>
      <c r="T478" s="1"/>
      <c r="V478" s="1"/>
    </row>
    <row r="479">
      <c r="A479" s="0">
        <v>-93.6</v>
      </c>
      <c r="B479" s="1">
        <v>6.967E-12</v>
      </c>
      <c r="C479" s="1"/>
      <c r="E479" s="1"/>
      <c r="G479" s="1">
        <f t="shared" si="7"/>
        <v>3.548263963267951E-07</v>
      </c>
      <c r="H479" s="1"/>
      <c r="J479" s="1"/>
      <c r="K479" s="1"/>
      <c r="M479" s="1"/>
      <c r="N479" s="1"/>
      <c r="O479" s="1"/>
      <c r="S479" s="1"/>
      <c r="T479" s="1"/>
      <c r="V479" s="1"/>
    </row>
    <row r="480">
      <c r="A480" s="0">
        <v>-93.8</v>
      </c>
      <c r="B480" s="1">
        <v>3.209E-12</v>
      </c>
      <c r="C480" s="1"/>
      <c r="E480" s="1"/>
      <c r="G480" s="1">
        <f t="shared" si="7"/>
        <v>1.634330279622055E-07</v>
      </c>
      <c r="H480" s="1"/>
      <c r="J480" s="1"/>
      <c r="K480" s="1"/>
      <c r="M480" s="1"/>
      <c r="N480" s="1"/>
      <c r="S480" s="1"/>
      <c r="T480" s="1"/>
      <c r="V480" s="1"/>
    </row>
    <row r="481">
      <c r="A481" s="0">
        <v>-94</v>
      </c>
      <c r="B481" s="1">
        <v>5.843E-12</v>
      </c>
      <c r="C481" s="1"/>
      <c r="E481" s="1"/>
      <c r="G481" s="1">
        <f t="shared" si="7"/>
        <v>2.9758154639550223E-07</v>
      </c>
      <c r="H481" s="1"/>
      <c r="J481" s="1"/>
      <c r="K481" s="1"/>
      <c r="M481" s="1"/>
      <c r="N481" s="1"/>
      <c r="O481" s="1"/>
      <c r="S481" s="1"/>
      <c r="T481" s="1"/>
      <c r="V481" s="1"/>
    </row>
    <row r="482">
      <c r="A482" s="0">
        <v>-94.2</v>
      </c>
      <c r="B482" s="1">
        <v>4.87E-12</v>
      </c>
      <c r="C482" s="1"/>
      <c r="E482" s="1"/>
      <c r="G482" s="1">
        <f t="shared" si="7"/>
        <v>2.480270633144097E-07</v>
      </c>
      <c r="H482" s="1"/>
      <c r="J482" s="1"/>
      <c r="K482" s="1"/>
      <c r="M482" s="1"/>
      <c r="N482" s="1"/>
      <c r="S482" s="1"/>
      <c r="T482" s="1"/>
      <c r="V482" s="1"/>
    </row>
    <row r="483">
      <c r="A483" s="0">
        <v>-94.4</v>
      </c>
      <c r="B483" s="1">
        <v>6.595E-12</v>
      </c>
      <c r="C483" s="1"/>
      <c r="E483" s="1"/>
      <c r="G483" s="1">
        <f t="shared" si="7"/>
        <v>3.3588059190113595E-07</v>
      </c>
      <c r="H483" s="1"/>
      <c r="J483" s="1"/>
      <c r="K483" s="1"/>
      <c r="M483" s="1"/>
      <c r="N483" s="1"/>
      <c r="O483" s="1"/>
      <c r="S483" s="1"/>
      <c r="T483" s="1"/>
      <c r="V483" s="1"/>
    </row>
    <row r="484">
      <c r="A484" s="0">
        <v>-94.6</v>
      </c>
      <c r="B484" s="1">
        <v>4.973E-12</v>
      </c>
      <c r="C484" s="1"/>
      <c r="E484" s="1"/>
      <c r="G484" s="1">
        <f t="shared" si="7"/>
        <v>2.532728102387186E-07</v>
      </c>
      <c r="H484" s="1"/>
      <c r="J484" s="1"/>
      <c r="K484" s="1"/>
      <c r="M484" s="1"/>
      <c r="N484" s="1"/>
      <c r="S484" s="1"/>
      <c r="T484" s="1"/>
      <c r="V484" s="1"/>
    </row>
    <row r="485">
      <c r="A485" s="0">
        <v>-94.8</v>
      </c>
      <c r="B485" s="1">
        <v>5.018E-12</v>
      </c>
      <c r="C485" s="1"/>
      <c r="E485" s="1"/>
      <c r="G485" s="1">
        <f t="shared" si="7"/>
        <v>2.5556464141924186E-07</v>
      </c>
      <c r="H485" s="1"/>
      <c r="J485" s="1"/>
      <c r="K485" s="1"/>
      <c r="M485" s="1"/>
      <c r="N485" s="1"/>
      <c r="O485" s="1"/>
      <c r="S485" s="1"/>
      <c r="T485" s="1"/>
      <c r="V485" s="1"/>
    </row>
    <row r="486">
      <c r="A486" s="0">
        <v>-95</v>
      </c>
      <c r="B486" s="1">
        <v>3.88E-12</v>
      </c>
      <c r="C486" s="1"/>
      <c r="E486" s="1"/>
      <c r="G486" s="1">
        <f t="shared" si="7"/>
        <v>1.9760677734289724E-07</v>
      </c>
      <c r="H486" s="1"/>
      <c r="J486" s="1"/>
      <c r="K486" s="1"/>
      <c r="M486" s="1"/>
      <c r="N486" s="1"/>
      <c r="S486" s="1"/>
      <c r="T486" s="1"/>
      <c r="V486" s="1"/>
    </row>
    <row r="487">
      <c r="A487" s="0">
        <v>-95.2</v>
      </c>
      <c r="B487" s="1">
        <v>3.817E-12</v>
      </c>
      <c r="C487" s="1"/>
      <c r="E487" s="1"/>
      <c r="G487" s="1">
        <f t="shared" si="7"/>
        <v>1.9439821369016467E-07</v>
      </c>
      <c r="H487" s="1"/>
      <c r="J487" s="1"/>
      <c r="K487" s="1"/>
      <c r="M487" s="1"/>
      <c r="N487" s="1"/>
      <c r="O487" s="1"/>
      <c r="S487" s="1"/>
      <c r="T487" s="1"/>
      <c r="V487" s="1"/>
    </row>
    <row r="488">
      <c r="A488" s="0">
        <v>-95.4</v>
      </c>
      <c r="B488" s="1">
        <v>6.32E-12</v>
      </c>
      <c r="C488" s="1"/>
      <c r="E488" s="1"/>
      <c r="G488" s="1">
        <f t="shared" si="7"/>
        <v>3.2187495690904914E-07</v>
      </c>
      <c r="H488" s="1"/>
      <c r="J488" s="1"/>
      <c r="K488" s="1"/>
      <c r="M488" s="1"/>
      <c r="N488" s="1"/>
      <c r="S488" s="1"/>
      <c r="T488" s="1"/>
      <c r="V488" s="1"/>
    </row>
    <row r="489">
      <c r="A489" s="0">
        <v>-95.6</v>
      </c>
      <c r="B489" s="1">
        <v>4.629E-12</v>
      </c>
      <c r="C489" s="1"/>
      <c r="E489" s="1"/>
      <c r="G489" s="1">
        <f t="shared" si="7"/>
        <v>2.3575303410316273E-07</v>
      </c>
      <c r="H489" s="1"/>
      <c r="J489" s="1"/>
      <c r="K489" s="1"/>
      <c r="M489" s="1"/>
      <c r="N489" s="1"/>
      <c r="O489" s="1"/>
      <c r="S489" s="1"/>
      <c r="T489" s="1"/>
      <c r="V489" s="1"/>
    </row>
    <row r="490">
      <c r="A490" s="0">
        <v>-95.8</v>
      </c>
      <c r="B490" s="1">
        <v>6.293E-12</v>
      </c>
      <c r="C490" s="1"/>
      <c r="E490" s="1"/>
      <c r="G490" s="1">
        <f t="shared" si="7"/>
        <v>3.2049985820073517E-07</v>
      </c>
      <c r="H490" s="1"/>
      <c r="J490" s="1"/>
      <c r="K490" s="1"/>
      <c r="M490" s="1"/>
      <c r="N490" s="1"/>
      <c r="S490" s="1"/>
      <c r="T490" s="1"/>
      <c r="V490" s="1"/>
    </row>
    <row r="491">
      <c r="A491" s="0">
        <v>-96</v>
      </c>
      <c r="B491" s="1">
        <v>7.037E-12</v>
      </c>
      <c r="C491" s="1"/>
      <c r="E491" s="1"/>
      <c r="G491" s="1">
        <f t="shared" si="7"/>
        <v>3.583914670520536E-07</v>
      </c>
      <c r="H491" s="1"/>
      <c r="J491" s="1"/>
      <c r="K491" s="1"/>
      <c r="M491" s="1"/>
      <c r="N491" s="1"/>
      <c r="O491" s="1"/>
      <c r="S491" s="1"/>
      <c r="T491" s="1"/>
      <c r="V491" s="1"/>
    </row>
    <row r="492">
      <c r="A492" s="0">
        <v>-96.2</v>
      </c>
      <c r="B492" s="1">
        <v>6.409E-12</v>
      </c>
      <c r="C492" s="1"/>
      <c r="E492" s="1"/>
      <c r="G492" s="1">
        <f t="shared" si="7"/>
        <v>3.2640768968830634E-07</v>
      </c>
      <c r="H492" s="1"/>
      <c r="J492" s="1"/>
      <c r="K492" s="1"/>
      <c r="M492" s="1"/>
      <c r="N492" s="1"/>
      <c r="S492" s="1"/>
      <c r="T492" s="1"/>
      <c r="V492" s="1"/>
    </row>
    <row r="493">
      <c r="A493" s="0">
        <v>-96.4</v>
      </c>
      <c r="B493" s="1">
        <v>9.174E-12</v>
      </c>
      <c r="C493" s="1"/>
      <c r="E493" s="1"/>
      <c r="G493" s="1">
        <f t="shared" si="7"/>
        <v>4.672279833360153E-07</v>
      </c>
      <c r="H493" s="1"/>
      <c r="J493" s="1"/>
      <c r="K493" s="1"/>
      <c r="M493" s="1"/>
      <c r="N493" s="1"/>
      <c r="O493" s="1"/>
      <c r="S493" s="1"/>
      <c r="T493" s="1"/>
      <c r="V493" s="1"/>
    </row>
    <row r="494">
      <c r="A494" s="0">
        <v>-96.6</v>
      </c>
      <c r="B494" s="1">
        <v>6.708E-12</v>
      </c>
      <c r="C494" s="1"/>
      <c r="E494" s="1"/>
      <c r="G494" s="1">
        <f t="shared" si="7"/>
        <v>3.4163563464333886E-07</v>
      </c>
      <c r="H494" s="1"/>
      <c r="J494" s="1"/>
      <c r="K494" s="1"/>
      <c r="M494" s="1"/>
      <c r="N494" s="1"/>
      <c r="S494" s="1"/>
      <c r="T494" s="1"/>
      <c r="V494" s="1"/>
    </row>
    <row r="495">
      <c r="A495" s="0">
        <v>-96.8</v>
      </c>
      <c r="B495" s="1">
        <v>5.935E-12</v>
      </c>
      <c r="C495" s="1"/>
      <c r="E495" s="1"/>
      <c r="G495" s="1">
        <f t="shared" si="7"/>
        <v>3.022670679201276E-07</v>
      </c>
      <c r="H495" s="1"/>
      <c r="J495" s="1"/>
      <c r="K495" s="1"/>
      <c r="M495" s="1"/>
      <c r="N495" s="1"/>
      <c r="O495" s="1"/>
      <c r="S495" s="1"/>
      <c r="T495" s="1"/>
      <c r="V495" s="1"/>
    </row>
    <row r="496">
      <c r="A496" s="0">
        <v>-97</v>
      </c>
      <c r="B496" s="1">
        <v>5.08E-12</v>
      </c>
      <c r="C496" s="1"/>
      <c r="E496" s="1"/>
      <c r="G496" s="1">
        <f t="shared" si="7"/>
        <v>2.587222754901851E-07</v>
      </c>
      <c r="H496" s="1"/>
      <c r="J496" s="1"/>
      <c r="K496" s="1"/>
      <c r="M496" s="1"/>
      <c r="N496" s="1"/>
      <c r="S496" s="1"/>
      <c r="T496" s="1"/>
      <c r="V496" s="1"/>
    </row>
    <row r="497">
      <c r="A497" s="0">
        <v>-97.2</v>
      </c>
      <c r="B497" s="1">
        <v>9.059E-12</v>
      </c>
      <c r="C497" s="1"/>
      <c r="E497" s="1"/>
      <c r="G497" s="1">
        <f t="shared" si="7"/>
        <v>4.6137108143023356E-07</v>
      </c>
      <c r="H497" s="1"/>
      <c r="J497" s="1"/>
      <c r="K497" s="1"/>
      <c r="M497" s="1"/>
      <c r="N497" s="1"/>
      <c r="O497" s="1"/>
      <c r="S497" s="1"/>
      <c r="T497" s="1"/>
      <c r="V497" s="1"/>
    </row>
    <row r="498">
      <c r="A498" s="0">
        <v>-97.4</v>
      </c>
      <c r="B498" s="1">
        <v>7.502E-12</v>
      </c>
      <c r="C498" s="1"/>
      <c r="E498" s="1"/>
      <c r="G498" s="1">
        <f t="shared" si="7"/>
        <v>3.820737225841276E-07</v>
      </c>
      <c r="H498" s="1"/>
      <c r="J498" s="1"/>
      <c r="K498" s="1"/>
      <c r="M498" s="1"/>
      <c r="N498" s="1"/>
      <c r="S498" s="1"/>
      <c r="T498" s="1"/>
      <c r="V498" s="1"/>
    </row>
    <row r="499">
      <c r="A499" s="0">
        <v>-97.6</v>
      </c>
      <c r="B499" s="1">
        <v>9.621E-12</v>
      </c>
      <c r="C499" s="1"/>
      <c r="E499" s="1"/>
      <c r="G499" s="1">
        <f t="shared" si="7"/>
        <v>4.8999350639588E-07</v>
      </c>
      <c r="H499" s="1"/>
      <c r="J499" s="1"/>
      <c r="K499" s="1"/>
      <c r="M499" s="1"/>
      <c r="N499" s="1"/>
      <c r="O499" s="1"/>
      <c r="S499" s="1"/>
      <c r="T499" s="1"/>
      <c r="V499" s="1"/>
    </row>
    <row r="500">
      <c r="A500" s="0">
        <v>-97.8</v>
      </c>
      <c r="B500" s="1">
        <v>6.381E-12</v>
      </c>
      <c r="C500" s="1"/>
      <c r="E500" s="1"/>
      <c r="G500" s="1">
        <f t="shared" si="7"/>
        <v>3.24981661398203E-07</v>
      </c>
      <c r="H500" s="1"/>
      <c r="J500" s="1"/>
      <c r="K500" s="1"/>
      <c r="M500" s="1"/>
      <c r="N500" s="1"/>
      <c r="S500" s="1"/>
      <c r="T500" s="1"/>
      <c r="V500" s="1"/>
    </row>
    <row r="501">
      <c r="A501" s="0">
        <v>-98</v>
      </c>
      <c r="B501" s="1">
        <v>7.034E-12</v>
      </c>
      <c r="C501" s="1"/>
      <c r="E501" s="1"/>
      <c r="G501" s="1">
        <f t="shared" si="7"/>
        <v>3.582386783066854E-07</v>
      </c>
      <c r="H501" s="1"/>
      <c r="J501" s="1"/>
      <c r="K501" s="1"/>
      <c r="M501" s="1"/>
      <c r="N501" s="1"/>
      <c r="O501" s="1"/>
      <c r="S501" s="1"/>
      <c r="T501" s="1"/>
      <c r="V501" s="1"/>
    </row>
    <row r="502">
      <c r="A502" s="0">
        <v>-98.2</v>
      </c>
      <c r="B502" s="1">
        <v>5.705E-12</v>
      </c>
      <c r="C502" s="1"/>
      <c r="E502" s="1"/>
      <c r="G502" s="1">
        <f t="shared" si="7"/>
        <v>2.905532641085641E-07</v>
      </c>
      <c r="H502" s="1"/>
      <c r="J502" s="1"/>
      <c r="K502" s="1"/>
      <c r="M502" s="1"/>
      <c r="N502" s="1"/>
      <c r="S502" s="1"/>
      <c r="T502" s="1"/>
      <c r="V502" s="1"/>
    </row>
    <row r="503">
      <c r="A503" s="0">
        <v>-98.4</v>
      </c>
      <c r="B503" s="1">
        <v>8.38E-12</v>
      </c>
      <c r="C503" s="1"/>
      <c r="E503" s="1"/>
      <c r="G503" s="1">
        <f t="shared" si="7"/>
        <v>4.2678989539522654E-07</v>
      </c>
      <c r="H503" s="1"/>
      <c r="J503" s="1"/>
      <c r="K503" s="1"/>
      <c r="M503" s="1"/>
      <c r="N503" s="1"/>
      <c r="O503" s="1"/>
      <c r="S503" s="1"/>
      <c r="T503" s="1"/>
      <c r="V503" s="1"/>
    </row>
    <row r="504">
      <c r="A504" s="0">
        <v>-98.6</v>
      </c>
      <c r="B504" s="1">
        <v>6.939E-12</v>
      </c>
      <c r="C504" s="1"/>
      <c r="E504" s="1"/>
      <c r="G504" s="1">
        <f t="shared" si="7"/>
        <v>3.5340036803669176E-07</v>
      </c>
      <c r="H504" s="1"/>
      <c r="J504" s="1"/>
      <c r="K504" s="1"/>
      <c r="M504" s="1"/>
      <c r="N504" s="1"/>
      <c r="S504" s="1"/>
      <c r="T504" s="1"/>
      <c r="V504" s="1"/>
    </row>
    <row r="505">
      <c r="A505" s="0">
        <v>-98.8</v>
      </c>
      <c r="B505" s="1">
        <v>5.727E-12</v>
      </c>
      <c r="C505" s="1"/>
      <c r="E505" s="1"/>
      <c r="G505" s="1">
        <f t="shared" si="7"/>
        <v>2.916737149079311E-07</v>
      </c>
      <c r="H505" s="1"/>
      <c r="J505" s="1"/>
      <c r="K505" s="1"/>
      <c r="M505" s="1"/>
      <c r="N505" s="1"/>
      <c r="O505" s="1"/>
      <c r="S505" s="1"/>
      <c r="T505" s="1"/>
      <c r="V505" s="1"/>
    </row>
    <row r="506">
      <c r="A506" s="0">
        <v>-99</v>
      </c>
      <c r="B506" s="1">
        <v>5.667E-12</v>
      </c>
      <c r="C506" s="1"/>
      <c r="E506" s="1"/>
      <c r="G506" s="1">
        <f t="shared" si="7"/>
        <v>2.886179400005667E-07</v>
      </c>
      <c r="H506" s="1"/>
      <c r="J506" s="1"/>
      <c r="K506" s="1"/>
      <c r="M506" s="1"/>
      <c r="N506" s="1"/>
      <c r="S506" s="1"/>
      <c r="T506" s="1"/>
      <c r="V506" s="1"/>
    </row>
    <row r="507">
      <c r="A507" s="0">
        <v>-99.2</v>
      </c>
      <c r="B507" s="1">
        <v>4.987E-12</v>
      </c>
      <c r="C507" s="1"/>
      <c r="E507" s="1"/>
      <c r="G507" s="1">
        <f t="shared" si="7"/>
        <v>2.5398582438377025E-07</v>
      </c>
      <c r="H507" s="1"/>
      <c r="J507" s="1"/>
      <c r="K507" s="1"/>
      <c r="M507" s="1"/>
      <c r="N507" s="1"/>
      <c r="O507" s="1"/>
      <c r="S507" s="1"/>
      <c r="T507" s="1"/>
      <c r="V507" s="1"/>
    </row>
    <row r="508">
      <c r="A508" s="0">
        <v>-99.4</v>
      </c>
      <c r="B508" s="1">
        <v>5.834E-12</v>
      </c>
      <c r="C508" s="1"/>
      <c r="E508" s="1"/>
      <c r="G508" s="1">
        <f t="shared" si="7"/>
        <v>2.971231801593976E-07</v>
      </c>
      <c r="H508" s="1"/>
      <c r="J508" s="1"/>
      <c r="K508" s="1"/>
      <c r="M508" s="1"/>
      <c r="N508" s="1"/>
      <c r="S508" s="1"/>
      <c r="T508" s="1"/>
      <c r="V508" s="1"/>
    </row>
    <row r="509">
      <c r="A509" s="0">
        <v>-99.6</v>
      </c>
      <c r="B509" s="1">
        <v>5.937E-12</v>
      </c>
      <c r="C509" s="1"/>
      <c r="E509" s="1"/>
      <c r="G509" s="1">
        <f t="shared" si="7"/>
        <v>3.0236892708370644E-07</v>
      </c>
      <c r="H509" s="1"/>
      <c r="J509" s="1"/>
      <c r="K509" s="1"/>
      <c r="M509" s="1"/>
      <c r="N509" s="1"/>
      <c r="O509" s="1"/>
      <c r="S509" s="1"/>
      <c r="T509" s="1"/>
      <c r="V509" s="1"/>
    </row>
    <row r="510">
      <c r="A510" s="0">
        <v>-99.8</v>
      </c>
      <c r="B510" s="1">
        <v>8.292E-12</v>
      </c>
      <c r="C510" s="1"/>
      <c r="E510" s="1"/>
      <c r="G510" s="1">
        <f t="shared" si="7"/>
        <v>4.2230809219775884E-07</v>
      </c>
      <c r="H510" s="1"/>
      <c r="J510" s="1"/>
      <c r="K510" s="1"/>
      <c r="M510" s="1"/>
      <c r="N510" s="1"/>
      <c r="S510" s="1"/>
      <c r="T510" s="1"/>
      <c r="V510" s="1"/>
    </row>
    <row r="511">
      <c r="A511" s="0">
        <v>-100</v>
      </c>
      <c r="B511" s="1">
        <v>6.114E-12</v>
      </c>
      <c r="C511" s="1"/>
      <c r="E511" s="1"/>
      <c r="G511" s="1">
        <f t="shared" si="7"/>
        <v>3.113834630604314E-07</v>
      </c>
      <c r="H511" s="1"/>
      <c r="J511" s="1"/>
      <c r="K511" s="1"/>
      <c r="M511" s="1"/>
      <c r="N511" s="1"/>
      <c r="O511" s="1"/>
      <c r="S511" s="1"/>
      <c r="T511" s="1"/>
      <c r="V511" s="1"/>
    </row>
    <row r="512">
      <c r="C512" s="1"/>
      <c r="E512" s="1"/>
      <c r="G512" s="1"/>
      <c r="H512" s="1"/>
      <c r="J512" s="1"/>
      <c r="K512" s="1"/>
      <c r="M512" s="1"/>
      <c r="N512" s="1"/>
      <c r="S512" s="1"/>
      <c r="T512" s="1"/>
      <c r="V512" s="1"/>
    </row>
    <row r="513">
      <c r="C513" s="1"/>
      <c r="E513" s="1"/>
      <c r="G513" s="1"/>
      <c r="H513" s="1"/>
      <c r="J513" s="1"/>
      <c r="K513" s="1"/>
      <c r="M513" s="1"/>
      <c r="N513" s="1"/>
      <c r="O513" s="1"/>
      <c r="S513" s="1"/>
      <c r="T513" s="1"/>
      <c r="V513" s="1"/>
    </row>
    <row r="514">
      <c r="C514" s="1"/>
      <c r="E514" s="1"/>
      <c r="G514" s="1"/>
      <c r="H514" s="1"/>
      <c r="J514" s="1"/>
      <c r="K514" s="1"/>
      <c r="M514" s="1"/>
      <c r="N514" s="1"/>
      <c r="S514" s="1"/>
      <c r="T514" s="1"/>
      <c r="V514" s="1"/>
    </row>
    <row r="515">
      <c r="C515" s="1"/>
      <c r="E515" s="1"/>
      <c r="G515" s="1"/>
      <c r="H515" s="1"/>
      <c r="J515" s="1"/>
      <c r="K515" s="1"/>
      <c r="M515" s="1"/>
      <c r="N515" s="1"/>
      <c r="O515" s="1"/>
      <c r="S515" s="1"/>
      <c r="T515" s="1"/>
      <c r="V515" s="1"/>
    </row>
    <row r="516">
      <c r="C516" s="1"/>
      <c r="E516" s="1"/>
      <c r="G516" s="1"/>
      <c r="H516" s="1"/>
      <c r="J516" s="1"/>
      <c r="K516" s="1"/>
      <c r="M516" s="1"/>
      <c r="N516" s="1"/>
      <c r="S516" s="1"/>
      <c r="T516" s="1"/>
      <c r="V516" s="1"/>
    </row>
    <row r="517">
      <c r="C517" s="1"/>
      <c r="E517" s="1"/>
      <c r="G517" s="1"/>
      <c r="H517" s="1"/>
      <c r="J517" s="1"/>
      <c r="K517" s="1"/>
      <c r="M517" s="1"/>
      <c r="N517" s="1"/>
      <c r="O517" s="1"/>
      <c r="S517" s="1"/>
      <c r="T517" s="1"/>
      <c r="V517" s="1"/>
    </row>
    <row r="518">
      <c r="C518" s="1"/>
      <c r="E518" s="1"/>
      <c r="G518" s="1"/>
      <c r="H518" s="1"/>
      <c r="J518" s="1"/>
      <c r="K518" s="1"/>
      <c r="M518" s="1"/>
      <c r="N518" s="1"/>
      <c r="S518" s="1"/>
      <c r="T518" s="1"/>
      <c r="V518" s="1"/>
    </row>
    <row r="519">
      <c r="C519" s="1"/>
      <c r="E519" s="1"/>
      <c r="G519" s="1"/>
      <c r="H519" s="1"/>
      <c r="J519" s="1"/>
      <c r="K519" s="1"/>
      <c r="M519" s="1"/>
      <c r="N519" s="1"/>
      <c r="O519" s="1"/>
      <c r="S519" s="1"/>
      <c r="T519" s="1"/>
      <c r="V519" s="1"/>
    </row>
    <row r="520">
      <c r="C520" s="1"/>
      <c r="E520" s="1"/>
      <c r="G520" s="1"/>
      <c r="H520" s="1"/>
      <c r="J520" s="1"/>
      <c r="K520" s="1"/>
      <c r="M520" s="1"/>
      <c r="N520" s="1"/>
      <c r="S520" s="1"/>
      <c r="T520" s="1"/>
      <c r="V520" s="1"/>
    </row>
    <row r="521">
      <c r="C521" s="1"/>
      <c r="E521" s="1"/>
      <c r="G521" s="1"/>
      <c r="H521" s="1"/>
      <c r="J521" s="1"/>
      <c r="K521" s="1"/>
      <c r="M521" s="1"/>
      <c r="N521" s="1"/>
      <c r="O521" s="1"/>
      <c r="S521" s="1"/>
      <c r="T521" s="1"/>
      <c r="V521" s="1"/>
    </row>
    <row r="522">
      <c r="C522" s="1"/>
      <c r="E522" s="1"/>
      <c r="G522" s="1"/>
      <c r="H522" s="1"/>
      <c r="J522" s="1"/>
      <c r="K522" s="1"/>
      <c r="M522" s="1"/>
      <c r="N522" s="1"/>
      <c r="S522" s="1"/>
      <c r="T522" s="1"/>
      <c r="V522" s="1"/>
    </row>
    <row r="523">
      <c r="C523" s="1"/>
      <c r="E523" s="1"/>
      <c r="G523" s="1"/>
      <c r="H523" s="1"/>
      <c r="J523" s="1"/>
      <c r="K523" s="1"/>
      <c r="M523" s="1"/>
      <c r="N523" s="1"/>
      <c r="O523" s="1"/>
      <c r="S523" s="1"/>
      <c r="T523" s="1"/>
      <c r="V523" s="1"/>
    </row>
    <row r="524">
      <c r="C524" s="1"/>
      <c r="E524" s="1"/>
      <c r="G524" s="1"/>
      <c r="H524" s="1"/>
      <c r="J524" s="1"/>
      <c r="K524" s="1"/>
      <c r="M524" s="1"/>
      <c r="N524" s="1"/>
      <c r="S524" s="1"/>
      <c r="T524" s="1"/>
      <c r="V524" s="1"/>
    </row>
    <row r="525">
      <c r="C525" s="1"/>
      <c r="E525" s="1"/>
      <c r="G525" s="1"/>
      <c r="H525" s="1"/>
      <c r="J525" s="1"/>
      <c r="K525" s="1"/>
      <c r="M525" s="1"/>
      <c r="N525" s="1"/>
      <c r="O525" s="1"/>
      <c r="S525" s="1"/>
      <c r="T525" s="1"/>
      <c r="V525" s="1"/>
    </row>
    <row r="526">
      <c r="C526" s="1"/>
      <c r="E526" s="1"/>
      <c r="G526" s="1"/>
      <c r="H526" s="1"/>
      <c r="J526" s="1"/>
      <c r="K526" s="1"/>
      <c r="M526" s="1"/>
      <c r="N526" s="1"/>
      <c r="S526" s="1"/>
      <c r="T526" s="1"/>
      <c r="V526" s="1"/>
    </row>
    <row r="527">
      <c r="C527" s="1"/>
      <c r="E527" s="1"/>
      <c r="G527" s="1"/>
      <c r="H527" s="1"/>
      <c r="J527" s="1"/>
      <c r="K527" s="1"/>
      <c r="M527" s="1"/>
      <c r="N527" s="1"/>
      <c r="O527" s="1"/>
      <c r="S527" s="1"/>
      <c r="T527" s="1"/>
      <c r="V527" s="1"/>
    </row>
    <row r="528">
      <c r="C528" s="1"/>
      <c r="E528" s="1"/>
      <c r="G528" s="1"/>
      <c r="H528" s="1"/>
      <c r="J528" s="1"/>
      <c r="K528" s="1"/>
      <c r="M528" s="1"/>
      <c r="N528" s="1"/>
      <c r="S528" s="1"/>
      <c r="T528" s="1"/>
      <c r="V528" s="1"/>
    </row>
    <row r="529">
      <c r="C529" s="1"/>
      <c r="E529" s="1"/>
      <c r="G529" s="1"/>
      <c r="H529" s="1"/>
      <c r="J529" s="1"/>
      <c r="K529" s="1"/>
      <c r="M529" s="1"/>
      <c r="N529" s="1"/>
      <c r="O529" s="1"/>
      <c r="S529" s="1"/>
      <c r="T529" s="1"/>
      <c r="V529" s="1"/>
    </row>
    <row r="530">
      <c r="C530" s="1"/>
      <c r="E530" s="1"/>
      <c r="G530" s="1"/>
      <c r="H530" s="1"/>
      <c r="J530" s="1"/>
      <c r="K530" s="1"/>
      <c r="M530" s="1"/>
      <c r="N530" s="1"/>
      <c r="S530" s="1"/>
      <c r="T530" s="1"/>
      <c r="V530" s="1"/>
    </row>
    <row r="531">
      <c r="C531" s="1"/>
      <c r="E531" s="1"/>
      <c r="G531" s="1"/>
      <c r="H531" s="1"/>
      <c r="J531" s="1"/>
      <c r="K531" s="1"/>
      <c r="M531" s="1"/>
      <c r="N531" s="1"/>
      <c r="O531" s="1"/>
      <c r="S531" s="1"/>
      <c r="T531" s="1"/>
      <c r="V531" s="1"/>
    </row>
    <row r="532">
      <c r="C532" s="1"/>
      <c r="E532" s="1"/>
      <c r="G532" s="1"/>
      <c r="H532" s="1"/>
      <c r="J532" s="1"/>
      <c r="K532" s="1"/>
      <c r="M532" s="1"/>
      <c r="N532" s="1"/>
      <c r="S532" s="1"/>
      <c r="T532" s="1"/>
      <c r="V532" s="1"/>
    </row>
    <row r="533">
      <c r="C533" s="1"/>
      <c r="E533" s="1"/>
      <c r="G533" s="1"/>
      <c r="H533" s="1"/>
      <c r="J533" s="1"/>
      <c r="K533" s="1"/>
      <c r="M533" s="1"/>
      <c r="N533" s="1"/>
      <c r="O533" s="1"/>
      <c r="S533" s="1"/>
      <c r="T533" s="1"/>
      <c r="V533" s="1"/>
    </row>
    <row r="534">
      <c r="C534" s="1"/>
      <c r="E534" s="1"/>
      <c r="G534" s="1"/>
      <c r="H534" s="1"/>
      <c r="J534" s="1"/>
      <c r="K534" s="1"/>
      <c r="M534" s="1"/>
      <c r="N534" s="1"/>
      <c r="S534" s="1"/>
      <c r="T534" s="1"/>
      <c r="V534" s="1"/>
    </row>
    <row r="535">
      <c r="C535" s="1"/>
      <c r="E535" s="1"/>
      <c r="G535" s="1"/>
      <c r="H535" s="1"/>
      <c r="J535" s="1"/>
      <c r="K535" s="1"/>
      <c r="M535" s="1"/>
      <c r="N535" s="1"/>
      <c r="O535" s="1"/>
      <c r="S535" s="1"/>
      <c r="T535" s="1"/>
      <c r="V535" s="1"/>
    </row>
    <row r="536">
      <c r="C536" s="1"/>
      <c r="E536" s="1"/>
      <c r="G536" s="1"/>
      <c r="H536" s="1"/>
      <c r="J536" s="1"/>
      <c r="K536" s="1"/>
      <c r="M536" s="1"/>
      <c r="N536" s="1"/>
      <c r="S536" s="1"/>
      <c r="T536" s="1"/>
      <c r="V536" s="1"/>
    </row>
    <row r="537">
      <c r="C537" s="1"/>
      <c r="E537" s="1"/>
      <c r="G537" s="1"/>
      <c r="H537" s="1"/>
      <c r="J537" s="1"/>
      <c r="K537" s="1"/>
      <c r="M537" s="1"/>
      <c r="N537" s="1"/>
      <c r="O537" s="1"/>
      <c r="S537" s="1"/>
      <c r="T537" s="1"/>
      <c r="V537" s="1"/>
    </row>
    <row r="538">
      <c r="C538" s="1"/>
      <c r="E538" s="1"/>
      <c r="G538" s="1"/>
      <c r="H538" s="1"/>
      <c r="J538" s="1"/>
      <c r="K538" s="1"/>
      <c r="M538" s="1"/>
      <c r="N538" s="1"/>
      <c r="S538" s="1"/>
      <c r="T538" s="1"/>
      <c r="V538" s="1"/>
    </row>
    <row r="539">
      <c r="C539" s="1"/>
      <c r="E539" s="1"/>
      <c r="G539" s="1"/>
      <c r="H539" s="1"/>
      <c r="J539" s="1"/>
      <c r="K539" s="1"/>
      <c r="M539" s="1"/>
      <c r="N539" s="1"/>
      <c r="O539" s="1"/>
      <c r="S539" s="1"/>
      <c r="T539" s="1"/>
      <c r="V539" s="1"/>
    </row>
    <row r="540">
      <c r="C540" s="1"/>
      <c r="E540" s="1"/>
      <c r="G540" s="1"/>
      <c r="H540" s="1"/>
      <c r="J540" s="1"/>
      <c r="K540" s="1"/>
      <c r="M540" s="1"/>
      <c r="N540" s="1"/>
      <c r="S540" s="1"/>
      <c r="T540" s="1"/>
      <c r="V540" s="1"/>
    </row>
    <row r="541">
      <c r="C541" s="1"/>
      <c r="E541" s="1"/>
      <c r="G541" s="1"/>
      <c r="H541" s="1"/>
      <c r="J541" s="1"/>
      <c r="K541" s="1"/>
      <c r="M541" s="1"/>
      <c r="N541" s="1"/>
      <c r="O541" s="1"/>
      <c r="S541" s="1"/>
      <c r="T541" s="1"/>
      <c r="V541" s="1"/>
    </row>
    <row r="542">
      <c r="C542" s="1"/>
      <c r="E542" s="1"/>
      <c r="G542" s="1"/>
      <c r="H542" s="1"/>
      <c r="J542" s="1"/>
      <c r="K542" s="1"/>
      <c r="M542" s="1"/>
      <c r="N542" s="1"/>
      <c r="S542" s="1"/>
      <c r="T542" s="1"/>
      <c r="V542" s="1"/>
    </row>
    <row r="543">
      <c r="C543" s="1"/>
      <c r="E543" s="1"/>
      <c r="G543" s="1"/>
      <c r="H543" s="1"/>
      <c r="J543" s="1"/>
      <c r="K543" s="1"/>
      <c r="M543" s="1"/>
      <c r="N543" s="1"/>
      <c r="O543" s="1"/>
      <c r="S543" s="1"/>
      <c r="T543" s="1"/>
      <c r="V543" s="1"/>
    </row>
    <row r="544">
      <c r="C544" s="1"/>
      <c r="E544" s="1"/>
      <c r="G544" s="1"/>
      <c r="H544" s="1"/>
      <c r="J544" s="1"/>
      <c r="K544" s="1"/>
      <c r="M544" s="1"/>
      <c r="N544" s="1"/>
      <c r="S544" s="1"/>
      <c r="T544" s="1"/>
      <c r="V544" s="1"/>
    </row>
    <row r="545">
      <c r="C545" s="1"/>
      <c r="E545" s="1"/>
      <c r="G545" s="1"/>
      <c r="H545" s="1"/>
      <c r="J545" s="1"/>
      <c r="K545" s="1"/>
      <c r="M545" s="1"/>
      <c r="N545" s="1"/>
      <c r="O545" s="1"/>
      <c r="S545" s="1"/>
      <c r="T545" s="1"/>
      <c r="V545" s="1"/>
    </row>
    <row r="546">
      <c r="C546" s="1"/>
      <c r="E546" s="1"/>
      <c r="G546" s="1"/>
      <c r="H546" s="1"/>
      <c r="J546" s="1"/>
      <c r="K546" s="1"/>
      <c r="M546" s="1"/>
      <c r="N546" s="1"/>
      <c r="S546" s="1"/>
      <c r="T546" s="1"/>
      <c r="V546" s="1"/>
    </row>
    <row r="547">
      <c r="C547" s="1"/>
      <c r="E547" s="1"/>
      <c r="G547" s="1"/>
      <c r="H547" s="1"/>
      <c r="J547" s="1"/>
      <c r="K547" s="1"/>
      <c r="M547" s="1"/>
      <c r="N547" s="1"/>
      <c r="O547" s="1"/>
      <c r="S547" s="1"/>
      <c r="T547" s="1"/>
      <c r="V547" s="1"/>
    </row>
    <row r="548">
      <c r="C548" s="1"/>
      <c r="E548" s="1"/>
      <c r="G548" s="1"/>
      <c r="H548" s="1"/>
      <c r="J548" s="1"/>
      <c r="K548" s="1"/>
      <c r="M548" s="1"/>
      <c r="N548" s="1"/>
      <c r="S548" s="1"/>
      <c r="T548" s="1"/>
      <c r="V548" s="1"/>
    </row>
    <row r="549">
      <c r="C549" s="1"/>
      <c r="E549" s="1"/>
      <c r="G549" s="1"/>
      <c r="H549" s="1"/>
      <c r="J549" s="1"/>
      <c r="K549" s="1"/>
      <c r="M549" s="1"/>
      <c r="N549" s="1"/>
      <c r="O549" s="1"/>
      <c r="S549" s="1"/>
      <c r="T549" s="1"/>
      <c r="V549" s="1"/>
    </row>
    <row r="550">
      <c r="C550" s="1"/>
      <c r="E550" s="1"/>
      <c r="G550" s="1"/>
      <c r="H550" s="1"/>
      <c r="J550" s="1"/>
      <c r="K550" s="1"/>
      <c r="M550" s="1"/>
      <c r="N550" s="1"/>
      <c r="S550" s="1"/>
      <c r="T550" s="1"/>
      <c r="V550" s="1"/>
    </row>
    <row r="551">
      <c r="C551" s="1"/>
      <c r="E551" s="1"/>
      <c r="G551" s="1"/>
      <c r="H551" s="1"/>
      <c r="J551" s="1"/>
      <c r="K551" s="1"/>
      <c r="M551" s="1"/>
      <c r="N551" s="1"/>
      <c r="O551" s="1"/>
      <c r="S551" s="1"/>
      <c r="T551" s="1"/>
      <c r="V551" s="1"/>
    </row>
    <row r="552">
      <c r="C552" s="1"/>
      <c r="E552" s="1"/>
      <c r="G552" s="1"/>
      <c r="H552" s="1"/>
      <c r="J552" s="1"/>
      <c r="K552" s="1"/>
      <c r="M552" s="1"/>
      <c r="N552" s="1"/>
      <c r="S552" s="1"/>
      <c r="T552" s="1"/>
      <c r="V552" s="1"/>
    </row>
    <row r="553">
      <c r="C553" s="1"/>
      <c r="E553" s="1"/>
      <c r="G553" s="1"/>
      <c r="H553" s="1"/>
      <c r="J553" s="1"/>
      <c r="K553" s="1"/>
      <c r="M553" s="1"/>
      <c r="N553" s="1"/>
      <c r="O553" s="1"/>
      <c r="S553" s="1"/>
      <c r="T553" s="1"/>
      <c r="V553" s="1"/>
    </row>
    <row r="554">
      <c r="C554" s="1"/>
      <c r="E554" s="1"/>
      <c r="G554" s="1"/>
      <c r="H554" s="1"/>
      <c r="J554" s="1"/>
      <c r="K554" s="1"/>
      <c r="M554" s="1"/>
      <c r="N554" s="1"/>
      <c r="S554" s="1"/>
      <c r="T554" s="1"/>
      <c r="V554" s="1"/>
    </row>
    <row r="555">
      <c r="C555" s="1"/>
      <c r="E555" s="1"/>
      <c r="G555" s="1"/>
      <c r="H555" s="1"/>
      <c r="J555" s="1"/>
      <c r="K555" s="1"/>
      <c r="M555" s="1"/>
      <c r="N555" s="1"/>
      <c r="O555" s="1"/>
      <c r="S555" s="1"/>
      <c r="T555" s="1"/>
      <c r="V555" s="1"/>
    </row>
    <row r="556">
      <c r="C556" s="1"/>
      <c r="E556" s="1"/>
      <c r="G556" s="1"/>
      <c r="H556" s="1"/>
      <c r="J556" s="1"/>
      <c r="K556" s="1"/>
      <c r="M556" s="1"/>
      <c r="N556" s="1"/>
      <c r="S556" s="1"/>
      <c r="T556" s="1"/>
      <c r="V556" s="1"/>
    </row>
    <row r="557">
      <c r="C557" s="1"/>
      <c r="E557" s="1"/>
      <c r="G557" s="1"/>
      <c r="H557" s="1"/>
      <c r="J557" s="1"/>
      <c r="K557" s="1"/>
      <c r="M557" s="1"/>
      <c r="N557" s="1"/>
      <c r="O557" s="1"/>
      <c r="S557" s="1"/>
      <c r="T557" s="1"/>
      <c r="V557" s="1"/>
    </row>
    <row r="558">
      <c r="C558" s="1"/>
      <c r="E558" s="1"/>
      <c r="G558" s="1"/>
      <c r="H558" s="1"/>
      <c r="J558" s="1"/>
      <c r="K558" s="1"/>
      <c r="M558" s="1"/>
      <c r="N558" s="1"/>
      <c r="S558" s="1"/>
      <c r="T558" s="1"/>
      <c r="V558" s="1"/>
    </row>
    <row r="559">
      <c r="C559" s="1"/>
      <c r="E559" s="1"/>
      <c r="G559" s="1"/>
      <c r="H559" s="1"/>
      <c r="J559" s="1"/>
      <c r="K559" s="1"/>
      <c r="M559" s="1"/>
      <c r="N559" s="1"/>
      <c r="O559" s="1"/>
      <c r="S559" s="1"/>
      <c r="T559" s="1"/>
      <c r="V559" s="1"/>
    </row>
    <row r="560">
      <c r="C560" s="1"/>
      <c r="E560" s="1"/>
      <c r="G560" s="1"/>
      <c r="H560" s="1"/>
      <c r="J560" s="1"/>
      <c r="K560" s="1"/>
      <c r="M560" s="1"/>
      <c r="N560" s="1"/>
      <c r="S560" s="1"/>
      <c r="T560" s="1"/>
      <c r="V560" s="1"/>
    </row>
    <row r="561">
      <c r="C561" s="1"/>
      <c r="E561" s="1"/>
      <c r="G561" s="1"/>
      <c r="H561" s="1"/>
      <c r="J561" s="1"/>
      <c r="K561" s="1"/>
      <c r="M561" s="1"/>
      <c r="N561" s="1"/>
      <c r="O561" s="1"/>
      <c r="S561" s="1"/>
      <c r="T561" s="1"/>
      <c r="V561" s="1"/>
    </row>
    <row r="562">
      <c r="C562" s="1"/>
      <c r="E562" s="1"/>
      <c r="G562" s="1"/>
      <c r="H562" s="1"/>
      <c r="J562" s="1"/>
      <c r="K562" s="1"/>
      <c r="M562" s="1"/>
      <c r="N562" s="1"/>
      <c r="S562" s="1"/>
      <c r="T562" s="1"/>
      <c r="V562" s="1"/>
    </row>
    <row r="563">
      <c r="C563" s="1"/>
      <c r="E563" s="1"/>
      <c r="G563" s="1"/>
      <c r="H563" s="1"/>
      <c r="J563" s="1"/>
      <c r="K563" s="1"/>
      <c r="M563" s="1"/>
      <c r="N563" s="1"/>
      <c r="O563" s="1"/>
      <c r="S563" s="1"/>
      <c r="T563" s="1"/>
      <c r="V563" s="1"/>
    </row>
    <row r="564">
      <c r="C564" s="1"/>
      <c r="E564" s="1"/>
      <c r="G564" s="1"/>
      <c r="H564" s="1"/>
      <c r="J564" s="1"/>
      <c r="K564" s="1"/>
      <c r="M564" s="1"/>
      <c r="N564" s="1"/>
      <c r="S564" s="1"/>
      <c r="T564" s="1"/>
      <c r="V564" s="1"/>
    </row>
    <row r="565">
      <c r="C565" s="1"/>
      <c r="E565" s="1"/>
      <c r="G565" s="1"/>
      <c r="H565" s="1"/>
      <c r="J565" s="1"/>
      <c r="K565" s="1"/>
      <c r="M565" s="1"/>
      <c r="N565" s="1"/>
      <c r="O565" s="1"/>
      <c r="S565" s="1"/>
      <c r="T565" s="1"/>
      <c r="V565" s="1"/>
    </row>
    <row r="566">
      <c r="C566" s="1"/>
      <c r="E566" s="1"/>
      <c r="G566" s="1"/>
      <c r="H566" s="1"/>
      <c r="J566" s="1"/>
      <c r="K566" s="1"/>
      <c r="M566" s="1"/>
      <c r="N566" s="1"/>
      <c r="S566" s="1"/>
      <c r="T566" s="1"/>
      <c r="V566" s="1"/>
    </row>
    <row r="567">
      <c r="C567" s="1"/>
      <c r="E567" s="1"/>
      <c r="G567" s="1"/>
      <c r="H567" s="1"/>
      <c r="J567" s="1"/>
      <c r="K567" s="1"/>
      <c r="M567" s="1"/>
      <c r="N567" s="1"/>
      <c r="O567" s="1"/>
      <c r="S567" s="1"/>
      <c r="T567" s="1"/>
      <c r="V567" s="1"/>
    </row>
    <row r="568">
      <c r="C568" s="1"/>
      <c r="E568" s="1"/>
      <c r="G568" s="1"/>
      <c r="H568" s="1"/>
      <c r="J568" s="1"/>
      <c r="K568" s="1"/>
      <c r="M568" s="1"/>
      <c r="N568" s="1"/>
      <c r="S568" s="1"/>
      <c r="T568" s="1"/>
      <c r="V568" s="1"/>
    </row>
    <row r="569">
      <c r="C569" s="1"/>
      <c r="E569" s="1"/>
      <c r="G569" s="1"/>
      <c r="H569" s="1"/>
      <c r="J569" s="1"/>
      <c r="K569" s="1"/>
      <c r="M569" s="1"/>
      <c r="N569" s="1"/>
      <c r="O569" s="1"/>
      <c r="S569" s="1"/>
      <c r="T569" s="1"/>
      <c r="V569" s="1"/>
    </row>
    <row r="570">
      <c r="C570" s="1"/>
      <c r="E570" s="1"/>
      <c r="G570" s="1"/>
      <c r="H570" s="1"/>
      <c r="J570" s="1"/>
      <c r="K570" s="1"/>
      <c r="M570" s="1"/>
      <c r="N570" s="1"/>
      <c r="S570" s="1"/>
      <c r="T570" s="1"/>
      <c r="V570" s="1"/>
    </row>
    <row r="571">
      <c r="C571" s="1"/>
      <c r="E571" s="1"/>
      <c r="G571" s="1"/>
      <c r="H571" s="1"/>
      <c r="J571" s="1"/>
      <c r="K571" s="1"/>
      <c r="M571" s="1"/>
      <c r="N571" s="1"/>
      <c r="O571" s="1"/>
      <c r="S571" s="1"/>
      <c r="T571" s="1"/>
      <c r="V571" s="1"/>
    </row>
    <row r="572">
      <c r="C572" s="1"/>
      <c r="E572" s="1"/>
      <c r="G572" s="1"/>
      <c r="H572" s="1"/>
      <c r="J572" s="1"/>
      <c r="K572" s="1"/>
      <c r="M572" s="1"/>
      <c r="N572" s="1"/>
      <c r="S572" s="1"/>
      <c r="T572" s="1"/>
      <c r="V572" s="1"/>
    </row>
    <row r="573">
      <c r="C573" s="1"/>
      <c r="E573" s="1"/>
      <c r="G573" s="1"/>
      <c r="H573" s="1"/>
      <c r="J573" s="1"/>
      <c r="K573" s="1"/>
      <c r="M573" s="1"/>
      <c r="N573" s="1"/>
      <c r="O573" s="1"/>
      <c r="S573" s="1"/>
      <c r="T573" s="1"/>
      <c r="V573" s="1"/>
    </row>
    <row r="574">
      <c r="C574" s="1"/>
      <c r="E574" s="1"/>
      <c r="G574" s="1"/>
      <c r="H574" s="1"/>
      <c r="J574" s="1"/>
      <c r="K574" s="1"/>
      <c r="M574" s="1"/>
      <c r="N574" s="1"/>
      <c r="S574" s="1"/>
      <c r="T574" s="1"/>
      <c r="V574" s="1"/>
    </row>
    <row r="575">
      <c r="C575" s="1"/>
      <c r="E575" s="1"/>
      <c r="G575" s="1"/>
      <c r="H575" s="1"/>
      <c r="J575" s="1"/>
      <c r="K575" s="1"/>
      <c r="M575" s="1"/>
      <c r="N575" s="1"/>
      <c r="O575" s="1"/>
      <c r="S575" s="1"/>
      <c r="T575" s="1"/>
      <c r="V575" s="1"/>
    </row>
    <row r="576">
      <c r="C576" s="1"/>
      <c r="E576" s="1"/>
      <c r="G576" s="1"/>
      <c r="H576" s="1"/>
      <c r="J576" s="1"/>
      <c r="K576" s="1"/>
      <c r="M576" s="1"/>
      <c r="N576" s="1"/>
      <c r="S576" s="1"/>
      <c r="T576" s="1"/>
      <c r="V576" s="1"/>
    </row>
    <row r="577">
      <c r="C577" s="1"/>
      <c r="E577" s="1"/>
      <c r="G577" s="1"/>
      <c r="H577" s="1"/>
      <c r="J577" s="1"/>
      <c r="K577" s="1"/>
      <c r="M577" s="1"/>
      <c r="N577" s="1"/>
      <c r="O577" s="1"/>
      <c r="S577" s="1"/>
      <c r="T577" s="1"/>
      <c r="V577" s="1"/>
    </row>
    <row r="578">
      <c r="C578" s="1"/>
      <c r="E578" s="1"/>
      <c r="G578" s="1"/>
      <c r="H578" s="1"/>
      <c r="J578" s="1"/>
      <c r="K578" s="1"/>
      <c r="M578" s="1"/>
      <c r="N578" s="1"/>
      <c r="S578" s="1"/>
      <c r="T578" s="1"/>
      <c r="V578" s="1"/>
    </row>
    <row r="579">
      <c r="C579" s="1"/>
      <c r="E579" s="1"/>
      <c r="G579" s="1"/>
      <c r="H579" s="1"/>
      <c r="J579" s="1"/>
      <c r="K579" s="1"/>
      <c r="M579" s="1"/>
      <c r="N579" s="1"/>
      <c r="O579" s="1"/>
      <c r="S579" s="1"/>
      <c r="T579" s="1"/>
      <c r="V579" s="1"/>
    </row>
    <row r="580">
      <c r="C580" s="1"/>
      <c r="E580" s="1"/>
      <c r="G580" s="1"/>
      <c r="H580" s="1"/>
      <c r="J580" s="1"/>
      <c r="K580" s="1"/>
      <c r="M580" s="1"/>
      <c r="N580" s="1"/>
      <c r="S580" s="1"/>
      <c r="T580" s="1"/>
      <c r="V580" s="1"/>
    </row>
    <row r="581">
      <c r="C581" s="1"/>
      <c r="E581" s="1"/>
      <c r="G581" s="1"/>
      <c r="H581" s="1"/>
      <c r="J581" s="1"/>
      <c r="K581" s="1"/>
      <c r="M581" s="1"/>
      <c r="N581" s="1"/>
      <c r="O581" s="1"/>
      <c r="S581" s="1"/>
      <c r="T581" s="1"/>
      <c r="V581" s="1"/>
    </row>
    <row r="582">
      <c r="C582" s="1"/>
      <c r="E582" s="1"/>
      <c r="G582" s="1"/>
      <c r="H582" s="1"/>
      <c r="J582" s="1"/>
      <c r="K582" s="1"/>
      <c r="M582" s="1"/>
      <c r="N582" s="1"/>
      <c r="S582" s="1"/>
      <c r="T582" s="1"/>
      <c r="V582" s="1"/>
    </row>
    <row r="583">
      <c r="C583" s="1"/>
      <c r="E583" s="1"/>
      <c r="G583" s="1"/>
      <c r="H583" s="1"/>
      <c r="J583" s="1"/>
      <c r="K583" s="1"/>
      <c r="M583" s="1"/>
      <c r="N583" s="1"/>
      <c r="O583" s="1"/>
      <c r="S583" s="1"/>
      <c r="T583" s="1"/>
      <c r="V583" s="1"/>
    </row>
    <row r="584">
      <c r="C584" s="1"/>
      <c r="E584" s="1"/>
      <c r="G584" s="1"/>
      <c r="H584" s="1"/>
      <c r="J584" s="1"/>
      <c r="K584" s="1"/>
      <c r="M584" s="1"/>
      <c r="N584" s="1"/>
      <c r="S584" s="1"/>
      <c r="T584" s="1"/>
      <c r="V584" s="1"/>
    </row>
    <row r="585">
      <c r="C585" s="1"/>
      <c r="E585" s="1"/>
      <c r="G585" s="1"/>
      <c r="H585" s="1"/>
      <c r="J585" s="1"/>
      <c r="K585" s="1"/>
      <c r="M585" s="1"/>
      <c r="N585" s="1"/>
      <c r="O585" s="1"/>
      <c r="S585" s="1"/>
      <c r="T585" s="1"/>
      <c r="V585" s="1"/>
    </row>
    <row r="586">
      <c r="C586" s="1"/>
      <c r="E586" s="1"/>
      <c r="G586" s="1"/>
      <c r="H586" s="1"/>
      <c r="J586" s="1"/>
      <c r="K586" s="1"/>
      <c r="M586" s="1"/>
      <c r="N586" s="1"/>
      <c r="S586" s="1"/>
      <c r="T586" s="1"/>
      <c r="V586" s="1"/>
    </row>
    <row r="587">
      <c r="C587" s="1"/>
      <c r="E587" s="1"/>
      <c r="G587" s="1"/>
      <c r="H587" s="1"/>
      <c r="J587" s="1"/>
      <c r="K587" s="1"/>
      <c r="M587" s="1"/>
      <c r="N587" s="1"/>
      <c r="O587" s="1"/>
      <c r="S587" s="1"/>
      <c r="T587" s="1"/>
      <c r="V587" s="1"/>
    </row>
    <row r="588">
      <c r="C588" s="1"/>
      <c r="E588" s="1"/>
      <c r="G588" s="1"/>
      <c r="H588" s="1"/>
      <c r="J588" s="1"/>
      <c r="K588" s="1"/>
      <c r="M588" s="1"/>
      <c r="N588" s="1"/>
      <c r="S588" s="1"/>
      <c r="T588" s="1"/>
      <c r="V588" s="1"/>
    </row>
    <row r="589">
      <c r="C589" s="1"/>
      <c r="E589" s="1"/>
      <c r="G589" s="1"/>
      <c r="H589" s="1"/>
      <c r="J589" s="1"/>
      <c r="K589" s="1"/>
      <c r="M589" s="1"/>
      <c r="N589" s="1"/>
      <c r="O589" s="1"/>
      <c r="S589" s="1"/>
      <c r="T589" s="1"/>
      <c r="V589" s="1"/>
    </row>
    <row r="590">
      <c r="C590" s="1"/>
      <c r="E590" s="1"/>
      <c r="G590" s="1"/>
      <c r="H590" s="1"/>
      <c r="J590" s="1"/>
      <c r="K590" s="1"/>
      <c r="M590" s="1"/>
      <c r="N590" s="1"/>
      <c r="S590" s="1"/>
      <c r="T590" s="1"/>
      <c r="V590" s="1"/>
    </row>
    <row r="591">
      <c r="C591" s="1"/>
      <c r="E591" s="1"/>
      <c r="G591" s="1"/>
      <c r="H591" s="1"/>
      <c r="J591" s="1"/>
      <c r="K591" s="1"/>
      <c r="M591" s="1"/>
      <c r="N591" s="1"/>
      <c r="O591" s="1"/>
      <c r="S591" s="1"/>
      <c r="T591" s="1"/>
      <c r="V591" s="1"/>
    </row>
    <row r="592">
      <c r="C592" s="1"/>
      <c r="E592" s="1"/>
      <c r="G592" s="1"/>
      <c r="H592" s="1"/>
      <c r="J592" s="1"/>
      <c r="K592" s="1"/>
      <c r="M592" s="1"/>
      <c r="N592" s="1"/>
      <c r="S592" s="1"/>
      <c r="T592" s="1"/>
      <c r="V592" s="1"/>
    </row>
    <row r="593">
      <c r="C593" s="1"/>
      <c r="E593" s="1"/>
      <c r="G593" s="1"/>
      <c r="H593" s="1"/>
      <c r="J593" s="1"/>
      <c r="K593" s="1"/>
      <c r="M593" s="1"/>
      <c r="N593" s="1"/>
      <c r="O593" s="1"/>
      <c r="S593" s="1"/>
      <c r="T593" s="1"/>
      <c r="V593" s="1"/>
    </row>
    <row r="594">
      <c r="C594" s="1"/>
      <c r="E594" s="1"/>
      <c r="G594" s="1"/>
      <c r="H594" s="1"/>
      <c r="J594" s="1"/>
      <c r="K594" s="1"/>
      <c r="M594" s="1"/>
      <c r="N594" s="1"/>
      <c r="S594" s="1"/>
      <c r="T594" s="1"/>
      <c r="V594" s="1"/>
    </row>
    <row r="595">
      <c r="C595" s="1"/>
      <c r="E595" s="1"/>
      <c r="G595" s="1"/>
      <c r="H595" s="1"/>
      <c r="J595" s="1"/>
      <c r="K595" s="1"/>
      <c r="M595" s="1"/>
      <c r="N595" s="1"/>
      <c r="O595" s="1"/>
      <c r="S595" s="1"/>
      <c r="T595" s="1"/>
      <c r="V595" s="1"/>
    </row>
    <row r="596">
      <c r="C596" s="1"/>
      <c r="E596" s="1"/>
      <c r="G596" s="1"/>
      <c r="H596" s="1"/>
      <c r="J596" s="1"/>
      <c r="K596" s="1"/>
      <c r="M596" s="1"/>
      <c r="N596" s="1"/>
      <c r="S596" s="1"/>
      <c r="T596" s="1"/>
      <c r="V596" s="1"/>
    </row>
    <row r="597">
      <c r="C597" s="1"/>
      <c r="E597" s="1"/>
      <c r="G597" s="1"/>
      <c r="H597" s="1"/>
      <c r="J597" s="1"/>
      <c r="K597" s="1"/>
      <c r="M597" s="1"/>
      <c r="N597" s="1"/>
      <c r="O597" s="1"/>
      <c r="S597" s="1"/>
      <c r="T597" s="1"/>
      <c r="V597" s="1"/>
    </row>
    <row r="598">
      <c r="C598" s="1"/>
      <c r="E598" s="1"/>
      <c r="G598" s="1"/>
      <c r="H598" s="1"/>
      <c r="J598" s="1"/>
      <c r="K598" s="1"/>
      <c r="M598" s="1"/>
      <c r="N598" s="1"/>
      <c r="S598" s="1"/>
      <c r="T598" s="1"/>
      <c r="V598" s="1"/>
    </row>
    <row r="599">
      <c r="C599" s="1"/>
      <c r="E599" s="1"/>
      <c r="G599" s="1"/>
      <c r="H599" s="1"/>
      <c r="J599" s="1"/>
      <c r="K599" s="1"/>
      <c r="M599" s="1"/>
      <c r="N599" s="1"/>
      <c r="O599" s="1"/>
      <c r="S599" s="1"/>
      <c r="T599" s="1"/>
      <c r="V599" s="1"/>
    </row>
    <row r="600">
      <c r="C600" s="1"/>
      <c r="E600" s="1"/>
      <c r="G600" s="1"/>
      <c r="H600" s="1"/>
      <c r="J600" s="1"/>
      <c r="K600" s="1"/>
      <c r="M600" s="1"/>
      <c r="N600" s="1"/>
      <c r="S600" s="1"/>
      <c r="T600" s="1"/>
      <c r="V600" s="1"/>
    </row>
    <row r="601">
      <c r="C601" s="1"/>
      <c r="E601" s="1"/>
      <c r="G601" s="1"/>
      <c r="H601" s="1"/>
      <c r="J601" s="1"/>
      <c r="K601" s="1"/>
      <c r="M601" s="1"/>
      <c r="N601" s="1"/>
      <c r="O601" s="1"/>
      <c r="S601" s="1"/>
      <c r="T601" s="1"/>
      <c r="V601" s="1"/>
    </row>
    <row r="602">
      <c r="C602" s="1"/>
      <c r="E602" s="1"/>
      <c r="G602" s="1"/>
      <c r="H602" s="1"/>
      <c r="J602" s="1"/>
      <c r="K602" s="1"/>
      <c r="M602" s="1"/>
      <c r="N602" s="1"/>
      <c r="S602" s="1"/>
      <c r="T602" s="1"/>
      <c r="V602" s="1"/>
    </row>
    <row r="603">
      <c r="C603" s="1"/>
      <c r="E603" s="1"/>
      <c r="G603" s="1"/>
      <c r="H603" s="1"/>
      <c r="J603" s="1"/>
      <c r="K603" s="1"/>
      <c r="M603" s="1"/>
      <c r="N603" s="1"/>
      <c r="O603" s="1"/>
      <c r="S603" s="1"/>
      <c r="T603" s="1"/>
      <c r="V603" s="1"/>
    </row>
    <row r="604">
      <c r="C604" s="1"/>
      <c r="E604" s="1"/>
      <c r="G604" s="1"/>
      <c r="H604" s="1"/>
      <c r="J604" s="1"/>
      <c r="K604" s="1"/>
      <c r="M604" s="1"/>
      <c r="N604" s="1"/>
      <c r="S604" s="1"/>
      <c r="T604" s="1"/>
      <c r="V604" s="1"/>
    </row>
    <row r="605">
      <c r="C605" s="1"/>
      <c r="E605" s="1"/>
      <c r="G605" s="1"/>
      <c r="H605" s="1"/>
      <c r="J605" s="1"/>
      <c r="K605" s="1"/>
      <c r="M605" s="1"/>
      <c r="N605" s="1"/>
      <c r="O605" s="1"/>
      <c r="S605" s="1"/>
      <c r="T605" s="1"/>
      <c r="V605" s="1"/>
    </row>
    <row r="606">
      <c r="C606" s="1"/>
      <c r="E606" s="1"/>
      <c r="G606" s="1"/>
      <c r="H606" s="1"/>
      <c r="J606" s="1"/>
      <c r="K606" s="1"/>
      <c r="M606" s="1"/>
      <c r="N606" s="1"/>
      <c r="S606" s="1"/>
      <c r="T606" s="1"/>
      <c r="V606" s="1"/>
    </row>
    <row r="607">
      <c r="C607" s="1"/>
      <c r="E607" s="1"/>
      <c r="G607" s="1"/>
      <c r="H607" s="1"/>
      <c r="J607" s="1"/>
      <c r="K607" s="1"/>
      <c r="M607" s="1"/>
      <c r="N607" s="1"/>
      <c r="O607" s="1"/>
      <c r="S607" s="1"/>
      <c r="T607" s="1"/>
      <c r="V607" s="1"/>
    </row>
    <row r="608">
      <c r="C608" s="1"/>
      <c r="E608" s="1"/>
      <c r="G608" s="1"/>
      <c r="H608" s="1"/>
      <c r="J608" s="1"/>
      <c r="K608" s="1"/>
      <c r="M608" s="1"/>
      <c r="N608" s="1"/>
      <c r="S608" s="1"/>
      <c r="T608" s="1"/>
      <c r="V608" s="1"/>
    </row>
    <row r="609">
      <c r="C609" s="1"/>
      <c r="E609" s="1"/>
      <c r="G609" s="1"/>
      <c r="H609" s="1"/>
      <c r="J609" s="1"/>
      <c r="K609" s="1"/>
      <c r="M609" s="1"/>
      <c r="N609" s="1"/>
      <c r="O609" s="1"/>
      <c r="S609" s="1"/>
      <c r="T609" s="1"/>
      <c r="V609" s="1"/>
    </row>
    <row r="610">
      <c r="E610" s="1"/>
      <c r="G610" s="1"/>
      <c r="H610" s="1"/>
      <c r="J610" s="1"/>
      <c r="K610" s="1"/>
      <c r="M610" s="1"/>
      <c r="N610" s="1"/>
      <c r="S610" s="1"/>
      <c r="T610" s="1"/>
      <c r="V610" s="1"/>
    </row>
    <row r="611">
      <c r="E611" s="1"/>
      <c r="G611" s="1"/>
      <c r="H611" s="1"/>
      <c r="J611" s="1"/>
      <c r="K611" s="1"/>
      <c r="M611" s="1"/>
      <c r="N611" s="1"/>
      <c r="O611" s="1"/>
      <c r="S611" s="1"/>
      <c r="T611" s="1"/>
      <c r="V611" s="1"/>
    </row>
    <row r="612">
      <c r="E612" s="1"/>
      <c r="G612" s="1"/>
      <c r="H612" s="1"/>
      <c r="J612" s="1"/>
      <c r="K612" s="1"/>
      <c r="M612" s="1"/>
      <c r="N612" s="1"/>
      <c r="S612" s="1"/>
      <c r="T612" s="1"/>
      <c r="V612" s="1"/>
    </row>
    <row r="613">
      <c r="E613" s="1"/>
      <c r="G613" s="1"/>
      <c r="H613" s="1"/>
      <c r="J613" s="1"/>
      <c r="K613" s="1"/>
      <c r="M613" s="1"/>
      <c r="N613" s="1"/>
      <c r="O613" s="1"/>
      <c r="S613" s="1"/>
      <c r="T613" s="1"/>
      <c r="V613" s="1"/>
    </row>
    <row r="614">
      <c r="E614" s="1"/>
      <c r="G614" s="1"/>
      <c r="H614" s="1"/>
      <c r="J614" s="1"/>
      <c r="K614" s="1"/>
      <c r="M614" s="1"/>
      <c r="N614" s="1"/>
      <c r="S614" s="1"/>
      <c r="T614" s="1"/>
      <c r="V614" s="1"/>
    </row>
    <row r="615">
      <c r="E615" s="1"/>
      <c r="G615" s="1"/>
      <c r="H615" s="1"/>
      <c r="J615" s="1"/>
      <c r="K615" s="1"/>
      <c r="M615" s="1"/>
      <c r="N615" s="1"/>
      <c r="O615" s="1"/>
      <c r="S615" s="1"/>
      <c r="T615" s="1"/>
      <c r="V615" s="1"/>
    </row>
    <row r="616">
      <c r="E616" s="1"/>
      <c r="G616" s="1"/>
      <c r="H616" s="1"/>
      <c r="J616" s="1"/>
      <c r="K616" s="1"/>
      <c r="M616" s="1"/>
      <c r="N616" s="1"/>
      <c r="S616" s="1"/>
      <c r="T616" s="1"/>
      <c r="V616" s="1"/>
    </row>
    <row r="617">
      <c r="E617" s="1"/>
      <c r="G617" s="1"/>
      <c r="H617" s="1"/>
      <c r="J617" s="1"/>
      <c r="K617" s="1"/>
      <c r="M617" s="1"/>
      <c r="N617" s="1"/>
      <c r="O617" s="1"/>
      <c r="S617" s="1"/>
      <c r="T617" s="1"/>
      <c r="V617" s="1"/>
    </row>
    <row r="618">
      <c r="E618" s="1"/>
      <c r="G618" s="1"/>
      <c r="H618" s="1"/>
      <c r="J618" s="1"/>
      <c r="K618" s="1"/>
      <c r="M618" s="1"/>
      <c r="N618" s="1"/>
      <c r="S618" s="1"/>
      <c r="T618" s="1"/>
      <c r="V618" s="1"/>
    </row>
    <row r="619">
      <c r="E619" s="1"/>
      <c r="G619" s="1"/>
      <c r="H619" s="1"/>
      <c r="J619" s="1"/>
      <c r="K619" s="1"/>
      <c r="M619" s="1"/>
      <c r="N619" s="1"/>
      <c r="O619" s="1"/>
      <c r="S619" s="1"/>
      <c r="T619" s="1"/>
      <c r="V619" s="1"/>
    </row>
    <row r="620">
      <c r="E620" s="1"/>
      <c r="G620" s="1"/>
      <c r="H620" s="1"/>
      <c r="J620" s="1"/>
      <c r="K620" s="1"/>
      <c r="M620" s="1"/>
      <c r="N620" s="1"/>
      <c r="S620" s="1"/>
      <c r="T620" s="1"/>
      <c r="V620" s="1"/>
    </row>
    <row r="621">
      <c r="E621" s="1"/>
      <c r="G621" s="1"/>
      <c r="H621" s="1"/>
      <c r="J621" s="1"/>
      <c r="K621" s="1"/>
      <c r="M621" s="1"/>
      <c r="N621" s="1"/>
      <c r="O621" s="1"/>
      <c r="S621" s="1"/>
      <c r="T621" s="1"/>
      <c r="V621" s="1"/>
    </row>
    <row r="622">
      <c r="E622" s="1"/>
      <c r="G622" s="1"/>
      <c r="H622" s="1"/>
      <c r="J622" s="1"/>
      <c r="K622" s="1"/>
      <c r="M622" s="1"/>
      <c r="N622" s="1"/>
      <c r="S622" s="1"/>
      <c r="T622" s="1"/>
      <c r="V622" s="1"/>
    </row>
    <row r="623">
      <c r="E623" s="1"/>
      <c r="G623" s="1"/>
      <c r="H623" s="1"/>
      <c r="J623" s="1"/>
      <c r="K623" s="1"/>
      <c r="M623" s="1"/>
      <c r="N623" s="1"/>
      <c r="O623" s="1"/>
      <c r="S623" s="1"/>
      <c r="T623" s="1"/>
      <c r="V623" s="1"/>
    </row>
    <row r="624">
      <c r="E624" s="1"/>
      <c r="G624" s="1"/>
      <c r="H624" s="1"/>
      <c r="J624" s="1"/>
      <c r="K624" s="1"/>
      <c r="M624" s="1"/>
      <c r="N624" s="1"/>
      <c r="S624" s="1"/>
      <c r="T624" s="1"/>
      <c r="V624" s="1"/>
    </row>
    <row r="625">
      <c r="E625" s="1"/>
      <c r="G625" s="1"/>
      <c r="H625" s="1"/>
      <c r="J625" s="1"/>
      <c r="K625" s="1"/>
      <c r="M625" s="1"/>
      <c r="N625" s="1"/>
      <c r="O625" s="1"/>
      <c r="S625" s="1"/>
      <c r="T625" s="1"/>
      <c r="V625" s="1"/>
    </row>
    <row r="626">
      <c r="E626" s="1"/>
      <c r="G626" s="1"/>
      <c r="H626" s="1"/>
      <c r="J626" s="1"/>
      <c r="K626" s="1"/>
      <c r="M626" s="1"/>
      <c r="N626" s="1"/>
      <c r="S626" s="1"/>
      <c r="T626" s="1"/>
      <c r="V626" s="1"/>
    </row>
    <row r="627">
      <c r="E627" s="1"/>
      <c r="G627" s="1"/>
      <c r="H627" s="1"/>
      <c r="J627" s="1"/>
      <c r="K627" s="1"/>
      <c r="M627" s="1"/>
      <c r="N627" s="1"/>
      <c r="O627" s="1"/>
      <c r="S627" s="1"/>
      <c r="T627" s="1"/>
      <c r="V627" s="1"/>
    </row>
    <row r="628">
      <c r="E628" s="1"/>
      <c r="G628" s="1"/>
      <c r="H628" s="1"/>
      <c r="J628" s="1"/>
      <c r="K628" s="1"/>
      <c r="M628" s="1"/>
      <c r="N628" s="1"/>
      <c r="S628" s="1"/>
      <c r="T628" s="1"/>
      <c r="V628" s="1"/>
    </row>
    <row r="629">
      <c r="E629" s="1"/>
      <c r="G629" s="1"/>
      <c r="H629" s="1"/>
      <c r="J629" s="1"/>
      <c r="K629" s="1"/>
      <c r="M629" s="1"/>
      <c r="N629" s="1"/>
      <c r="O629" s="1"/>
      <c r="S629" s="1"/>
      <c r="T629" s="1"/>
      <c r="V629" s="1"/>
    </row>
    <row r="630">
      <c r="E630" s="1"/>
      <c r="G630" s="1"/>
      <c r="H630" s="1"/>
      <c r="J630" s="1"/>
      <c r="K630" s="1"/>
      <c r="M630" s="1"/>
      <c r="N630" s="1"/>
      <c r="S630" s="1"/>
      <c r="T630" s="1"/>
      <c r="V630" s="1"/>
    </row>
    <row r="631">
      <c r="E631" s="1"/>
      <c r="G631" s="1"/>
      <c r="H631" s="1"/>
      <c r="J631" s="1"/>
      <c r="K631" s="1"/>
      <c r="M631" s="1"/>
      <c r="N631" s="1"/>
      <c r="O631" s="1"/>
      <c r="S631" s="1"/>
      <c r="T631" s="1"/>
      <c r="V631" s="1"/>
    </row>
    <row r="632">
      <c r="E632" s="1"/>
      <c r="G632" s="1"/>
      <c r="H632" s="1"/>
      <c r="J632" s="1"/>
      <c r="K632" s="1"/>
      <c r="M632" s="1"/>
      <c r="N632" s="1"/>
      <c r="S632" s="1"/>
      <c r="T632" s="1"/>
      <c r="V632" s="1"/>
    </row>
    <row r="633">
      <c r="E633" s="1"/>
      <c r="G633" s="1"/>
      <c r="H633" s="1"/>
      <c r="J633" s="1"/>
      <c r="K633" s="1"/>
      <c r="M633" s="1"/>
      <c r="N633" s="1"/>
      <c r="O633" s="1"/>
      <c r="S633" s="1"/>
      <c r="T633" s="1"/>
      <c r="V633" s="1"/>
    </row>
    <row r="634">
      <c r="E634" s="1"/>
      <c r="G634" s="1"/>
      <c r="H634" s="1"/>
      <c r="J634" s="1"/>
      <c r="K634" s="1"/>
      <c r="M634" s="1"/>
      <c r="N634" s="1"/>
      <c r="S634" s="1"/>
      <c r="T634" s="1"/>
      <c r="V634" s="1"/>
    </row>
    <row r="635">
      <c r="E635" s="1"/>
      <c r="G635" s="1"/>
      <c r="H635" s="1"/>
      <c r="J635" s="1"/>
      <c r="K635" s="1"/>
      <c r="M635" s="1"/>
      <c r="N635" s="1"/>
      <c r="O635" s="1"/>
      <c r="S635" s="1"/>
      <c r="T635" s="1"/>
      <c r="V635" s="1"/>
    </row>
    <row r="636">
      <c r="E636" s="1"/>
      <c r="G636" s="1"/>
      <c r="H636" s="1"/>
      <c r="J636" s="1"/>
      <c r="K636" s="1"/>
      <c r="M636" s="1"/>
      <c r="N636" s="1"/>
      <c r="S636" s="1"/>
      <c r="T636" s="1"/>
      <c r="V636" s="1"/>
    </row>
    <row r="637">
      <c r="E637" s="1"/>
      <c r="G637" s="1"/>
      <c r="H637" s="1"/>
      <c r="J637" s="1"/>
      <c r="K637" s="1"/>
      <c r="M637" s="1"/>
      <c r="N637" s="1"/>
      <c r="O637" s="1"/>
      <c r="S637" s="1"/>
      <c r="T637" s="1"/>
      <c r="V637" s="1"/>
    </row>
    <row r="638">
      <c r="E638" s="1"/>
      <c r="G638" s="1"/>
      <c r="H638" s="1"/>
      <c r="J638" s="1"/>
      <c r="K638" s="1"/>
      <c r="M638" s="1"/>
      <c r="N638" s="1"/>
      <c r="S638" s="1"/>
      <c r="T638" s="1"/>
      <c r="V638" s="1"/>
    </row>
    <row r="639">
      <c r="E639" s="1"/>
      <c r="G639" s="1"/>
      <c r="H639" s="1"/>
      <c r="J639" s="1"/>
      <c r="K639" s="1"/>
      <c r="M639" s="1"/>
      <c r="N639" s="1"/>
      <c r="O639" s="1"/>
      <c r="S639" s="1"/>
      <c r="T639" s="1"/>
      <c r="V639" s="1"/>
    </row>
    <row r="640">
      <c r="E640" s="1"/>
      <c r="G640" s="1"/>
      <c r="H640" s="1"/>
      <c r="J640" s="1"/>
      <c r="K640" s="1"/>
      <c r="M640" s="1"/>
      <c r="N640" s="1"/>
      <c r="S640" s="1"/>
      <c r="T640" s="1"/>
      <c r="V640" s="1"/>
    </row>
    <row r="641">
      <c r="E641" s="1"/>
      <c r="G641" s="1"/>
      <c r="H641" s="1"/>
      <c r="J641" s="1"/>
      <c r="K641" s="1"/>
      <c r="M641" s="1"/>
      <c r="N641" s="1"/>
      <c r="O641" s="1"/>
      <c r="S641" s="1"/>
      <c r="T641" s="1"/>
      <c r="V641" s="1"/>
    </row>
    <row r="642">
      <c r="E642" s="1"/>
      <c r="G642" s="1"/>
      <c r="H642" s="1"/>
      <c r="J642" s="1"/>
      <c r="K642" s="1"/>
      <c r="M642" s="1"/>
      <c r="N642" s="1"/>
      <c r="S642" s="1"/>
      <c r="T642" s="1"/>
      <c r="V642" s="1"/>
    </row>
    <row r="643">
      <c r="E643" s="1"/>
      <c r="G643" s="1"/>
      <c r="H643" s="1"/>
      <c r="J643" s="1"/>
      <c r="K643" s="1"/>
      <c r="M643" s="1"/>
      <c r="N643" s="1"/>
      <c r="O643" s="1"/>
      <c r="S643" s="1"/>
      <c r="T643" s="1"/>
      <c r="V643" s="1"/>
    </row>
    <row r="644">
      <c r="E644" s="1"/>
      <c r="G644" s="1"/>
      <c r="H644" s="1"/>
      <c r="J644" s="1"/>
      <c r="K644" s="1"/>
      <c r="M644" s="1"/>
      <c r="N644" s="1"/>
      <c r="S644" s="1"/>
      <c r="T644" s="1"/>
      <c r="V644" s="1"/>
    </row>
    <row r="645">
      <c r="E645" s="1"/>
      <c r="G645" s="1"/>
      <c r="H645" s="1"/>
      <c r="J645" s="1"/>
      <c r="K645" s="1"/>
      <c r="M645" s="1"/>
      <c r="N645" s="1"/>
      <c r="O645" s="1"/>
      <c r="S645" s="1"/>
      <c r="T645" s="1"/>
      <c r="V645" s="1"/>
    </row>
    <row r="646">
      <c r="E646" s="1"/>
      <c r="G646" s="1"/>
      <c r="H646" s="1"/>
      <c r="J646" s="1"/>
      <c r="K646" s="1"/>
      <c r="M646" s="1"/>
      <c r="N646" s="1"/>
      <c r="S646" s="1"/>
      <c r="T646" s="1"/>
      <c r="V646" s="1"/>
    </row>
    <row r="647">
      <c r="E647" s="1"/>
      <c r="G647" s="1"/>
      <c r="H647" s="1"/>
      <c r="J647" s="1"/>
      <c r="K647" s="1"/>
      <c r="M647" s="1"/>
      <c r="N647" s="1"/>
      <c r="O647" s="1"/>
      <c r="S647" s="1"/>
      <c r="T647" s="1"/>
      <c r="V647" s="1"/>
    </row>
    <row r="648">
      <c r="E648" s="1"/>
      <c r="G648" s="1"/>
      <c r="H648" s="1"/>
      <c r="J648" s="1"/>
      <c r="K648" s="1"/>
      <c r="M648" s="1"/>
      <c r="N648" s="1"/>
      <c r="S648" s="1"/>
      <c r="T648" s="1"/>
      <c r="V648" s="1"/>
    </row>
    <row r="649">
      <c r="E649" s="1"/>
      <c r="G649" s="1"/>
      <c r="H649" s="1"/>
      <c r="J649" s="1"/>
      <c r="K649" s="1"/>
      <c r="M649" s="1"/>
      <c r="N649" s="1"/>
      <c r="O649" s="1"/>
      <c r="S649" s="1"/>
      <c r="T649" s="1"/>
      <c r="V649" s="1"/>
    </row>
    <row r="650">
      <c r="E650" s="1"/>
      <c r="G650" s="1"/>
      <c r="H650" s="1"/>
      <c r="J650" s="1"/>
      <c r="K650" s="1"/>
      <c r="M650" s="1"/>
      <c r="N650" s="1"/>
      <c r="S650" s="1"/>
      <c r="T650" s="1"/>
      <c r="V650" s="1"/>
    </row>
    <row r="651">
      <c r="E651" s="1"/>
      <c r="G651" s="1"/>
      <c r="H651" s="1"/>
      <c r="J651" s="1"/>
      <c r="K651" s="1"/>
      <c r="M651" s="1"/>
      <c r="N651" s="1"/>
      <c r="O651" s="1"/>
      <c r="S651" s="1"/>
      <c r="T651" s="1"/>
      <c r="V651" s="1"/>
    </row>
    <row r="652">
      <c r="E652" s="1"/>
      <c r="G652" s="1"/>
      <c r="H652" s="1"/>
      <c r="J652" s="1"/>
      <c r="K652" s="1"/>
      <c r="M652" s="1"/>
      <c r="N652" s="1"/>
      <c r="S652" s="1"/>
      <c r="T652" s="1"/>
      <c r="V652" s="1"/>
    </row>
    <row r="653">
      <c r="E653" s="1"/>
      <c r="G653" s="1"/>
      <c r="H653" s="1"/>
      <c r="J653" s="1"/>
      <c r="K653" s="1"/>
      <c r="M653" s="1"/>
      <c r="N653" s="1"/>
      <c r="O653" s="1"/>
      <c r="S653" s="1"/>
      <c r="T653" s="1"/>
      <c r="V653" s="1"/>
    </row>
    <row r="654">
      <c r="E654" s="1"/>
      <c r="G654" s="1"/>
      <c r="H654" s="1"/>
      <c r="J654" s="1"/>
      <c r="K654" s="1"/>
      <c r="M654" s="1"/>
      <c r="N654" s="1"/>
      <c r="S654" s="1"/>
      <c r="T654" s="1"/>
      <c r="V654" s="1"/>
    </row>
    <row r="655">
      <c r="E655" s="1"/>
      <c r="G655" s="1"/>
      <c r="H655" s="1"/>
      <c r="J655" s="1"/>
      <c r="K655" s="1"/>
      <c r="M655" s="1"/>
      <c r="N655" s="1"/>
      <c r="O655" s="1"/>
      <c r="S655" s="1"/>
      <c r="T655" s="1"/>
      <c r="V655" s="1"/>
    </row>
    <row r="656">
      <c r="E656" s="1"/>
      <c r="G656" s="1"/>
      <c r="H656" s="1"/>
      <c r="J656" s="1"/>
      <c r="K656" s="1"/>
      <c r="M656" s="1"/>
      <c r="N656" s="1"/>
      <c r="S656" s="1"/>
      <c r="T656" s="1"/>
      <c r="V656" s="1"/>
    </row>
    <row r="657">
      <c r="E657" s="1"/>
      <c r="G657" s="1"/>
      <c r="H657" s="1"/>
      <c r="J657" s="1"/>
      <c r="K657" s="1"/>
      <c r="M657" s="1"/>
      <c r="N657" s="1"/>
      <c r="O657" s="1"/>
      <c r="S657" s="1"/>
      <c r="T657" s="1"/>
      <c r="V657" s="1"/>
    </row>
    <row r="658">
      <c r="E658" s="1"/>
      <c r="G658" s="1"/>
      <c r="H658" s="1"/>
      <c r="J658" s="1"/>
      <c r="K658" s="1"/>
      <c r="M658" s="1"/>
      <c r="N658" s="1"/>
      <c r="S658" s="1"/>
      <c r="T658" s="1"/>
      <c r="V658" s="1"/>
    </row>
    <row r="659">
      <c r="E659" s="1"/>
      <c r="G659" s="1"/>
      <c r="H659" s="1"/>
      <c r="J659" s="1"/>
      <c r="K659" s="1"/>
      <c r="M659" s="1"/>
      <c r="N659" s="1"/>
      <c r="O659" s="1"/>
      <c r="S659" s="1"/>
      <c r="T659" s="1"/>
      <c r="V659" s="1"/>
    </row>
    <row r="660">
      <c r="E660" s="1"/>
      <c r="G660" s="1"/>
      <c r="H660" s="1"/>
      <c r="J660" s="1"/>
      <c r="K660" s="1"/>
      <c r="M660" s="1"/>
      <c r="N660" s="1"/>
      <c r="S660" s="1"/>
      <c r="T660" s="1"/>
      <c r="V660" s="1"/>
    </row>
    <row r="661">
      <c r="E661" s="1"/>
      <c r="G661" s="1"/>
      <c r="H661" s="1"/>
      <c r="J661" s="1"/>
      <c r="K661" s="1"/>
      <c r="M661" s="1"/>
      <c r="N661" s="1"/>
      <c r="O661" s="1"/>
      <c r="S661" s="1"/>
      <c r="T661" s="1"/>
      <c r="V661" s="1"/>
    </row>
    <row r="662">
      <c r="E662" s="1"/>
      <c r="G662" s="1"/>
      <c r="H662" s="1"/>
      <c r="J662" s="1"/>
      <c r="K662" s="1"/>
      <c r="M662" s="1"/>
      <c r="N662" s="1"/>
      <c r="S662" s="1"/>
      <c r="T662" s="1"/>
      <c r="V662" s="1"/>
    </row>
    <row r="663">
      <c r="E663" s="1"/>
      <c r="G663" s="1"/>
      <c r="H663" s="1"/>
      <c r="J663" s="1"/>
      <c r="K663" s="1"/>
      <c r="M663" s="1"/>
      <c r="N663" s="1"/>
      <c r="O663" s="1"/>
      <c r="S663" s="1"/>
      <c r="T663" s="1"/>
      <c r="V663" s="1"/>
    </row>
    <row r="664">
      <c r="E664" s="1"/>
      <c r="G664" s="1"/>
      <c r="H664" s="1"/>
      <c r="J664" s="1"/>
      <c r="K664" s="1"/>
      <c r="M664" s="1"/>
      <c r="N664" s="1"/>
      <c r="S664" s="1"/>
      <c r="T664" s="1"/>
      <c r="V664" s="1"/>
    </row>
    <row r="665">
      <c r="E665" s="1"/>
      <c r="G665" s="1"/>
      <c r="H665" s="1"/>
      <c r="J665" s="1"/>
      <c r="K665" s="1"/>
      <c r="M665" s="1"/>
      <c r="N665" s="1"/>
      <c r="O665" s="1"/>
      <c r="S665" s="1"/>
      <c r="T665" s="1"/>
      <c r="V665" s="1"/>
    </row>
    <row r="666">
      <c r="E666" s="1"/>
      <c r="G666" s="1"/>
      <c r="H666" s="1"/>
      <c r="J666" s="1"/>
      <c r="K666" s="1"/>
      <c r="M666" s="1"/>
      <c r="N666" s="1"/>
      <c r="S666" s="1"/>
      <c r="T666" s="1"/>
      <c r="V666" s="1"/>
    </row>
    <row r="667">
      <c r="E667" s="1"/>
      <c r="G667" s="1"/>
      <c r="H667" s="1"/>
      <c r="J667" s="1"/>
      <c r="K667" s="1"/>
      <c r="M667" s="1"/>
      <c r="N667" s="1"/>
      <c r="O667" s="1"/>
      <c r="S667" s="1"/>
      <c r="T667" s="1"/>
      <c r="V667" s="1"/>
    </row>
    <row r="668">
      <c r="E668" s="1"/>
      <c r="G668" s="1"/>
      <c r="H668" s="1"/>
      <c r="J668" s="1"/>
      <c r="K668" s="1"/>
      <c r="M668" s="1"/>
      <c r="N668" s="1"/>
      <c r="S668" s="1"/>
      <c r="T668" s="1"/>
      <c r="V668" s="1"/>
    </row>
    <row r="669">
      <c r="E669" s="1"/>
      <c r="G669" s="1"/>
      <c r="H669" s="1"/>
      <c r="J669" s="1"/>
      <c r="K669" s="1"/>
      <c r="M669" s="1"/>
      <c r="N669" s="1"/>
      <c r="O669" s="1"/>
      <c r="S669" s="1"/>
      <c r="T669" s="1"/>
      <c r="V669" s="1"/>
    </row>
    <row r="670">
      <c r="E670" s="1"/>
      <c r="G670" s="1"/>
      <c r="H670" s="1"/>
      <c r="J670" s="1"/>
      <c r="K670" s="1"/>
      <c r="M670" s="1"/>
      <c r="N670" s="1"/>
      <c r="S670" s="1"/>
      <c r="T670" s="1"/>
      <c r="V670" s="1"/>
    </row>
    <row r="671">
      <c r="E671" s="1"/>
      <c r="G671" s="1"/>
      <c r="H671" s="1"/>
      <c r="J671" s="1"/>
      <c r="K671" s="1"/>
      <c r="M671" s="1"/>
      <c r="N671" s="1"/>
      <c r="O671" s="1"/>
      <c r="S671" s="1"/>
      <c r="T671" s="1"/>
      <c r="V671" s="1"/>
    </row>
    <row r="672">
      <c r="E672" s="1"/>
      <c r="G672" s="1"/>
      <c r="H672" s="1"/>
      <c r="J672" s="1"/>
      <c r="K672" s="1"/>
      <c r="M672" s="1"/>
      <c r="N672" s="1"/>
      <c r="S672" s="1"/>
      <c r="T672" s="1"/>
      <c r="V672" s="1"/>
    </row>
    <row r="673">
      <c r="E673" s="1"/>
      <c r="G673" s="1"/>
      <c r="H673" s="1"/>
      <c r="J673" s="1"/>
      <c r="K673" s="1"/>
      <c r="M673" s="1"/>
      <c r="N673" s="1"/>
      <c r="O673" s="1"/>
      <c r="S673" s="1"/>
      <c r="T673" s="1"/>
      <c r="V673" s="1"/>
    </row>
    <row r="674">
      <c r="E674" s="1"/>
      <c r="G674" s="1"/>
      <c r="H674" s="1"/>
      <c r="J674" s="1"/>
      <c r="K674" s="1"/>
      <c r="M674" s="1"/>
      <c r="N674" s="1"/>
      <c r="S674" s="1"/>
      <c r="T674" s="1"/>
      <c r="V674" s="1"/>
    </row>
    <row r="675">
      <c r="E675" s="1"/>
      <c r="G675" s="1"/>
      <c r="H675" s="1"/>
      <c r="J675" s="1"/>
      <c r="K675" s="1"/>
      <c r="M675" s="1"/>
      <c r="N675" s="1"/>
      <c r="O675" s="1"/>
      <c r="S675" s="1"/>
      <c r="T675" s="1"/>
      <c r="V675" s="1"/>
    </row>
    <row r="676">
      <c r="E676" s="1"/>
      <c r="G676" s="1"/>
      <c r="H676" s="1"/>
      <c r="J676" s="1"/>
      <c r="K676" s="1"/>
      <c r="M676" s="1"/>
      <c r="N676" s="1"/>
      <c r="S676" s="1"/>
      <c r="T676" s="1"/>
      <c r="V676" s="1"/>
    </row>
    <row r="677">
      <c r="E677" s="1"/>
      <c r="G677" s="1"/>
      <c r="H677" s="1"/>
      <c r="J677" s="1"/>
      <c r="K677" s="1"/>
      <c r="M677" s="1"/>
      <c r="N677" s="1"/>
      <c r="O677" s="1"/>
      <c r="S677" s="1"/>
      <c r="T677" s="1"/>
      <c r="V677" s="1"/>
    </row>
    <row r="678">
      <c r="E678" s="1"/>
      <c r="G678" s="1"/>
      <c r="H678" s="1"/>
      <c r="J678" s="1"/>
      <c r="K678" s="1"/>
      <c r="M678" s="1"/>
      <c r="N678" s="1"/>
      <c r="S678" s="1"/>
      <c r="T678" s="1"/>
      <c r="V678" s="1"/>
    </row>
    <row r="679">
      <c r="E679" s="1"/>
      <c r="G679" s="1"/>
      <c r="H679" s="1"/>
      <c r="J679" s="1"/>
      <c r="K679" s="1"/>
      <c r="M679" s="1"/>
      <c r="N679" s="1"/>
      <c r="O679" s="1"/>
      <c r="S679" s="1"/>
      <c r="T679" s="1"/>
      <c r="V679" s="1"/>
    </row>
    <row r="680">
      <c r="E680" s="1"/>
      <c r="G680" s="1"/>
      <c r="H680" s="1"/>
      <c r="J680" s="1"/>
      <c r="K680" s="1"/>
      <c r="M680" s="1"/>
      <c r="N680" s="1"/>
      <c r="S680" s="1"/>
      <c r="T680" s="1"/>
      <c r="V680" s="1"/>
    </row>
    <row r="681">
      <c r="E681" s="1"/>
      <c r="G681" s="1"/>
      <c r="H681" s="1"/>
      <c r="J681" s="1"/>
      <c r="K681" s="1"/>
      <c r="M681" s="1"/>
      <c r="N681" s="1"/>
      <c r="O681" s="1"/>
      <c r="S681" s="1"/>
      <c r="T681" s="1"/>
      <c r="V681" s="1"/>
    </row>
    <row r="682">
      <c r="E682" s="1"/>
      <c r="G682" s="1"/>
      <c r="H682" s="1"/>
      <c r="J682" s="1"/>
      <c r="K682" s="1"/>
      <c r="M682" s="1"/>
      <c r="N682" s="1"/>
      <c r="S682" s="1"/>
      <c r="T682" s="1"/>
      <c r="V682" s="1"/>
    </row>
    <row r="683">
      <c r="E683" s="1"/>
      <c r="G683" s="1"/>
      <c r="H683" s="1"/>
      <c r="J683" s="1"/>
      <c r="K683" s="1"/>
      <c r="M683" s="1"/>
      <c r="N683" s="1"/>
      <c r="O683" s="1"/>
      <c r="S683" s="1"/>
      <c r="T683" s="1"/>
      <c r="V683" s="1"/>
    </row>
    <row r="684">
      <c r="E684" s="1"/>
      <c r="G684" s="1"/>
      <c r="H684" s="1"/>
      <c r="J684" s="1"/>
      <c r="K684" s="1"/>
      <c r="M684" s="1"/>
      <c r="N684" s="1"/>
      <c r="S684" s="1"/>
      <c r="T684" s="1"/>
      <c r="V684" s="1"/>
    </row>
    <row r="685">
      <c r="E685" s="1"/>
      <c r="G685" s="1"/>
      <c r="H685" s="1"/>
      <c r="J685" s="1"/>
      <c r="K685" s="1"/>
      <c r="M685" s="1"/>
      <c r="N685" s="1"/>
      <c r="O685" s="1"/>
      <c r="S685" s="1"/>
      <c r="T685" s="1"/>
      <c r="V685" s="1"/>
    </row>
    <row r="686">
      <c r="E686" s="1"/>
      <c r="G686" s="1"/>
      <c r="H686" s="1"/>
      <c r="J686" s="1"/>
      <c r="K686" s="1"/>
      <c r="M686" s="1"/>
      <c r="N686" s="1"/>
      <c r="S686" s="1"/>
      <c r="T686" s="1"/>
      <c r="V686" s="1"/>
    </row>
    <row r="687">
      <c r="E687" s="1"/>
      <c r="G687" s="1"/>
      <c r="H687" s="1"/>
      <c r="J687" s="1"/>
      <c r="K687" s="1"/>
      <c r="M687" s="1"/>
      <c r="N687" s="1"/>
      <c r="O687" s="1"/>
      <c r="S687" s="1"/>
      <c r="T687" s="1"/>
      <c r="V687" s="1"/>
    </row>
    <row r="688">
      <c r="E688" s="1"/>
      <c r="G688" s="1"/>
      <c r="H688" s="1"/>
      <c r="J688" s="1"/>
      <c r="K688" s="1"/>
      <c r="M688" s="1"/>
      <c r="N688" s="1"/>
      <c r="S688" s="1"/>
      <c r="T688" s="1"/>
      <c r="V688" s="1"/>
    </row>
    <row r="689">
      <c r="E689" s="1"/>
      <c r="G689" s="1"/>
      <c r="H689" s="1"/>
      <c r="J689" s="1"/>
      <c r="K689" s="1"/>
      <c r="M689" s="1"/>
      <c r="N689" s="1"/>
      <c r="O689" s="1"/>
      <c r="S689" s="1"/>
      <c r="T689" s="1"/>
      <c r="V689" s="1"/>
    </row>
    <row r="690">
      <c r="E690" s="1"/>
      <c r="G690" s="1"/>
      <c r="H690" s="1"/>
      <c r="J690" s="1"/>
      <c r="K690" s="1"/>
      <c r="M690" s="1"/>
      <c r="N690" s="1"/>
      <c r="S690" s="1"/>
      <c r="T690" s="1"/>
      <c r="V690" s="1"/>
    </row>
    <row r="691">
      <c r="E691" s="1"/>
      <c r="G691" s="1"/>
      <c r="H691" s="1"/>
      <c r="J691" s="1"/>
      <c r="K691" s="1"/>
      <c r="M691" s="1"/>
      <c r="N691" s="1"/>
      <c r="O691" s="1"/>
      <c r="S691" s="1"/>
      <c r="T691" s="1"/>
      <c r="V691" s="1"/>
    </row>
    <row r="692">
      <c r="E692" s="1"/>
      <c r="G692" s="1"/>
      <c r="H692" s="1"/>
      <c r="J692" s="1"/>
      <c r="K692" s="1"/>
      <c r="M692" s="1"/>
      <c r="N692" s="1"/>
      <c r="S692" s="1"/>
      <c r="T692" s="1"/>
      <c r="V692" s="1"/>
    </row>
    <row r="693">
      <c r="E693" s="1"/>
      <c r="G693" s="1"/>
      <c r="H693" s="1"/>
      <c r="J693" s="1"/>
      <c r="K693" s="1"/>
      <c r="M693" s="1"/>
      <c r="N693" s="1"/>
      <c r="O693" s="1"/>
      <c r="S693" s="1"/>
      <c r="T693" s="1"/>
      <c r="V693" s="1"/>
    </row>
    <row r="694">
      <c r="E694" s="1"/>
      <c r="G694" s="1"/>
      <c r="H694" s="1"/>
      <c r="J694" s="1"/>
      <c r="K694" s="1"/>
      <c r="M694" s="1"/>
      <c r="N694" s="1"/>
      <c r="S694" s="1"/>
      <c r="T694" s="1"/>
      <c r="V694" s="1"/>
    </row>
    <row r="695">
      <c r="E695" s="1"/>
      <c r="G695" s="1"/>
      <c r="H695" s="1"/>
      <c r="J695" s="1"/>
      <c r="K695" s="1"/>
      <c r="M695" s="1"/>
      <c r="N695" s="1"/>
      <c r="O695" s="1"/>
      <c r="S695" s="1"/>
      <c r="T695" s="1"/>
      <c r="V695" s="1"/>
    </row>
    <row r="696">
      <c r="E696" s="1"/>
      <c r="G696" s="1"/>
      <c r="H696" s="1"/>
      <c r="J696" s="1"/>
      <c r="K696" s="1"/>
      <c r="M696" s="1"/>
      <c r="N696" s="1"/>
      <c r="S696" s="1"/>
      <c r="T696" s="1"/>
      <c r="V696" s="1"/>
    </row>
    <row r="697">
      <c r="E697" s="1"/>
      <c r="G697" s="1"/>
      <c r="H697" s="1"/>
      <c r="J697" s="1"/>
      <c r="K697" s="1"/>
      <c r="M697" s="1"/>
      <c r="N697" s="1"/>
      <c r="O697" s="1"/>
      <c r="S697" s="1"/>
      <c r="T697" s="1"/>
      <c r="V697" s="1"/>
    </row>
    <row r="698">
      <c r="E698" s="1"/>
      <c r="G698" s="1"/>
      <c r="H698" s="1"/>
      <c r="J698" s="1"/>
      <c r="K698" s="1"/>
      <c r="M698" s="1"/>
      <c r="N698" s="1"/>
      <c r="S698" s="1"/>
      <c r="T698" s="1"/>
      <c r="V698" s="1"/>
    </row>
    <row r="699">
      <c r="E699" s="1"/>
      <c r="G699" s="1"/>
      <c r="H699" s="1"/>
      <c r="J699" s="1"/>
      <c r="K699" s="1"/>
      <c r="M699" s="1"/>
      <c r="N699" s="1"/>
      <c r="O699" s="1"/>
      <c r="S699" s="1"/>
      <c r="T699" s="1"/>
      <c r="V699" s="1"/>
    </row>
    <row r="700">
      <c r="E700" s="1"/>
      <c r="G700" s="1"/>
      <c r="H700" s="1"/>
      <c r="J700" s="1"/>
      <c r="K700" s="1"/>
      <c r="M700" s="1"/>
      <c r="N700" s="1"/>
      <c r="S700" s="1"/>
      <c r="T700" s="1"/>
      <c r="V700" s="1"/>
    </row>
    <row r="701">
      <c r="E701" s="1"/>
      <c r="G701" s="1"/>
      <c r="H701" s="1"/>
      <c r="J701" s="1"/>
      <c r="K701" s="1"/>
      <c r="M701" s="1"/>
      <c r="N701" s="1"/>
      <c r="O701" s="1"/>
      <c r="S701" s="1"/>
      <c r="T701" s="1"/>
      <c r="V701" s="1"/>
    </row>
    <row r="702">
      <c r="E702" s="1"/>
      <c r="G702" s="1"/>
      <c r="H702" s="1"/>
      <c r="J702" s="1"/>
      <c r="K702" s="1"/>
      <c r="M702" s="1"/>
      <c r="N702" s="1"/>
      <c r="S702" s="1"/>
      <c r="T702" s="1"/>
      <c r="V702" s="1"/>
    </row>
    <row r="703">
      <c r="E703" s="1"/>
      <c r="G703" s="1"/>
      <c r="H703" s="1"/>
      <c r="J703" s="1"/>
      <c r="K703" s="1"/>
      <c r="M703" s="1"/>
      <c r="N703" s="1"/>
      <c r="O703" s="1"/>
      <c r="S703" s="1"/>
      <c r="T703" s="1"/>
      <c r="V703" s="1"/>
    </row>
    <row r="704">
      <c r="E704" s="1"/>
      <c r="G704" s="1"/>
      <c r="H704" s="1"/>
      <c r="J704" s="1"/>
      <c r="K704" s="1"/>
      <c r="M704" s="1"/>
      <c r="N704" s="1"/>
      <c r="S704" s="1"/>
      <c r="T704" s="1"/>
      <c r="V704" s="1"/>
    </row>
    <row r="705">
      <c r="E705" s="1"/>
      <c r="G705" s="1"/>
      <c r="H705" s="1"/>
      <c r="J705" s="1"/>
      <c r="K705" s="1"/>
      <c r="M705" s="1"/>
      <c r="N705" s="1"/>
      <c r="O705" s="1"/>
      <c r="S705" s="1"/>
      <c r="T705" s="1"/>
      <c r="V705" s="1"/>
    </row>
    <row r="706">
      <c r="E706" s="1"/>
      <c r="G706" s="1"/>
      <c r="H706" s="1"/>
      <c r="J706" s="1"/>
      <c r="K706" s="1"/>
      <c r="M706" s="1"/>
      <c r="N706" s="1"/>
      <c r="S706" s="1"/>
      <c r="T706" s="1"/>
      <c r="V706" s="1"/>
    </row>
    <row r="707">
      <c r="E707" s="1"/>
      <c r="G707" s="1"/>
      <c r="H707" s="1"/>
      <c r="J707" s="1"/>
      <c r="K707" s="1"/>
      <c r="M707" s="1"/>
      <c r="N707" s="1"/>
      <c r="O707" s="1"/>
      <c r="S707" s="1"/>
      <c r="T707" s="1"/>
      <c r="V707" s="1"/>
    </row>
    <row r="708">
      <c r="E708" s="1"/>
      <c r="G708" s="1"/>
      <c r="H708" s="1"/>
      <c r="J708" s="1"/>
      <c r="K708" s="1"/>
      <c r="M708" s="1"/>
      <c r="N708" s="1"/>
      <c r="S708" s="1"/>
      <c r="T708" s="1"/>
      <c r="V708" s="1"/>
    </row>
    <row r="709">
      <c r="E709" s="1"/>
      <c r="G709" s="1"/>
      <c r="H709" s="1"/>
      <c r="J709" s="1"/>
      <c r="K709" s="1"/>
      <c r="M709" s="1"/>
      <c r="N709" s="1"/>
      <c r="O709" s="1"/>
      <c r="S709" s="1"/>
      <c r="T709" s="1"/>
      <c r="V709" s="1"/>
    </row>
    <row r="710">
      <c r="E710" s="1"/>
      <c r="G710" s="1"/>
      <c r="H710" s="1"/>
      <c r="J710" s="1"/>
      <c r="K710" s="1"/>
      <c r="M710" s="1"/>
      <c r="N710" s="1"/>
      <c r="S710" s="1"/>
      <c r="T710" s="1"/>
      <c r="V710" s="1"/>
    </row>
    <row r="711">
      <c r="E711" s="1"/>
      <c r="G711" s="1"/>
      <c r="H711" s="1"/>
      <c r="J711" s="1"/>
      <c r="K711" s="1"/>
      <c r="M711" s="1"/>
      <c r="N711" s="1"/>
      <c r="O711" s="1"/>
      <c r="S711" s="1"/>
      <c r="T711" s="1"/>
      <c r="V711" s="1"/>
    </row>
    <row r="712">
      <c r="E712" s="1"/>
      <c r="G712" s="1"/>
      <c r="H712" s="1"/>
      <c r="J712" s="1"/>
      <c r="K712" s="1"/>
      <c r="M712" s="1"/>
      <c r="N712" s="1"/>
      <c r="S712" s="1"/>
      <c r="T712" s="1"/>
      <c r="V712" s="1"/>
    </row>
    <row r="713">
      <c r="E713" s="1"/>
      <c r="G713" s="1"/>
      <c r="H713" s="1"/>
      <c r="J713" s="1"/>
      <c r="K713" s="1"/>
      <c r="M713" s="1"/>
      <c r="N713" s="1"/>
      <c r="O713" s="1"/>
      <c r="S713" s="1"/>
      <c r="T713" s="1"/>
      <c r="V713" s="1"/>
    </row>
    <row r="714">
      <c r="E714" s="1"/>
      <c r="G714" s="1"/>
      <c r="H714" s="1"/>
      <c r="J714" s="1"/>
      <c r="K714" s="1"/>
      <c r="M714" s="1"/>
      <c r="N714" s="1"/>
      <c r="S714" s="1"/>
      <c r="T714" s="1"/>
      <c r="V714" s="1"/>
    </row>
    <row r="715">
      <c r="E715" s="1"/>
      <c r="G715" s="1"/>
      <c r="H715" s="1"/>
      <c r="J715" s="1"/>
      <c r="K715" s="1"/>
      <c r="M715" s="1"/>
      <c r="N715" s="1"/>
      <c r="O715" s="1"/>
      <c r="S715" s="1"/>
      <c r="T715" s="1"/>
      <c r="V715" s="1"/>
    </row>
    <row r="716">
      <c r="E716" s="1"/>
      <c r="G716" s="1"/>
      <c r="H716" s="1"/>
      <c r="J716" s="1"/>
      <c r="K716" s="1"/>
      <c r="M716" s="1"/>
      <c r="N716" s="1"/>
      <c r="S716" s="1"/>
      <c r="T716" s="1"/>
      <c r="V716" s="1"/>
    </row>
    <row r="717">
      <c r="E717" s="1"/>
      <c r="G717" s="1"/>
      <c r="H717" s="1"/>
      <c r="J717" s="1"/>
      <c r="K717" s="1"/>
      <c r="M717" s="1"/>
      <c r="N717" s="1"/>
      <c r="O717" s="1"/>
      <c r="S717" s="1"/>
      <c r="T717" s="1"/>
      <c r="V717" s="1"/>
    </row>
    <row r="718">
      <c r="E718" s="1"/>
      <c r="G718" s="1"/>
      <c r="H718" s="1"/>
      <c r="J718" s="1"/>
      <c r="K718" s="1"/>
      <c r="M718" s="1"/>
      <c r="N718" s="1"/>
      <c r="S718" s="1"/>
      <c r="T718" s="1"/>
      <c r="V718" s="1"/>
    </row>
    <row r="719">
      <c r="E719" s="1"/>
      <c r="G719" s="1"/>
      <c r="H719" s="1"/>
      <c r="J719" s="1"/>
      <c r="K719" s="1"/>
      <c r="M719" s="1"/>
      <c r="N719" s="1"/>
      <c r="O719" s="1"/>
      <c r="S719" s="1"/>
      <c r="T719" s="1"/>
      <c r="V719" s="1"/>
    </row>
    <row r="720">
      <c r="E720" s="1"/>
      <c r="G720" s="1"/>
      <c r="H720" s="1"/>
      <c r="J720" s="1"/>
      <c r="K720" s="1"/>
      <c r="M720" s="1"/>
      <c r="N720" s="1"/>
      <c r="S720" s="1"/>
      <c r="T720" s="1"/>
      <c r="V720" s="1"/>
    </row>
    <row r="721">
      <c r="E721" s="1"/>
      <c r="G721" s="1"/>
      <c r="H721" s="1"/>
      <c r="J721" s="1"/>
      <c r="K721" s="1"/>
      <c r="M721" s="1"/>
      <c r="N721" s="1"/>
      <c r="O721" s="1"/>
      <c r="S721" s="1"/>
      <c r="T721" s="1"/>
      <c r="V721" s="1"/>
    </row>
    <row r="722">
      <c r="E722" s="1"/>
      <c r="G722" s="1"/>
      <c r="H722" s="1"/>
      <c r="J722" s="1"/>
      <c r="K722" s="1"/>
      <c r="M722" s="1"/>
      <c r="N722" s="1"/>
      <c r="S722" s="1"/>
      <c r="T722" s="1"/>
      <c r="V722" s="1"/>
    </row>
    <row r="723">
      <c r="E723" s="1"/>
      <c r="G723" s="1"/>
      <c r="H723" s="1"/>
      <c r="J723" s="1"/>
      <c r="K723" s="1"/>
      <c r="M723" s="1"/>
      <c r="N723" s="1"/>
      <c r="O723" s="1"/>
      <c r="S723" s="1"/>
      <c r="T723" s="1"/>
      <c r="V723" s="1"/>
    </row>
    <row r="724">
      <c r="E724" s="1"/>
      <c r="G724" s="1"/>
      <c r="H724" s="1"/>
      <c r="J724" s="1"/>
      <c r="K724" s="1"/>
      <c r="M724" s="1"/>
      <c r="N724" s="1"/>
      <c r="S724" s="1"/>
      <c r="T724" s="1"/>
      <c r="V724" s="1"/>
    </row>
    <row r="725">
      <c r="E725" s="1"/>
      <c r="G725" s="1"/>
      <c r="H725" s="1"/>
      <c r="J725" s="1"/>
      <c r="K725" s="1"/>
      <c r="M725" s="1"/>
      <c r="N725" s="1"/>
      <c r="O725" s="1"/>
      <c r="S725" s="1"/>
      <c r="T725" s="1"/>
      <c r="V725" s="1"/>
    </row>
    <row r="726">
      <c r="E726" s="1"/>
      <c r="G726" s="1"/>
      <c r="H726" s="1"/>
      <c r="J726" s="1"/>
      <c r="K726" s="1"/>
      <c r="M726" s="1"/>
      <c r="N726" s="1"/>
      <c r="S726" s="1"/>
      <c r="T726" s="1"/>
      <c r="V726" s="1"/>
    </row>
    <row r="727">
      <c r="E727" s="1"/>
      <c r="G727" s="1"/>
      <c r="H727" s="1"/>
      <c r="J727" s="1"/>
      <c r="K727" s="1"/>
      <c r="M727" s="1"/>
      <c r="N727" s="1"/>
      <c r="O727" s="1"/>
      <c r="S727" s="1"/>
      <c r="T727" s="1"/>
      <c r="V727" s="1"/>
    </row>
    <row r="728">
      <c r="E728" s="1"/>
      <c r="G728" s="1"/>
      <c r="H728" s="1"/>
      <c r="J728" s="1"/>
      <c r="K728" s="1"/>
      <c r="M728" s="1"/>
      <c r="N728" s="1"/>
      <c r="S728" s="1"/>
      <c r="T728" s="1"/>
      <c r="V728" s="1"/>
    </row>
    <row r="729">
      <c r="E729" s="1"/>
      <c r="G729" s="1"/>
      <c r="H729" s="1"/>
      <c r="J729" s="1"/>
      <c r="K729" s="1"/>
      <c r="M729" s="1"/>
      <c r="N729" s="1"/>
      <c r="O729" s="1"/>
      <c r="S729" s="1"/>
      <c r="T729" s="1"/>
      <c r="V729" s="1"/>
    </row>
    <row r="730">
      <c r="E730" s="1"/>
      <c r="G730" s="1"/>
      <c r="H730" s="1"/>
      <c r="J730" s="1"/>
      <c r="K730" s="1"/>
      <c r="M730" s="1"/>
      <c r="N730" s="1"/>
      <c r="S730" s="1"/>
      <c r="T730" s="1"/>
      <c r="V730" s="1"/>
    </row>
    <row r="731">
      <c r="E731" s="1"/>
      <c r="G731" s="1"/>
      <c r="H731" s="1"/>
      <c r="J731" s="1"/>
      <c r="K731" s="1"/>
      <c r="M731" s="1"/>
      <c r="N731" s="1"/>
      <c r="O731" s="1"/>
      <c r="S731" s="1"/>
      <c r="T731" s="1"/>
      <c r="V731" s="1"/>
    </row>
    <row r="732">
      <c r="E732" s="1"/>
      <c r="G732" s="1"/>
      <c r="H732" s="1"/>
      <c r="J732" s="1"/>
      <c r="K732" s="1"/>
      <c r="M732" s="1"/>
      <c r="N732" s="1"/>
      <c r="S732" s="1"/>
      <c r="T732" s="1"/>
      <c r="V732" s="1"/>
    </row>
    <row r="733">
      <c r="E733" s="1"/>
      <c r="G733" s="1"/>
      <c r="H733" s="1"/>
      <c r="J733" s="1"/>
      <c r="K733" s="1"/>
      <c r="M733" s="1"/>
      <c r="N733" s="1"/>
      <c r="O733" s="1"/>
      <c r="S733" s="1"/>
      <c r="T733" s="1"/>
      <c r="V733" s="1"/>
    </row>
    <row r="734">
      <c r="E734" s="1"/>
      <c r="G734" s="1"/>
      <c r="H734" s="1"/>
      <c r="J734" s="1"/>
      <c r="K734" s="1"/>
      <c r="M734" s="1"/>
      <c r="N734" s="1"/>
      <c r="S734" s="1"/>
      <c r="T734" s="1"/>
      <c r="V734" s="1"/>
    </row>
    <row r="735">
      <c r="E735" s="1"/>
      <c r="G735" s="1"/>
      <c r="H735" s="1"/>
      <c r="J735" s="1"/>
      <c r="K735" s="1"/>
      <c r="M735" s="1"/>
      <c r="N735" s="1"/>
      <c r="O735" s="1"/>
      <c r="S735" s="1"/>
      <c r="T735" s="1"/>
      <c r="V735" s="1"/>
    </row>
    <row r="736">
      <c r="E736" s="1"/>
      <c r="G736" s="1"/>
      <c r="H736" s="1"/>
      <c r="J736" s="1"/>
      <c r="K736" s="1"/>
      <c r="M736" s="1"/>
      <c r="N736" s="1"/>
      <c r="S736" s="1"/>
      <c r="T736" s="1"/>
      <c r="V736" s="1"/>
    </row>
    <row r="737">
      <c r="E737" s="1"/>
      <c r="G737" s="1"/>
      <c r="H737" s="1"/>
      <c r="J737" s="1"/>
      <c r="K737" s="1"/>
      <c r="M737" s="1"/>
      <c r="N737" s="1"/>
      <c r="O737" s="1"/>
      <c r="S737" s="1"/>
      <c r="T737" s="1"/>
      <c r="V737" s="1"/>
    </row>
    <row r="738">
      <c r="E738" s="1"/>
      <c r="G738" s="1"/>
      <c r="H738" s="1"/>
      <c r="J738" s="1"/>
      <c r="K738" s="1"/>
      <c r="M738" s="1"/>
      <c r="N738" s="1"/>
      <c r="S738" s="1"/>
      <c r="T738" s="1"/>
      <c r="V738" s="1"/>
    </row>
    <row r="739">
      <c r="E739" s="1"/>
      <c r="G739" s="1"/>
      <c r="H739" s="1"/>
      <c r="J739" s="1"/>
      <c r="K739" s="1"/>
      <c r="M739" s="1"/>
      <c r="N739" s="1"/>
      <c r="O739" s="1"/>
      <c r="S739" s="1"/>
      <c r="T739" s="1"/>
      <c r="V739" s="1"/>
    </row>
    <row r="740">
      <c r="E740" s="1"/>
      <c r="G740" s="1"/>
      <c r="H740" s="1"/>
      <c r="J740" s="1"/>
      <c r="K740" s="1"/>
      <c r="M740" s="1"/>
      <c r="N740" s="1"/>
      <c r="S740" s="1"/>
      <c r="T740" s="1"/>
      <c r="V740" s="1"/>
    </row>
    <row r="741">
      <c r="E741" s="1"/>
      <c r="G741" s="1"/>
      <c r="H741" s="1"/>
      <c r="J741" s="1"/>
      <c r="K741" s="1"/>
      <c r="M741" s="1"/>
      <c r="N741" s="1"/>
      <c r="O741" s="1"/>
      <c r="S741" s="1"/>
      <c r="T741" s="1"/>
      <c r="V741" s="1"/>
    </row>
    <row r="742">
      <c r="E742" s="1"/>
      <c r="G742" s="1"/>
      <c r="H742" s="1"/>
      <c r="J742" s="1"/>
      <c r="K742" s="1"/>
      <c r="M742" s="1"/>
      <c r="N742" s="1"/>
      <c r="S742" s="1"/>
      <c r="T742" s="1"/>
      <c r="V742" s="1"/>
    </row>
    <row r="743">
      <c r="E743" s="1"/>
      <c r="G743" s="1"/>
      <c r="H743" s="1"/>
      <c r="J743" s="1"/>
      <c r="K743" s="1"/>
      <c r="M743" s="1"/>
      <c r="N743" s="1"/>
      <c r="O743" s="1"/>
      <c r="S743" s="1"/>
      <c r="T743" s="1"/>
      <c r="V743" s="1"/>
    </row>
    <row r="744">
      <c r="E744" s="1"/>
      <c r="G744" s="1"/>
      <c r="H744" s="1"/>
      <c r="J744" s="1"/>
      <c r="K744" s="1"/>
      <c r="M744" s="1"/>
      <c r="N744" s="1"/>
      <c r="S744" s="1"/>
      <c r="T744" s="1"/>
      <c r="V744" s="1"/>
    </row>
    <row r="745">
      <c r="E745" s="1"/>
      <c r="G745" s="1"/>
      <c r="H745" s="1"/>
      <c r="J745" s="1"/>
      <c r="K745" s="1"/>
      <c r="M745" s="1"/>
      <c r="N745" s="1"/>
      <c r="O745" s="1"/>
      <c r="S745" s="1"/>
      <c r="T745" s="1"/>
      <c r="V745" s="1"/>
    </row>
    <row r="746">
      <c r="E746" s="1"/>
      <c r="G746" s="1"/>
      <c r="H746" s="1"/>
      <c r="J746" s="1"/>
      <c r="K746" s="1"/>
      <c r="M746" s="1"/>
      <c r="N746" s="1"/>
      <c r="S746" s="1"/>
      <c r="T746" s="1"/>
      <c r="V746" s="1"/>
    </row>
    <row r="747">
      <c r="E747" s="1"/>
      <c r="G747" s="1"/>
      <c r="H747" s="1"/>
      <c r="J747" s="1"/>
      <c r="K747" s="1"/>
      <c r="M747" s="1"/>
      <c r="N747" s="1"/>
      <c r="O747" s="1"/>
      <c r="S747" s="1"/>
      <c r="T747" s="1"/>
      <c r="V747" s="1"/>
    </row>
    <row r="748">
      <c r="E748" s="1"/>
      <c r="G748" s="1"/>
      <c r="H748" s="1"/>
      <c r="J748" s="1"/>
      <c r="K748" s="1"/>
      <c r="M748" s="1"/>
      <c r="N748" s="1"/>
      <c r="S748" s="1"/>
      <c r="T748" s="1"/>
      <c r="V748" s="1"/>
    </row>
    <row r="749">
      <c r="E749" s="1"/>
      <c r="G749" s="1"/>
      <c r="H749" s="1"/>
      <c r="J749" s="1"/>
      <c r="K749" s="1"/>
      <c r="M749" s="1"/>
      <c r="N749" s="1"/>
      <c r="O749" s="1"/>
      <c r="S749" s="1"/>
      <c r="T749" s="1"/>
      <c r="V749" s="1"/>
    </row>
    <row r="750">
      <c r="E750" s="1"/>
      <c r="G750" s="1"/>
      <c r="H750" s="1"/>
      <c r="J750" s="1"/>
      <c r="K750" s="1"/>
      <c r="M750" s="1"/>
      <c r="N750" s="1"/>
      <c r="S750" s="1"/>
      <c r="T750" s="1"/>
      <c r="V750" s="1"/>
    </row>
    <row r="751">
      <c r="E751" s="1"/>
      <c r="G751" s="1"/>
      <c r="H751" s="1"/>
      <c r="J751" s="1"/>
      <c r="K751" s="1"/>
      <c r="M751" s="1"/>
      <c r="N751" s="1"/>
      <c r="O751" s="1"/>
      <c r="S751" s="1"/>
      <c r="T751" s="1"/>
      <c r="V751" s="1"/>
    </row>
    <row r="752">
      <c r="E752" s="1"/>
      <c r="G752" s="1"/>
      <c r="H752" s="1"/>
      <c r="J752" s="1"/>
      <c r="K752" s="1"/>
      <c r="M752" s="1"/>
      <c r="N752" s="1"/>
      <c r="S752" s="1"/>
      <c r="T752" s="1"/>
      <c r="V752" s="1"/>
    </row>
    <row r="753">
      <c r="E753" s="1"/>
      <c r="G753" s="1"/>
      <c r="H753" s="1"/>
      <c r="J753" s="1"/>
      <c r="K753" s="1"/>
      <c r="M753" s="1"/>
      <c r="N753" s="1"/>
      <c r="O753" s="1"/>
      <c r="S753" s="1"/>
      <c r="T753" s="1"/>
      <c r="V753" s="1"/>
    </row>
    <row r="754">
      <c r="E754" s="1"/>
      <c r="G754" s="1"/>
      <c r="H754" s="1"/>
      <c r="J754" s="1"/>
      <c r="K754" s="1"/>
      <c r="M754" s="1"/>
      <c r="N754" s="1"/>
      <c r="S754" s="1"/>
      <c r="T754" s="1"/>
      <c r="V754" s="1"/>
    </row>
    <row r="755">
      <c r="E755" s="1"/>
      <c r="G755" s="1"/>
      <c r="H755" s="1"/>
      <c r="J755" s="1"/>
      <c r="K755" s="1"/>
      <c r="M755" s="1"/>
      <c r="N755" s="1"/>
      <c r="O755" s="1"/>
      <c r="S755" s="1"/>
      <c r="T755" s="1"/>
      <c r="V755" s="1"/>
    </row>
    <row r="756">
      <c r="E756" s="1"/>
      <c r="G756" s="1"/>
      <c r="H756" s="1"/>
      <c r="J756" s="1"/>
      <c r="K756" s="1"/>
      <c r="M756" s="1"/>
      <c r="N756" s="1"/>
      <c r="S756" s="1"/>
      <c r="T756" s="1"/>
      <c r="V756" s="1"/>
    </row>
    <row r="757">
      <c r="E757" s="1"/>
      <c r="G757" s="1"/>
      <c r="H757" s="1"/>
      <c r="J757" s="1"/>
      <c r="K757" s="1"/>
      <c r="M757" s="1"/>
      <c r="N757" s="1"/>
      <c r="O757" s="1"/>
      <c r="S757" s="1"/>
      <c r="T757" s="1"/>
      <c r="V757" s="1"/>
    </row>
    <row r="758">
      <c r="E758" s="1"/>
      <c r="G758" s="1"/>
      <c r="H758" s="1"/>
      <c r="J758" s="1"/>
      <c r="K758" s="1"/>
      <c r="M758" s="1"/>
      <c r="N758" s="1"/>
      <c r="S758" s="1"/>
      <c r="T758" s="1"/>
      <c r="V758" s="1"/>
    </row>
    <row r="759">
      <c r="E759" s="1"/>
      <c r="G759" s="1"/>
      <c r="H759" s="1"/>
      <c r="J759" s="1"/>
      <c r="K759" s="1"/>
      <c r="M759" s="1"/>
      <c r="N759" s="1"/>
      <c r="O759" s="1"/>
      <c r="S759" s="1"/>
      <c r="T759" s="1"/>
      <c r="V759" s="1"/>
    </row>
    <row r="760">
      <c r="E760" s="1"/>
      <c r="G760" s="1"/>
      <c r="H760" s="1"/>
      <c r="J760" s="1"/>
      <c r="K760" s="1"/>
      <c r="M760" s="1"/>
      <c r="N760" s="1"/>
      <c r="S760" s="1"/>
      <c r="T760" s="1"/>
      <c r="V760" s="1"/>
    </row>
    <row r="761">
      <c r="E761" s="1"/>
      <c r="G761" s="1"/>
      <c r="H761" s="1"/>
      <c r="J761" s="1"/>
      <c r="K761" s="1"/>
      <c r="M761" s="1"/>
      <c r="N761" s="1"/>
      <c r="O761" s="1"/>
      <c r="S761" s="1"/>
      <c r="T761" s="1"/>
      <c r="V761" s="1"/>
    </row>
    <row r="762">
      <c r="E762" s="1"/>
      <c r="G762" s="1"/>
      <c r="H762" s="1"/>
      <c r="J762" s="1"/>
      <c r="K762" s="1"/>
      <c r="M762" s="1"/>
      <c r="N762" s="1"/>
      <c r="S762" s="1"/>
      <c r="T762" s="1"/>
      <c r="V762" s="1"/>
    </row>
    <row r="763">
      <c r="E763" s="1"/>
      <c r="G763" s="1"/>
      <c r="H763" s="1"/>
      <c r="J763" s="1"/>
      <c r="K763" s="1"/>
      <c r="M763" s="1"/>
      <c r="N763" s="1"/>
      <c r="O763" s="1"/>
      <c r="S763" s="1"/>
      <c r="T763" s="1"/>
      <c r="V763" s="1"/>
    </row>
    <row r="764">
      <c r="E764" s="1"/>
      <c r="G764" s="1"/>
      <c r="H764" s="1"/>
      <c r="J764" s="1"/>
      <c r="K764" s="1"/>
      <c r="M764" s="1"/>
      <c r="N764" s="1"/>
      <c r="S764" s="1"/>
      <c r="T764" s="1"/>
      <c r="V764" s="1"/>
    </row>
    <row r="765">
      <c r="E765" s="1"/>
      <c r="G765" s="1"/>
      <c r="H765" s="1"/>
      <c r="J765" s="1"/>
      <c r="K765" s="1"/>
      <c r="M765" s="1"/>
      <c r="N765" s="1"/>
      <c r="O765" s="1"/>
      <c r="S765" s="1"/>
      <c r="T765" s="1"/>
      <c r="V765" s="1"/>
    </row>
    <row r="766">
      <c r="E766" s="1"/>
      <c r="G766" s="1"/>
      <c r="H766" s="1"/>
      <c r="J766" s="1"/>
      <c r="K766" s="1"/>
      <c r="M766" s="1"/>
      <c r="N766" s="1"/>
      <c r="S766" s="1"/>
      <c r="T766" s="1"/>
      <c r="V766" s="1"/>
    </row>
    <row r="767">
      <c r="E767" s="1"/>
      <c r="G767" s="1"/>
      <c r="H767" s="1"/>
      <c r="J767" s="1"/>
      <c r="K767" s="1"/>
      <c r="M767" s="1"/>
      <c r="N767" s="1"/>
      <c r="O767" s="1"/>
      <c r="S767" s="1"/>
      <c r="T767" s="1"/>
      <c r="V767" s="1"/>
    </row>
    <row r="768">
      <c r="E768" s="1"/>
      <c r="G768" s="1"/>
      <c r="H768" s="1"/>
      <c r="J768" s="1"/>
      <c r="K768" s="1"/>
      <c r="M768" s="1"/>
      <c r="N768" s="1"/>
      <c r="S768" s="1"/>
      <c r="T768" s="1"/>
      <c r="V768" s="1"/>
    </row>
    <row r="769">
      <c r="E769" s="1"/>
      <c r="G769" s="1"/>
      <c r="H769" s="1"/>
      <c r="J769" s="1"/>
      <c r="K769" s="1"/>
      <c r="M769" s="1"/>
      <c r="N769" s="1"/>
      <c r="O769" s="1"/>
      <c r="S769" s="1"/>
      <c r="T769" s="1"/>
      <c r="V769" s="1"/>
    </row>
    <row r="770">
      <c r="E770" s="1"/>
      <c r="G770" s="1"/>
      <c r="H770" s="1"/>
      <c r="J770" s="1"/>
      <c r="K770" s="1"/>
      <c r="M770" s="1"/>
      <c r="N770" s="1"/>
      <c r="S770" s="1"/>
      <c r="T770" s="1"/>
      <c r="V770" s="1"/>
    </row>
    <row r="771">
      <c r="E771" s="1"/>
      <c r="G771" s="1"/>
      <c r="H771" s="1"/>
      <c r="J771" s="1"/>
      <c r="K771" s="1"/>
      <c r="M771" s="1"/>
      <c r="N771" s="1"/>
      <c r="O771" s="1"/>
      <c r="S771" s="1"/>
      <c r="T771" s="1"/>
      <c r="V771" s="1"/>
    </row>
    <row r="772">
      <c r="E772" s="1"/>
      <c r="G772" s="1"/>
      <c r="H772" s="1"/>
      <c r="J772" s="1"/>
      <c r="K772" s="1"/>
      <c r="M772" s="1"/>
      <c r="N772" s="1"/>
      <c r="S772" s="1"/>
      <c r="T772" s="1"/>
      <c r="V772" s="1"/>
    </row>
    <row r="773">
      <c r="E773" s="1"/>
      <c r="G773" s="1"/>
      <c r="H773" s="1"/>
      <c r="J773" s="1"/>
      <c r="K773" s="1"/>
      <c r="M773" s="1"/>
      <c r="N773" s="1"/>
      <c r="O773" s="1"/>
      <c r="S773" s="1"/>
      <c r="T773" s="1"/>
      <c r="V773" s="1"/>
    </row>
    <row r="774">
      <c r="E774" s="1"/>
      <c r="G774" s="1"/>
      <c r="H774" s="1"/>
      <c r="J774" s="1"/>
      <c r="K774" s="1"/>
      <c r="M774" s="1"/>
      <c r="N774" s="1"/>
      <c r="S774" s="1"/>
      <c r="T774" s="1"/>
      <c r="V774" s="1"/>
    </row>
    <row r="775">
      <c r="E775" s="1"/>
      <c r="G775" s="1"/>
      <c r="H775" s="1"/>
      <c r="J775" s="1"/>
      <c r="K775" s="1"/>
      <c r="M775" s="1"/>
      <c r="N775" s="1"/>
      <c r="O775" s="1"/>
      <c r="S775" s="1"/>
      <c r="T775" s="1"/>
      <c r="V775" s="1"/>
    </row>
    <row r="776">
      <c r="E776" s="1"/>
      <c r="G776" s="1"/>
      <c r="H776" s="1"/>
      <c r="J776" s="1"/>
      <c r="K776" s="1"/>
      <c r="M776" s="1"/>
      <c r="N776" s="1"/>
      <c r="S776" s="1"/>
      <c r="T776" s="1"/>
      <c r="V776" s="1"/>
    </row>
    <row r="777">
      <c r="E777" s="1"/>
      <c r="G777" s="1"/>
      <c r="H777" s="1"/>
      <c r="J777" s="1"/>
      <c r="K777" s="1"/>
      <c r="M777" s="1"/>
      <c r="N777" s="1"/>
      <c r="O777" s="1"/>
      <c r="S777" s="1"/>
      <c r="T777" s="1"/>
      <c r="V777" s="1"/>
    </row>
    <row r="778">
      <c r="E778" s="1"/>
      <c r="G778" s="1"/>
      <c r="H778" s="1"/>
      <c r="J778" s="1"/>
      <c r="K778" s="1"/>
      <c r="M778" s="1"/>
      <c r="N778" s="1"/>
      <c r="S778" s="1"/>
      <c r="T778" s="1"/>
      <c r="V778" s="1"/>
    </row>
    <row r="779">
      <c r="E779" s="1"/>
      <c r="G779" s="1"/>
      <c r="H779" s="1"/>
      <c r="J779" s="1"/>
      <c r="K779" s="1"/>
      <c r="M779" s="1"/>
      <c r="N779" s="1"/>
      <c r="O779" s="1"/>
      <c r="S779" s="1"/>
      <c r="T779" s="1"/>
      <c r="V779" s="1"/>
    </row>
    <row r="780">
      <c r="E780" s="1"/>
      <c r="G780" s="1"/>
      <c r="H780" s="1"/>
      <c r="J780" s="1"/>
      <c r="K780" s="1"/>
      <c r="M780" s="1"/>
      <c r="N780" s="1"/>
      <c r="S780" s="1"/>
      <c r="T780" s="1"/>
      <c r="V780" s="1"/>
    </row>
    <row r="781">
      <c r="E781" s="1"/>
      <c r="G781" s="1"/>
      <c r="H781" s="1"/>
      <c r="J781" s="1"/>
      <c r="K781" s="1"/>
      <c r="M781" s="1"/>
      <c r="N781" s="1"/>
      <c r="O781" s="1"/>
      <c r="S781" s="1"/>
      <c r="T781" s="1"/>
      <c r="V781" s="1"/>
    </row>
    <row r="782">
      <c r="E782" s="1"/>
      <c r="G782" s="1"/>
      <c r="H782" s="1"/>
      <c r="J782" s="1"/>
      <c r="K782" s="1"/>
      <c r="M782" s="1"/>
      <c r="N782" s="1"/>
      <c r="S782" s="1"/>
      <c r="T782" s="1"/>
      <c r="V782" s="1"/>
    </row>
    <row r="783">
      <c r="E783" s="1"/>
      <c r="G783" s="1"/>
      <c r="H783" s="1"/>
      <c r="J783" s="1"/>
      <c r="K783" s="1"/>
      <c r="M783" s="1"/>
      <c r="N783" s="1"/>
      <c r="O783" s="1"/>
      <c r="S783" s="1"/>
      <c r="T783" s="1"/>
      <c r="V783" s="1"/>
    </row>
    <row r="784">
      <c r="E784" s="1"/>
      <c r="G784" s="1"/>
      <c r="H784" s="1"/>
      <c r="J784" s="1"/>
      <c r="K784" s="1"/>
      <c r="M784" s="1"/>
      <c r="N784" s="1"/>
      <c r="S784" s="1"/>
      <c r="T784" s="1"/>
      <c r="V784" s="1"/>
    </row>
    <row r="785">
      <c r="E785" s="1"/>
      <c r="G785" s="1"/>
      <c r="H785" s="1"/>
      <c r="J785" s="1"/>
      <c r="K785" s="1"/>
      <c r="M785" s="1"/>
      <c r="N785" s="1"/>
      <c r="O785" s="1"/>
      <c r="S785" s="1"/>
      <c r="T785" s="1"/>
      <c r="V785" s="1"/>
    </row>
    <row r="786">
      <c r="E786" s="1"/>
      <c r="G786" s="1"/>
      <c r="H786" s="1"/>
      <c r="J786" s="1"/>
      <c r="K786" s="1"/>
      <c r="M786" s="1"/>
      <c r="N786" s="1"/>
      <c r="S786" s="1"/>
      <c r="T786" s="1"/>
      <c r="V786" s="1"/>
    </row>
    <row r="787">
      <c r="E787" s="1"/>
      <c r="G787" s="1"/>
      <c r="H787" s="1"/>
      <c r="J787" s="1"/>
      <c r="K787" s="1"/>
      <c r="M787" s="1"/>
      <c r="N787" s="1"/>
      <c r="O787" s="1"/>
      <c r="S787" s="1"/>
      <c r="T787" s="1"/>
      <c r="V787" s="1"/>
    </row>
    <row r="788">
      <c r="E788" s="1"/>
      <c r="G788" s="1"/>
      <c r="H788" s="1"/>
      <c r="J788" s="1"/>
      <c r="K788" s="1"/>
      <c r="M788" s="1"/>
      <c r="N788" s="1"/>
      <c r="S788" s="1"/>
      <c r="T788" s="1"/>
      <c r="V788" s="1"/>
    </row>
    <row r="789">
      <c r="E789" s="1"/>
      <c r="G789" s="1"/>
      <c r="H789" s="1"/>
      <c r="J789" s="1"/>
      <c r="K789" s="1"/>
      <c r="M789" s="1"/>
      <c r="N789" s="1"/>
      <c r="O789" s="1"/>
      <c r="S789" s="1"/>
      <c r="T789" s="1"/>
      <c r="V789" s="1"/>
    </row>
    <row r="790">
      <c r="E790" s="1"/>
      <c r="G790" s="1"/>
      <c r="H790" s="1"/>
      <c r="J790" s="1"/>
      <c r="K790" s="1"/>
      <c r="M790" s="1"/>
      <c r="N790" s="1"/>
      <c r="S790" s="1"/>
      <c r="T790" s="1"/>
      <c r="V790" s="1"/>
    </row>
    <row r="791">
      <c r="E791" s="1"/>
      <c r="G791" s="1"/>
      <c r="H791" s="1"/>
      <c r="J791" s="1"/>
      <c r="K791" s="1"/>
      <c r="M791" s="1"/>
      <c r="N791" s="1"/>
      <c r="O791" s="1"/>
      <c r="S791" s="1"/>
      <c r="T791" s="1"/>
      <c r="V791" s="1"/>
    </row>
    <row r="792">
      <c r="E792" s="1"/>
      <c r="G792" s="1"/>
      <c r="H792" s="1"/>
      <c r="J792" s="1"/>
      <c r="K792" s="1"/>
      <c r="M792" s="1"/>
      <c r="N792" s="1"/>
      <c r="S792" s="1"/>
      <c r="T792" s="1"/>
      <c r="V792" s="1"/>
    </row>
    <row r="793">
      <c r="E793" s="1"/>
      <c r="G793" s="1"/>
      <c r="H793" s="1"/>
      <c r="J793" s="1"/>
      <c r="K793" s="1"/>
      <c r="M793" s="1"/>
      <c r="N793" s="1"/>
      <c r="O793" s="1"/>
      <c r="S793" s="1"/>
      <c r="T793" s="1"/>
      <c r="V793" s="1"/>
    </row>
    <row r="794">
      <c r="E794" s="1"/>
      <c r="G794" s="1"/>
      <c r="H794" s="1"/>
      <c r="J794" s="1"/>
      <c r="K794" s="1"/>
      <c r="M794" s="1"/>
      <c r="N794" s="1"/>
      <c r="S794" s="1"/>
      <c r="T794" s="1"/>
      <c r="V794" s="1"/>
    </row>
    <row r="795">
      <c r="E795" s="1"/>
      <c r="G795" s="1"/>
      <c r="H795" s="1"/>
      <c r="J795" s="1"/>
      <c r="K795" s="1"/>
      <c r="M795" s="1"/>
      <c r="N795" s="1"/>
      <c r="O795" s="1"/>
      <c r="S795" s="1"/>
      <c r="T795" s="1"/>
      <c r="V795" s="1"/>
    </row>
    <row r="796">
      <c r="E796" s="1"/>
      <c r="G796" s="1"/>
      <c r="H796" s="1"/>
      <c r="J796" s="1"/>
      <c r="K796" s="1"/>
      <c r="M796" s="1"/>
      <c r="N796" s="1"/>
      <c r="S796" s="1"/>
      <c r="T796" s="1"/>
      <c r="V796" s="1"/>
    </row>
    <row r="797">
      <c r="E797" s="1"/>
      <c r="G797" s="1"/>
      <c r="H797" s="1"/>
      <c r="J797" s="1"/>
      <c r="K797" s="1"/>
      <c r="M797" s="1"/>
      <c r="N797" s="1"/>
      <c r="O797" s="1"/>
      <c r="S797" s="1"/>
      <c r="T797" s="1"/>
      <c r="V797" s="1"/>
    </row>
    <row r="798">
      <c r="E798" s="1"/>
      <c r="G798" s="1"/>
      <c r="H798" s="1"/>
      <c r="J798" s="1"/>
      <c r="K798" s="1"/>
      <c r="M798" s="1"/>
      <c r="N798" s="1"/>
      <c r="S798" s="1"/>
      <c r="T798" s="1"/>
      <c r="V798" s="1"/>
    </row>
    <row r="799">
      <c r="E799" s="1"/>
      <c r="G799" s="1"/>
      <c r="H799" s="1"/>
      <c r="J799" s="1"/>
      <c r="K799" s="1"/>
      <c r="M799" s="1"/>
      <c r="N799" s="1"/>
      <c r="O799" s="1"/>
      <c r="S799" s="1"/>
      <c r="T799" s="1"/>
      <c r="V799" s="1"/>
    </row>
    <row r="800">
      <c r="E800" s="1"/>
      <c r="G800" s="1"/>
      <c r="H800" s="1"/>
      <c r="J800" s="1"/>
      <c r="K800" s="1"/>
      <c r="M800" s="1"/>
      <c r="N800" s="1"/>
      <c r="S800" s="1"/>
      <c r="T800" s="1"/>
      <c r="V800" s="1"/>
    </row>
    <row r="801">
      <c r="E801" s="1"/>
      <c r="G801" s="1"/>
      <c r="H801" s="1"/>
      <c r="J801" s="1"/>
      <c r="K801" s="1"/>
      <c r="M801" s="1"/>
      <c r="N801" s="1"/>
      <c r="O801" s="1"/>
      <c r="S801" s="1"/>
      <c r="T801" s="1"/>
      <c r="V801" s="1"/>
    </row>
    <row r="802">
      <c r="E802" s="1"/>
      <c r="G802" s="1"/>
      <c r="H802" s="1"/>
      <c r="J802" s="1"/>
      <c r="K802" s="1"/>
      <c r="M802" s="1"/>
      <c r="N802" s="1"/>
      <c r="S802" s="1"/>
      <c r="T802" s="1"/>
      <c r="V802" s="1"/>
    </row>
    <row r="803">
      <c r="E803" s="1"/>
      <c r="G803" s="1"/>
      <c r="H803" s="1"/>
      <c r="J803" s="1"/>
      <c r="K803" s="1"/>
      <c r="M803" s="1"/>
      <c r="N803" s="1"/>
      <c r="O803" s="1"/>
      <c r="S803" s="1"/>
      <c r="T803" s="1"/>
      <c r="V803" s="1"/>
    </row>
    <row r="804">
      <c r="E804" s="1"/>
      <c r="G804" s="1"/>
      <c r="H804" s="1"/>
      <c r="J804" s="1"/>
      <c r="K804" s="1"/>
      <c r="M804" s="1"/>
      <c r="N804" s="1"/>
      <c r="S804" s="1"/>
      <c r="T804" s="1"/>
      <c r="V804" s="1"/>
    </row>
    <row r="805">
      <c r="E805" s="1"/>
      <c r="G805" s="1"/>
      <c r="H805" s="1"/>
      <c r="J805" s="1"/>
      <c r="K805" s="1"/>
      <c r="M805" s="1"/>
      <c r="N805" s="1"/>
      <c r="O805" s="1"/>
      <c r="S805" s="1"/>
      <c r="T805" s="1"/>
      <c r="V805" s="1"/>
    </row>
    <row r="806">
      <c r="E806" s="1"/>
      <c r="G806" s="1"/>
      <c r="H806" s="1"/>
      <c r="J806" s="1"/>
      <c r="K806" s="1"/>
      <c r="M806" s="1"/>
      <c r="N806" s="1"/>
      <c r="S806" s="1"/>
      <c r="T806" s="1"/>
      <c r="V806" s="1"/>
    </row>
    <row r="807">
      <c r="E807" s="1"/>
      <c r="G807" s="1"/>
      <c r="H807" s="1"/>
      <c r="J807" s="1"/>
      <c r="K807" s="1"/>
      <c r="M807" s="1"/>
      <c r="N807" s="1"/>
      <c r="O807" s="1"/>
      <c r="S807" s="1"/>
      <c r="T807" s="1"/>
      <c r="V807" s="1"/>
    </row>
    <row r="808">
      <c r="E808" s="1"/>
      <c r="G808" s="1"/>
      <c r="H808" s="1"/>
      <c r="J808" s="1"/>
      <c r="K808" s="1"/>
      <c r="M808" s="1"/>
      <c r="N808" s="1"/>
      <c r="S808" s="1"/>
      <c r="T808" s="1"/>
      <c r="V808" s="1"/>
    </row>
    <row r="809">
      <c r="E809" s="1"/>
      <c r="G809" s="1"/>
      <c r="H809" s="1"/>
      <c r="J809" s="1"/>
      <c r="K809" s="1"/>
      <c r="M809" s="1"/>
      <c r="N809" s="1"/>
      <c r="O809" s="1"/>
      <c r="S809" s="1"/>
      <c r="T809" s="1"/>
      <c r="V809" s="1"/>
    </row>
    <row r="810">
      <c r="E810" s="1"/>
      <c r="G810" s="1"/>
      <c r="H810" s="1"/>
      <c r="J810" s="1"/>
      <c r="K810" s="1"/>
      <c r="M810" s="1"/>
      <c r="N810" s="1"/>
      <c r="S810" s="1"/>
      <c r="T810" s="1"/>
      <c r="V810" s="1"/>
    </row>
    <row r="811">
      <c r="E811" s="1"/>
      <c r="G811" s="1"/>
      <c r="H811" s="1"/>
      <c r="J811" s="1"/>
      <c r="K811" s="1"/>
      <c r="M811" s="1"/>
      <c r="N811" s="1"/>
      <c r="O811" s="1"/>
      <c r="S811" s="1"/>
      <c r="T811" s="1"/>
      <c r="V811" s="1"/>
    </row>
    <row r="812">
      <c r="E812" s="1"/>
      <c r="G812" s="1"/>
      <c r="H812" s="1"/>
      <c r="J812" s="1"/>
      <c r="K812" s="1"/>
      <c r="M812" s="1"/>
      <c r="N812" s="1"/>
      <c r="S812" s="1"/>
      <c r="T812" s="1"/>
      <c r="V812" s="1"/>
    </row>
    <row r="813">
      <c r="E813" s="1"/>
      <c r="G813" s="1"/>
      <c r="H813" s="1"/>
      <c r="J813" s="1"/>
      <c r="K813" s="1"/>
      <c r="M813" s="1"/>
      <c r="N813" s="1"/>
      <c r="O813" s="1"/>
      <c r="S813" s="1"/>
      <c r="T813" s="1"/>
      <c r="V813" s="1"/>
    </row>
    <row r="814">
      <c r="E814" s="1"/>
      <c r="G814" s="1"/>
      <c r="H814" s="1"/>
      <c r="J814" s="1"/>
      <c r="K814" s="1"/>
      <c r="M814" s="1"/>
      <c r="N814" s="1"/>
      <c r="S814" s="1"/>
      <c r="T814" s="1"/>
      <c r="V814" s="1"/>
    </row>
    <row r="815">
      <c r="E815" s="1"/>
      <c r="G815" s="1"/>
      <c r="H815" s="1"/>
      <c r="J815" s="1"/>
      <c r="K815" s="1"/>
      <c r="M815" s="1"/>
      <c r="N815" s="1"/>
      <c r="O815" s="1"/>
      <c r="S815" s="1"/>
      <c r="T815" s="1"/>
      <c r="V815" s="1"/>
    </row>
    <row r="816">
      <c r="E816" s="1"/>
      <c r="G816" s="1"/>
      <c r="H816" s="1"/>
      <c r="J816" s="1"/>
      <c r="K816" s="1"/>
      <c r="M816" s="1"/>
      <c r="N816" s="1"/>
      <c r="S816" s="1"/>
      <c r="T816" s="1"/>
      <c r="V816" s="1"/>
    </row>
    <row r="817">
      <c r="E817" s="1"/>
      <c r="G817" s="1"/>
      <c r="H817" s="1"/>
      <c r="J817" s="1"/>
      <c r="K817" s="1"/>
      <c r="M817" s="1"/>
      <c r="N817" s="1"/>
      <c r="O817" s="1"/>
      <c r="S817" s="1"/>
      <c r="T817" s="1"/>
      <c r="V817" s="1"/>
    </row>
    <row r="818">
      <c r="E818" s="1"/>
      <c r="G818" s="1"/>
      <c r="H818" s="1"/>
      <c r="J818" s="1"/>
      <c r="K818" s="1"/>
      <c r="M818" s="1"/>
      <c r="N818" s="1"/>
      <c r="S818" s="1"/>
      <c r="T818" s="1"/>
      <c r="V818" s="1"/>
    </row>
    <row r="819">
      <c r="E819" s="1"/>
      <c r="G819" s="1"/>
      <c r="H819" s="1"/>
      <c r="J819" s="1"/>
      <c r="K819" s="1"/>
      <c r="M819" s="1"/>
      <c r="N819" s="1"/>
      <c r="O819" s="1"/>
      <c r="S819" s="1"/>
      <c r="T819" s="1"/>
      <c r="V819" s="1"/>
    </row>
    <row r="820">
      <c r="E820" s="1"/>
      <c r="G820" s="1"/>
      <c r="H820" s="1"/>
      <c r="J820" s="1"/>
      <c r="K820" s="1"/>
      <c r="M820" s="1"/>
      <c r="N820" s="1"/>
      <c r="S820" s="1"/>
      <c r="T820" s="1"/>
      <c r="V820" s="1"/>
    </row>
    <row r="821">
      <c r="E821" s="1"/>
      <c r="G821" s="1"/>
      <c r="H821" s="1"/>
      <c r="J821" s="1"/>
      <c r="K821" s="1"/>
      <c r="M821" s="1"/>
      <c r="N821" s="1"/>
      <c r="O821" s="1"/>
      <c r="S821" s="1"/>
      <c r="T821" s="1"/>
      <c r="V821" s="1"/>
    </row>
    <row r="822">
      <c r="E822" s="1"/>
      <c r="G822" s="1"/>
      <c r="H822" s="1"/>
      <c r="J822" s="1"/>
      <c r="K822" s="1"/>
      <c r="M822" s="1"/>
      <c r="N822" s="1"/>
      <c r="S822" s="1"/>
      <c r="T822" s="1"/>
      <c r="V822" s="1"/>
    </row>
    <row r="823">
      <c r="E823" s="1"/>
      <c r="G823" s="1"/>
      <c r="H823" s="1"/>
      <c r="J823" s="1"/>
      <c r="K823" s="1"/>
      <c r="M823" s="1"/>
      <c r="N823" s="1"/>
      <c r="O823" s="1"/>
      <c r="S823" s="1"/>
      <c r="T823" s="1"/>
      <c r="V823" s="1"/>
    </row>
    <row r="824">
      <c r="E824" s="1"/>
      <c r="G824" s="1"/>
      <c r="H824" s="1"/>
      <c r="J824" s="1"/>
      <c r="K824" s="1"/>
      <c r="M824" s="1"/>
      <c r="N824" s="1"/>
      <c r="S824" s="1"/>
      <c r="T824" s="1"/>
      <c r="V824" s="1"/>
    </row>
    <row r="825">
      <c r="E825" s="1"/>
      <c r="G825" s="1"/>
      <c r="H825" s="1"/>
      <c r="J825" s="1"/>
      <c r="K825" s="1"/>
      <c r="M825" s="1"/>
      <c r="N825" s="1"/>
      <c r="O825" s="1"/>
      <c r="S825" s="1"/>
      <c r="T825" s="1"/>
      <c r="V825" s="1"/>
    </row>
    <row r="826">
      <c r="E826" s="1"/>
      <c r="G826" s="1"/>
      <c r="H826" s="1"/>
      <c r="J826" s="1"/>
      <c r="K826" s="1"/>
      <c r="M826" s="1"/>
      <c r="N826" s="1"/>
      <c r="S826" s="1"/>
      <c r="T826" s="1"/>
      <c r="V826" s="1"/>
    </row>
    <row r="827">
      <c r="E827" s="1"/>
      <c r="G827" s="1"/>
      <c r="H827" s="1"/>
      <c r="J827" s="1"/>
      <c r="K827" s="1"/>
      <c r="M827" s="1"/>
      <c r="N827" s="1"/>
      <c r="O827" s="1"/>
      <c r="S827" s="1"/>
      <c r="T827" s="1"/>
      <c r="V827" s="1"/>
    </row>
    <row r="828">
      <c r="E828" s="1"/>
      <c r="G828" s="1"/>
      <c r="H828" s="1"/>
      <c r="J828" s="1"/>
      <c r="K828" s="1"/>
      <c r="M828" s="1"/>
      <c r="N828" s="1"/>
      <c r="S828" s="1"/>
      <c r="T828" s="1"/>
      <c r="V828" s="1"/>
    </row>
    <row r="829">
      <c r="E829" s="1"/>
      <c r="G829" s="1"/>
      <c r="H829" s="1"/>
      <c r="J829" s="1"/>
      <c r="K829" s="1"/>
      <c r="M829" s="1"/>
      <c r="N829" s="1"/>
      <c r="O829" s="1"/>
      <c r="S829" s="1"/>
      <c r="T829" s="1"/>
      <c r="V829" s="1"/>
    </row>
    <row r="830">
      <c r="E830" s="1"/>
      <c r="G830" s="1"/>
      <c r="H830" s="1"/>
      <c r="J830" s="1"/>
      <c r="K830" s="1"/>
      <c r="M830" s="1"/>
      <c r="N830" s="1"/>
      <c r="S830" s="1"/>
      <c r="T830" s="1"/>
      <c r="V830" s="1"/>
    </row>
    <row r="831">
      <c r="E831" s="1"/>
      <c r="G831" s="1"/>
      <c r="H831" s="1"/>
      <c r="J831" s="1"/>
      <c r="K831" s="1"/>
      <c r="M831" s="1"/>
      <c r="N831" s="1"/>
      <c r="O831" s="1"/>
      <c r="S831" s="1"/>
      <c r="T831" s="1"/>
      <c r="V831" s="1"/>
    </row>
    <row r="832">
      <c r="E832" s="1"/>
      <c r="G832" s="1"/>
      <c r="H832" s="1"/>
      <c r="J832" s="1"/>
      <c r="K832" s="1"/>
      <c r="M832" s="1"/>
      <c r="N832" s="1"/>
      <c r="S832" s="1"/>
      <c r="T832" s="1"/>
      <c r="V832" s="1"/>
    </row>
    <row r="833">
      <c r="E833" s="1"/>
      <c r="G833" s="1"/>
      <c r="H833" s="1"/>
      <c r="J833" s="1"/>
      <c r="K833" s="1"/>
      <c r="M833" s="1"/>
      <c r="N833" s="1"/>
      <c r="O833" s="1"/>
      <c r="S833" s="1"/>
      <c r="T833" s="1"/>
      <c r="V833" s="1"/>
    </row>
    <row r="834">
      <c r="E834" s="1"/>
      <c r="G834" s="1"/>
      <c r="H834" s="1"/>
      <c r="J834" s="1"/>
      <c r="K834" s="1"/>
      <c r="M834" s="1"/>
      <c r="N834" s="1"/>
      <c r="S834" s="1"/>
      <c r="T834" s="1"/>
      <c r="V834" s="1"/>
    </row>
    <row r="835">
      <c r="E835" s="1"/>
      <c r="G835" s="1"/>
      <c r="H835" s="1"/>
      <c r="J835" s="1"/>
      <c r="K835" s="1"/>
      <c r="M835" s="1"/>
      <c r="N835" s="1"/>
      <c r="O835" s="1"/>
      <c r="S835" s="1"/>
      <c r="T835" s="1"/>
      <c r="V835" s="1"/>
    </row>
    <row r="836">
      <c r="E836" s="1"/>
      <c r="G836" s="1"/>
      <c r="H836" s="1"/>
      <c r="J836" s="1"/>
      <c r="K836" s="1"/>
      <c r="M836" s="1"/>
      <c r="N836" s="1"/>
      <c r="S836" s="1"/>
      <c r="T836" s="1"/>
      <c r="V836" s="1"/>
    </row>
    <row r="837">
      <c r="E837" s="1"/>
      <c r="G837" s="1"/>
      <c r="H837" s="1"/>
      <c r="J837" s="1"/>
      <c r="K837" s="1"/>
      <c r="M837" s="1"/>
      <c r="N837" s="1"/>
      <c r="O837" s="1"/>
      <c r="S837" s="1"/>
      <c r="T837" s="1"/>
      <c r="V837" s="1"/>
    </row>
    <row r="838">
      <c r="E838" s="1"/>
      <c r="G838" s="1"/>
      <c r="H838" s="1"/>
      <c r="J838" s="1"/>
      <c r="K838" s="1"/>
      <c r="M838" s="1"/>
      <c r="N838" s="1"/>
      <c r="S838" s="1"/>
      <c r="T838" s="1"/>
      <c r="V838" s="1"/>
    </row>
    <row r="839">
      <c r="E839" s="1"/>
      <c r="G839" s="1"/>
      <c r="H839" s="1"/>
      <c r="J839" s="1"/>
      <c r="K839" s="1"/>
      <c r="M839" s="1"/>
      <c r="N839" s="1"/>
      <c r="O839" s="1"/>
      <c r="S839" s="1"/>
      <c r="T839" s="1"/>
      <c r="V839" s="1"/>
    </row>
    <row r="840">
      <c r="E840" s="1"/>
      <c r="G840" s="1"/>
      <c r="H840" s="1"/>
      <c r="J840" s="1"/>
      <c r="K840" s="1"/>
      <c r="M840" s="1"/>
      <c r="N840" s="1"/>
      <c r="S840" s="1"/>
      <c r="T840" s="1"/>
      <c r="V840" s="1"/>
    </row>
    <row r="841">
      <c r="E841" s="1"/>
      <c r="G841" s="1"/>
      <c r="H841" s="1"/>
      <c r="J841" s="1"/>
      <c r="K841" s="1"/>
      <c r="M841" s="1"/>
      <c r="N841" s="1"/>
      <c r="O841" s="1"/>
      <c r="S841" s="1"/>
      <c r="T841" s="1"/>
      <c r="V841" s="1"/>
    </row>
    <row r="842">
      <c r="E842" s="1"/>
      <c r="G842" s="1"/>
      <c r="H842" s="1"/>
      <c r="J842" s="1"/>
      <c r="K842" s="1"/>
      <c r="M842" s="1"/>
      <c r="N842" s="1"/>
      <c r="S842" s="1"/>
      <c r="T842" s="1"/>
      <c r="V842" s="1"/>
    </row>
    <row r="843">
      <c r="E843" s="1"/>
      <c r="G843" s="1"/>
      <c r="H843" s="1"/>
      <c r="J843" s="1"/>
      <c r="K843" s="1"/>
      <c r="M843" s="1"/>
      <c r="N843" s="1"/>
      <c r="O843" s="1"/>
      <c r="S843" s="1"/>
      <c r="T843" s="1"/>
      <c r="V843" s="1"/>
    </row>
    <row r="844">
      <c r="E844" s="1"/>
      <c r="G844" s="1"/>
      <c r="H844" s="1"/>
      <c r="J844" s="1"/>
      <c r="K844" s="1"/>
      <c r="M844" s="1"/>
      <c r="N844" s="1"/>
      <c r="S844" s="1"/>
      <c r="T844" s="1"/>
      <c r="V844" s="1"/>
    </row>
    <row r="845">
      <c r="E845" s="1"/>
      <c r="G845" s="1"/>
      <c r="H845" s="1"/>
      <c r="J845" s="1"/>
      <c r="K845" s="1"/>
      <c r="M845" s="1"/>
      <c r="N845" s="1"/>
      <c r="O845" s="1"/>
      <c r="S845" s="1"/>
      <c r="T845" s="1"/>
      <c r="V845" s="1"/>
    </row>
    <row r="846">
      <c r="E846" s="1"/>
      <c r="G846" s="1"/>
      <c r="H846" s="1"/>
      <c r="J846" s="1"/>
      <c r="K846" s="1"/>
      <c r="M846" s="1"/>
      <c r="N846" s="1"/>
      <c r="S846" s="1"/>
      <c r="T846" s="1"/>
      <c r="V846" s="1"/>
    </row>
    <row r="847">
      <c r="E847" s="1"/>
      <c r="G847" s="1"/>
      <c r="H847" s="1"/>
      <c r="J847" s="1"/>
      <c r="K847" s="1"/>
      <c r="M847" s="1"/>
      <c r="N847" s="1"/>
      <c r="O847" s="1"/>
      <c r="S847" s="1"/>
      <c r="T847" s="1"/>
      <c r="V847" s="1"/>
    </row>
    <row r="848">
      <c r="E848" s="1"/>
      <c r="G848" s="1"/>
      <c r="H848" s="1"/>
      <c r="J848" s="1"/>
      <c r="K848" s="1"/>
      <c r="M848" s="1"/>
      <c r="N848" s="1"/>
      <c r="S848" s="1"/>
      <c r="T848" s="1"/>
      <c r="V848" s="1"/>
    </row>
    <row r="849">
      <c r="E849" s="1"/>
      <c r="G849" s="1"/>
      <c r="H849" s="1"/>
      <c r="J849" s="1"/>
      <c r="K849" s="1"/>
      <c r="M849" s="1"/>
      <c r="N849" s="1"/>
      <c r="O849" s="1"/>
      <c r="S849" s="1"/>
      <c r="T849" s="1"/>
      <c r="V849" s="1"/>
    </row>
    <row r="850">
      <c r="E850" s="1"/>
      <c r="G850" s="1"/>
      <c r="H850" s="1"/>
      <c r="J850" s="1"/>
      <c r="K850" s="1"/>
      <c r="M850" s="1"/>
      <c r="N850" s="1"/>
      <c r="S850" s="1"/>
      <c r="T850" s="1"/>
      <c r="V850" s="1"/>
    </row>
    <row r="851">
      <c r="E851" s="1"/>
      <c r="G851" s="1"/>
      <c r="H851" s="1"/>
      <c r="J851" s="1"/>
      <c r="K851" s="1"/>
      <c r="M851" s="1"/>
      <c r="N851" s="1"/>
      <c r="O851" s="1"/>
      <c r="S851" s="1"/>
      <c r="T851" s="1"/>
      <c r="V851" s="1"/>
    </row>
    <row r="852">
      <c r="E852" s="1"/>
      <c r="G852" s="1"/>
      <c r="H852" s="1"/>
      <c r="J852" s="1"/>
      <c r="K852" s="1"/>
      <c r="M852" s="1"/>
      <c r="N852" s="1"/>
      <c r="S852" s="1"/>
      <c r="T852" s="1"/>
      <c r="V852" s="1"/>
    </row>
    <row r="853">
      <c r="E853" s="1"/>
      <c r="G853" s="1"/>
      <c r="H853" s="1"/>
      <c r="J853" s="1"/>
      <c r="K853" s="1"/>
      <c r="M853" s="1"/>
      <c r="N853" s="1"/>
      <c r="O853" s="1"/>
      <c r="S853" s="1"/>
      <c r="T853" s="1"/>
      <c r="V853" s="1"/>
    </row>
    <row r="854">
      <c r="E854" s="1"/>
      <c r="G854" s="1"/>
      <c r="H854" s="1"/>
      <c r="J854" s="1"/>
      <c r="K854" s="1"/>
      <c r="M854" s="1"/>
      <c r="N854" s="1"/>
      <c r="S854" s="1"/>
      <c r="T854" s="1"/>
      <c r="V854" s="1"/>
    </row>
    <row r="855">
      <c r="E855" s="1"/>
      <c r="G855" s="1"/>
      <c r="H855" s="1"/>
      <c r="J855" s="1"/>
      <c r="K855" s="1"/>
      <c r="M855" s="1"/>
      <c r="N855" s="1"/>
      <c r="O855" s="1"/>
      <c r="S855" s="1"/>
      <c r="T855" s="1"/>
      <c r="V855" s="1"/>
    </row>
    <row r="856">
      <c r="E856" s="1"/>
      <c r="G856" s="1"/>
      <c r="H856" s="1"/>
      <c r="J856" s="1"/>
      <c r="K856" s="1"/>
      <c r="M856" s="1"/>
      <c r="N856" s="1"/>
      <c r="S856" s="1"/>
      <c r="T856" s="1"/>
      <c r="V856" s="1"/>
    </row>
    <row r="857">
      <c r="E857" s="1"/>
      <c r="G857" s="1"/>
      <c r="H857" s="1"/>
      <c r="J857" s="1"/>
      <c r="K857" s="1"/>
      <c r="M857" s="1"/>
      <c r="N857" s="1"/>
      <c r="O857" s="1"/>
      <c r="S857" s="1"/>
      <c r="T857" s="1"/>
      <c r="V857" s="1"/>
    </row>
    <row r="858">
      <c r="E858" s="1"/>
      <c r="G858" s="1"/>
      <c r="H858" s="1"/>
      <c r="J858" s="1"/>
      <c r="K858" s="1"/>
      <c r="M858" s="1"/>
      <c r="N858" s="1"/>
      <c r="S858" s="1"/>
      <c r="T858" s="1"/>
      <c r="V858" s="1"/>
    </row>
    <row r="859">
      <c r="E859" s="1"/>
      <c r="G859" s="1"/>
      <c r="H859" s="1"/>
      <c r="J859" s="1"/>
      <c r="K859" s="1"/>
      <c r="M859" s="1"/>
      <c r="N859" s="1"/>
      <c r="O859" s="1"/>
      <c r="S859" s="1"/>
      <c r="T859" s="1"/>
      <c r="V859" s="1"/>
    </row>
    <row r="860">
      <c r="E860" s="1"/>
      <c r="G860" s="1"/>
      <c r="H860" s="1"/>
      <c r="J860" s="1"/>
      <c r="K860" s="1"/>
      <c r="M860" s="1"/>
      <c r="N860" s="1"/>
      <c r="S860" s="1"/>
      <c r="T860" s="1"/>
      <c r="V860" s="1"/>
    </row>
    <row r="861">
      <c r="E861" s="1"/>
      <c r="G861" s="1"/>
      <c r="H861" s="1"/>
      <c r="J861" s="1"/>
      <c r="K861" s="1"/>
      <c r="M861" s="1"/>
      <c r="N861" s="1"/>
      <c r="O861" s="1"/>
      <c r="S861" s="1"/>
      <c r="T861" s="1"/>
      <c r="V861" s="1"/>
    </row>
    <row r="862">
      <c r="E862" s="1"/>
      <c r="G862" s="1"/>
      <c r="H862" s="1"/>
      <c r="J862" s="1"/>
      <c r="K862" s="1"/>
      <c r="M862" s="1"/>
      <c r="N862" s="1"/>
      <c r="S862" s="1"/>
      <c r="T862" s="1"/>
      <c r="V862" s="1"/>
    </row>
    <row r="863">
      <c r="E863" s="1"/>
      <c r="G863" s="1"/>
      <c r="H863" s="1"/>
      <c r="J863" s="1"/>
      <c r="K863" s="1"/>
      <c r="M863" s="1"/>
      <c r="N863" s="1"/>
      <c r="O863" s="1"/>
      <c r="S863" s="1"/>
      <c r="T863" s="1"/>
      <c r="V863" s="1"/>
    </row>
    <row r="864">
      <c r="E864" s="1"/>
      <c r="G864" s="1"/>
      <c r="H864" s="1"/>
      <c r="J864" s="1"/>
      <c r="K864" s="1"/>
      <c r="M864" s="1"/>
      <c r="N864" s="1"/>
      <c r="S864" s="1"/>
      <c r="T864" s="1"/>
      <c r="V864" s="1"/>
    </row>
    <row r="865">
      <c r="E865" s="1"/>
      <c r="G865" s="1"/>
      <c r="H865" s="1"/>
      <c r="J865" s="1"/>
      <c r="K865" s="1"/>
      <c r="M865" s="1"/>
      <c r="N865" s="1"/>
      <c r="O865" s="1"/>
      <c r="S865" s="1"/>
      <c r="T865" s="1"/>
      <c r="V865" s="1"/>
    </row>
    <row r="866">
      <c r="E866" s="1"/>
      <c r="G866" s="1"/>
      <c r="H866" s="1"/>
      <c r="J866" s="1"/>
      <c r="K866" s="1"/>
      <c r="M866" s="1"/>
      <c r="N866" s="1"/>
      <c r="S866" s="1"/>
      <c r="T866" s="1"/>
      <c r="V866" s="1"/>
    </row>
    <row r="867">
      <c r="E867" s="1"/>
      <c r="G867" s="1"/>
      <c r="H867" s="1"/>
      <c r="J867" s="1"/>
      <c r="K867" s="1"/>
      <c r="M867" s="1"/>
      <c r="N867" s="1"/>
      <c r="O867" s="1"/>
      <c r="S867" s="1"/>
      <c r="T867" s="1"/>
      <c r="V867" s="1"/>
    </row>
    <row r="868">
      <c r="E868" s="1"/>
      <c r="G868" s="1"/>
      <c r="H868" s="1"/>
      <c r="J868" s="1"/>
      <c r="K868" s="1"/>
      <c r="M868" s="1"/>
      <c r="N868" s="1"/>
      <c r="S868" s="1"/>
      <c r="T868" s="1"/>
      <c r="V868" s="1"/>
    </row>
    <row r="869">
      <c r="E869" s="1"/>
      <c r="G869" s="1"/>
      <c r="H869" s="1"/>
      <c r="J869" s="1"/>
      <c r="K869" s="1"/>
      <c r="M869" s="1"/>
      <c r="N869" s="1"/>
      <c r="O869" s="1"/>
      <c r="S869" s="1"/>
      <c r="T869" s="1"/>
      <c r="V869" s="1"/>
    </row>
    <row r="870">
      <c r="E870" s="1"/>
      <c r="G870" s="1"/>
      <c r="H870" s="1"/>
      <c r="J870" s="1"/>
      <c r="K870" s="1"/>
      <c r="M870" s="1"/>
      <c r="N870" s="1"/>
      <c r="S870" s="1"/>
      <c r="T870" s="1"/>
      <c r="V870" s="1"/>
    </row>
    <row r="871">
      <c r="E871" s="1"/>
      <c r="G871" s="1"/>
      <c r="H871" s="1"/>
      <c r="J871" s="1"/>
      <c r="K871" s="1"/>
      <c r="M871" s="1"/>
      <c r="N871" s="1"/>
      <c r="O871" s="1"/>
      <c r="S871" s="1"/>
      <c r="T871" s="1"/>
      <c r="V871" s="1"/>
    </row>
    <row r="872">
      <c r="E872" s="1"/>
      <c r="G872" s="1"/>
      <c r="H872" s="1"/>
      <c r="J872" s="1"/>
      <c r="K872" s="1"/>
      <c r="M872" s="1"/>
      <c r="N872" s="1"/>
      <c r="S872" s="1"/>
      <c r="T872" s="1"/>
      <c r="V872" s="1"/>
    </row>
    <row r="873">
      <c r="E873" s="1"/>
      <c r="G873" s="1"/>
      <c r="H873" s="1"/>
      <c r="J873" s="1"/>
      <c r="K873" s="1"/>
      <c r="M873" s="1"/>
      <c r="N873" s="1"/>
      <c r="O873" s="1"/>
      <c r="S873" s="1"/>
      <c r="T873" s="1"/>
      <c r="V873" s="1"/>
    </row>
    <row r="874">
      <c r="E874" s="1"/>
      <c r="G874" s="1"/>
      <c r="H874" s="1"/>
      <c r="J874" s="1"/>
      <c r="K874" s="1"/>
      <c r="M874" s="1"/>
      <c r="N874" s="1"/>
      <c r="S874" s="1"/>
      <c r="T874" s="1"/>
      <c r="V874" s="1"/>
    </row>
    <row r="875">
      <c r="E875" s="1"/>
      <c r="G875" s="1"/>
      <c r="H875" s="1"/>
      <c r="J875" s="1"/>
      <c r="K875" s="1"/>
      <c r="M875" s="1"/>
      <c r="N875" s="1"/>
      <c r="O875" s="1"/>
      <c r="S875" s="1"/>
      <c r="T875" s="1"/>
      <c r="V875" s="1"/>
    </row>
    <row r="876">
      <c r="E876" s="1"/>
      <c r="G876" s="1"/>
      <c r="H876" s="1"/>
      <c r="J876" s="1"/>
      <c r="K876" s="1"/>
      <c r="M876" s="1"/>
      <c r="N876" s="1"/>
      <c r="S876" s="1"/>
      <c r="T876" s="1"/>
      <c r="V876" s="1"/>
    </row>
    <row r="877">
      <c r="E877" s="1"/>
      <c r="G877" s="1"/>
      <c r="H877" s="1"/>
      <c r="J877" s="1"/>
      <c r="K877" s="1"/>
      <c r="M877" s="1"/>
      <c r="N877" s="1"/>
      <c r="O877" s="1"/>
      <c r="S877" s="1"/>
      <c r="T877" s="1"/>
      <c r="V877" s="1"/>
    </row>
    <row r="878">
      <c r="E878" s="1"/>
      <c r="G878" s="1"/>
      <c r="H878" s="1"/>
      <c r="J878" s="1"/>
      <c r="K878" s="1"/>
      <c r="M878" s="1"/>
      <c r="N878" s="1"/>
      <c r="S878" s="1"/>
      <c r="T878" s="1"/>
      <c r="V878" s="1"/>
    </row>
    <row r="879">
      <c r="E879" s="1"/>
      <c r="G879" s="1"/>
      <c r="H879" s="1"/>
      <c r="J879" s="1"/>
      <c r="K879" s="1"/>
      <c r="M879" s="1"/>
      <c r="N879" s="1"/>
      <c r="O879" s="1"/>
      <c r="S879" s="1"/>
      <c r="T879" s="1"/>
      <c r="V879" s="1"/>
    </row>
    <row r="880">
      <c r="E880" s="1"/>
      <c r="G880" s="1"/>
      <c r="H880" s="1"/>
      <c r="J880" s="1"/>
      <c r="K880" s="1"/>
      <c r="M880" s="1"/>
      <c r="N880" s="1"/>
      <c r="S880" s="1"/>
      <c r="T880" s="1"/>
      <c r="V880" s="1"/>
    </row>
    <row r="881">
      <c r="E881" s="1"/>
      <c r="G881" s="1"/>
      <c r="H881" s="1"/>
      <c r="J881" s="1"/>
      <c r="K881" s="1"/>
      <c r="M881" s="1"/>
      <c r="N881" s="1"/>
      <c r="O881" s="1"/>
      <c r="S881" s="1"/>
      <c r="T881" s="1"/>
      <c r="V881" s="1"/>
    </row>
    <row r="882">
      <c r="E882" s="1"/>
      <c r="G882" s="1"/>
      <c r="H882" s="1"/>
      <c r="J882" s="1"/>
      <c r="K882" s="1"/>
      <c r="M882" s="1"/>
      <c r="N882" s="1"/>
      <c r="S882" s="1"/>
      <c r="T882" s="1"/>
      <c r="V882" s="1"/>
    </row>
    <row r="883">
      <c r="E883" s="1"/>
      <c r="G883" s="1"/>
      <c r="H883" s="1"/>
      <c r="J883" s="1"/>
      <c r="K883" s="1"/>
      <c r="M883" s="1"/>
      <c r="N883" s="1"/>
      <c r="O883" s="1"/>
      <c r="S883" s="1"/>
      <c r="T883" s="1"/>
      <c r="V883" s="1"/>
    </row>
    <row r="884">
      <c r="E884" s="1"/>
      <c r="G884" s="1"/>
      <c r="H884" s="1"/>
      <c r="J884" s="1"/>
      <c r="K884" s="1"/>
      <c r="M884" s="1"/>
      <c r="N884" s="1"/>
      <c r="S884" s="1"/>
      <c r="T884" s="1"/>
      <c r="V884" s="1"/>
    </row>
    <row r="885">
      <c r="E885" s="1"/>
      <c r="G885" s="1"/>
      <c r="H885" s="1"/>
      <c r="J885" s="1"/>
      <c r="K885" s="1"/>
      <c r="M885" s="1"/>
      <c r="N885" s="1"/>
      <c r="O885" s="1"/>
      <c r="S885" s="1"/>
      <c r="T885" s="1"/>
      <c r="V885" s="1"/>
    </row>
    <row r="886">
      <c r="E886" s="1"/>
      <c r="G886" s="1"/>
      <c r="H886" s="1"/>
      <c r="J886" s="1"/>
      <c r="K886" s="1"/>
      <c r="M886" s="1"/>
      <c r="N886" s="1"/>
      <c r="S886" s="1"/>
      <c r="T886" s="1"/>
      <c r="V886" s="1"/>
    </row>
    <row r="887">
      <c r="E887" s="1"/>
      <c r="G887" s="1"/>
      <c r="H887" s="1"/>
      <c r="J887" s="1"/>
      <c r="K887" s="1"/>
      <c r="M887" s="1"/>
      <c r="N887" s="1"/>
      <c r="O887" s="1"/>
      <c r="S887" s="1"/>
      <c r="T887" s="1"/>
      <c r="V887" s="1"/>
    </row>
    <row r="888">
      <c r="E888" s="1"/>
      <c r="G888" s="1"/>
      <c r="H888" s="1"/>
      <c r="J888" s="1"/>
      <c r="K888" s="1"/>
      <c r="M888" s="1"/>
      <c r="N888" s="1"/>
      <c r="S888" s="1"/>
      <c r="T888" s="1"/>
      <c r="V888" s="1"/>
    </row>
    <row r="889">
      <c r="E889" s="1"/>
      <c r="G889" s="1"/>
      <c r="H889" s="1"/>
      <c r="J889" s="1"/>
      <c r="K889" s="1"/>
      <c r="M889" s="1"/>
      <c r="N889" s="1"/>
      <c r="O889" s="1"/>
      <c r="S889" s="1"/>
      <c r="T889" s="1"/>
      <c r="V889" s="1"/>
    </row>
    <row r="890">
      <c r="E890" s="1"/>
      <c r="G890" s="1"/>
      <c r="H890" s="1"/>
      <c r="J890" s="1"/>
      <c r="K890" s="1"/>
      <c r="M890" s="1"/>
      <c r="N890" s="1"/>
      <c r="S890" s="1"/>
      <c r="T890" s="1"/>
      <c r="V890" s="1"/>
    </row>
    <row r="891">
      <c r="E891" s="1"/>
      <c r="G891" s="1"/>
      <c r="H891" s="1"/>
      <c r="J891" s="1"/>
      <c r="K891" s="1"/>
      <c r="M891" s="1"/>
      <c r="N891" s="1"/>
      <c r="O891" s="1"/>
      <c r="S891" s="1"/>
      <c r="T891" s="1"/>
      <c r="V891" s="1"/>
    </row>
    <row r="892">
      <c r="E892" s="1"/>
      <c r="G892" s="1"/>
      <c r="H892" s="1"/>
      <c r="J892" s="1"/>
      <c r="K892" s="1"/>
      <c r="M892" s="1"/>
      <c r="N892" s="1"/>
      <c r="S892" s="1"/>
      <c r="T892" s="1"/>
      <c r="V892" s="1"/>
    </row>
    <row r="893">
      <c r="E893" s="1"/>
      <c r="G893" s="1"/>
      <c r="H893" s="1"/>
      <c r="J893" s="1"/>
      <c r="K893" s="1"/>
      <c r="M893" s="1"/>
      <c r="N893" s="1"/>
      <c r="O893" s="1"/>
      <c r="S893" s="1"/>
      <c r="T893" s="1"/>
      <c r="V893" s="1"/>
    </row>
    <row r="894">
      <c r="E894" s="1"/>
      <c r="G894" s="1"/>
      <c r="H894" s="1"/>
      <c r="J894" s="1"/>
      <c r="K894" s="1"/>
      <c r="M894" s="1"/>
      <c r="N894" s="1"/>
      <c r="S894" s="1"/>
      <c r="T894" s="1"/>
      <c r="V894" s="1"/>
    </row>
    <row r="895">
      <c r="E895" s="1"/>
      <c r="G895" s="1"/>
      <c r="H895" s="1"/>
      <c r="J895" s="1"/>
      <c r="K895" s="1"/>
      <c r="M895" s="1"/>
      <c r="N895" s="1"/>
      <c r="O895" s="1"/>
      <c r="S895" s="1"/>
      <c r="T895" s="1"/>
      <c r="V895" s="1"/>
    </row>
    <row r="896">
      <c r="E896" s="1"/>
      <c r="G896" s="1"/>
      <c r="H896" s="1"/>
      <c r="J896" s="1"/>
      <c r="K896" s="1"/>
      <c r="M896" s="1"/>
      <c r="N896" s="1"/>
      <c r="S896" s="1"/>
      <c r="T896" s="1"/>
      <c r="V896" s="1"/>
    </row>
    <row r="897">
      <c r="E897" s="1"/>
      <c r="G897" s="1"/>
      <c r="H897" s="1"/>
      <c r="J897" s="1"/>
      <c r="K897" s="1"/>
      <c r="M897" s="1"/>
      <c r="N897" s="1"/>
      <c r="O897" s="1"/>
      <c r="S897" s="1"/>
      <c r="T897" s="1"/>
      <c r="V897" s="1"/>
    </row>
    <row r="898">
      <c r="E898" s="1"/>
      <c r="G898" s="1"/>
      <c r="H898" s="1"/>
      <c r="J898" s="1"/>
      <c r="K898" s="1"/>
      <c r="M898" s="1"/>
      <c r="N898" s="1"/>
      <c r="S898" s="1"/>
      <c r="T898" s="1"/>
      <c r="V898" s="1"/>
    </row>
    <row r="899">
      <c r="E899" s="1"/>
      <c r="G899" s="1"/>
      <c r="H899" s="1"/>
      <c r="J899" s="1"/>
      <c r="K899" s="1"/>
      <c r="M899" s="1"/>
      <c r="N899" s="1"/>
      <c r="O899" s="1"/>
      <c r="S899" s="1"/>
      <c r="T899" s="1"/>
      <c r="V899" s="1"/>
    </row>
    <row r="900">
      <c r="E900" s="1"/>
      <c r="G900" s="1"/>
      <c r="H900" s="1"/>
      <c r="J900" s="1"/>
      <c r="K900" s="1"/>
      <c r="M900" s="1"/>
      <c r="N900" s="1"/>
      <c r="S900" s="1"/>
      <c r="T900" s="1"/>
      <c r="V900" s="1"/>
    </row>
    <row r="901">
      <c r="E901" s="1"/>
      <c r="G901" s="1"/>
      <c r="H901" s="1"/>
      <c r="J901" s="1"/>
      <c r="K901" s="1"/>
      <c r="M901" s="1"/>
      <c r="N901" s="1"/>
      <c r="O901" s="1"/>
      <c r="S901" s="1"/>
      <c r="T901" s="1"/>
      <c r="V901" s="1"/>
    </row>
    <row r="902">
      <c r="E902" s="1"/>
      <c r="G902" s="1"/>
      <c r="H902" s="1"/>
      <c r="J902" s="1"/>
      <c r="K902" s="1"/>
      <c r="M902" s="1"/>
      <c r="N902" s="1"/>
      <c r="S902" s="1"/>
      <c r="T902" s="1"/>
      <c r="V902" s="1"/>
    </row>
    <row r="903">
      <c r="E903" s="1"/>
      <c r="G903" s="1"/>
      <c r="H903" s="1"/>
      <c r="J903" s="1"/>
      <c r="K903" s="1"/>
      <c r="M903" s="1"/>
      <c r="N903" s="1"/>
      <c r="O903" s="1"/>
      <c r="S903" s="1"/>
      <c r="T903" s="1"/>
      <c r="V903" s="1"/>
    </row>
    <row r="904">
      <c r="E904" s="1"/>
      <c r="G904" s="1"/>
      <c r="H904" s="1"/>
      <c r="J904" s="1"/>
      <c r="K904" s="1"/>
      <c r="M904" s="1"/>
      <c r="N904" s="1"/>
      <c r="S904" s="1"/>
      <c r="T904" s="1"/>
      <c r="V904" s="1"/>
    </row>
    <row r="905">
      <c r="E905" s="1"/>
      <c r="G905" s="1"/>
      <c r="H905" s="1"/>
      <c r="J905" s="1"/>
      <c r="K905" s="1"/>
      <c r="M905" s="1"/>
      <c r="N905" s="1"/>
      <c r="O905" s="1"/>
      <c r="S905" s="1"/>
      <c r="T905" s="1"/>
      <c r="V905" s="1"/>
    </row>
    <row r="906">
      <c r="E906" s="1"/>
      <c r="G906" s="1"/>
      <c r="H906" s="1"/>
      <c r="J906" s="1"/>
      <c r="K906" s="1"/>
      <c r="M906" s="1"/>
      <c r="N906" s="1"/>
      <c r="S906" s="1"/>
      <c r="T906" s="1"/>
      <c r="V906" s="1"/>
    </row>
    <row r="907">
      <c r="E907" s="1"/>
      <c r="G907" s="1"/>
      <c r="H907" s="1"/>
      <c r="J907" s="1"/>
      <c r="K907" s="1"/>
      <c r="M907" s="1"/>
      <c r="N907" s="1"/>
      <c r="O907" s="1"/>
      <c r="S907" s="1"/>
      <c r="T907" s="1"/>
      <c r="V907" s="1"/>
    </row>
    <row r="908">
      <c r="E908" s="1"/>
      <c r="G908" s="1"/>
      <c r="H908" s="1"/>
      <c r="J908" s="1"/>
      <c r="K908" s="1"/>
      <c r="M908" s="1"/>
      <c r="N908" s="1"/>
      <c r="S908" s="1"/>
      <c r="T908" s="1"/>
      <c r="V908" s="1"/>
    </row>
    <row r="909">
      <c r="E909" s="1"/>
      <c r="G909" s="1"/>
      <c r="H909" s="1"/>
      <c r="J909" s="1"/>
      <c r="K909" s="1"/>
      <c r="M909" s="1"/>
      <c r="N909" s="1"/>
      <c r="O909" s="1"/>
      <c r="S909" s="1"/>
      <c r="T909" s="1"/>
      <c r="V909" s="1"/>
    </row>
    <row r="910">
      <c r="E910" s="1"/>
      <c r="G910" s="1"/>
      <c r="H910" s="1"/>
      <c r="J910" s="1"/>
      <c r="K910" s="1"/>
      <c r="M910" s="1"/>
      <c r="N910" s="1"/>
      <c r="S910" s="1"/>
      <c r="T910" s="1"/>
      <c r="V910" s="1"/>
    </row>
    <row r="911">
      <c r="E911" s="1"/>
      <c r="G911" s="1"/>
      <c r="H911" s="1"/>
      <c r="J911" s="1"/>
      <c r="K911" s="1"/>
      <c r="M911" s="1"/>
      <c r="N911" s="1"/>
      <c r="O911" s="1"/>
      <c r="S911" s="1"/>
      <c r="T911" s="1"/>
      <c r="V911" s="1"/>
    </row>
    <row r="912">
      <c r="E912" s="1"/>
      <c r="G912" s="1"/>
      <c r="H912" s="1"/>
      <c r="J912" s="1"/>
      <c r="K912" s="1"/>
      <c r="M912" s="1"/>
      <c r="N912" s="1"/>
      <c r="S912" s="1"/>
      <c r="T912" s="1"/>
      <c r="V912" s="1"/>
    </row>
    <row r="913">
      <c r="E913" s="1"/>
      <c r="G913" s="1"/>
      <c r="H913" s="1"/>
      <c r="J913" s="1"/>
      <c r="K913" s="1"/>
      <c r="M913" s="1"/>
      <c r="N913" s="1"/>
      <c r="O913" s="1"/>
      <c r="S913" s="1"/>
      <c r="T913" s="1"/>
      <c r="V913" s="1"/>
    </row>
    <row r="914">
      <c r="E914" s="1"/>
      <c r="G914" s="1"/>
      <c r="H914" s="1"/>
      <c r="J914" s="1"/>
      <c r="K914" s="1"/>
      <c r="M914" s="1"/>
      <c r="N914" s="1"/>
      <c r="S914" s="1"/>
      <c r="T914" s="1"/>
      <c r="V914" s="1"/>
    </row>
    <row r="915">
      <c r="E915" s="1"/>
      <c r="G915" s="1"/>
      <c r="H915" s="1"/>
      <c r="J915" s="1"/>
      <c r="K915" s="1"/>
      <c r="M915" s="1"/>
      <c r="N915" s="1"/>
      <c r="O915" s="1"/>
      <c r="S915" s="1"/>
      <c r="T915" s="1"/>
      <c r="V915" s="1"/>
    </row>
    <row r="916">
      <c r="E916" s="1"/>
      <c r="G916" s="1"/>
      <c r="H916" s="1"/>
      <c r="J916" s="1"/>
      <c r="K916" s="1"/>
      <c r="M916" s="1"/>
      <c r="N916" s="1"/>
      <c r="S916" s="1"/>
      <c r="T916" s="1"/>
      <c r="V916" s="1"/>
    </row>
    <row r="917">
      <c r="E917" s="1"/>
      <c r="G917" s="1"/>
      <c r="H917" s="1"/>
      <c r="J917" s="1"/>
      <c r="K917" s="1"/>
      <c r="M917" s="1"/>
      <c r="N917" s="1"/>
      <c r="O917" s="1"/>
      <c r="S917" s="1"/>
      <c r="T917" s="1"/>
      <c r="V917" s="1"/>
    </row>
    <row r="918">
      <c r="E918" s="1"/>
      <c r="G918" s="1"/>
      <c r="H918" s="1"/>
      <c r="J918" s="1"/>
      <c r="K918" s="1"/>
      <c r="M918" s="1"/>
      <c r="N918" s="1"/>
      <c r="S918" s="1"/>
      <c r="T918" s="1"/>
      <c r="V918" s="1"/>
    </row>
    <row r="919">
      <c r="E919" s="1"/>
      <c r="G919" s="1"/>
      <c r="H919" s="1"/>
      <c r="J919" s="1"/>
      <c r="K919" s="1"/>
      <c r="M919" s="1"/>
      <c r="N919" s="1"/>
      <c r="O919" s="1"/>
      <c r="S919" s="1"/>
      <c r="T919" s="1"/>
      <c r="V919" s="1"/>
    </row>
    <row r="920">
      <c r="E920" s="1"/>
      <c r="G920" s="1"/>
      <c r="H920" s="1"/>
      <c r="J920" s="1"/>
      <c r="K920" s="1"/>
      <c r="M920" s="1"/>
      <c r="N920" s="1"/>
      <c r="S920" s="1"/>
      <c r="T920" s="1"/>
      <c r="V920" s="1"/>
    </row>
    <row r="921">
      <c r="E921" s="1"/>
      <c r="G921" s="1"/>
      <c r="H921" s="1"/>
      <c r="J921" s="1"/>
      <c r="K921" s="1"/>
      <c r="M921" s="1"/>
      <c r="N921" s="1"/>
      <c r="O921" s="1"/>
      <c r="S921" s="1"/>
      <c r="T921" s="1"/>
      <c r="V921" s="1"/>
    </row>
    <row r="922">
      <c r="E922" s="1"/>
      <c r="G922" s="1"/>
      <c r="H922" s="1"/>
      <c r="J922" s="1"/>
      <c r="K922" s="1"/>
      <c r="M922" s="1"/>
      <c r="N922" s="1"/>
      <c r="S922" s="1"/>
      <c r="T922" s="1"/>
      <c r="V922" s="1"/>
    </row>
    <row r="923">
      <c r="E923" s="1"/>
      <c r="G923" s="1"/>
      <c r="H923" s="1"/>
      <c r="J923" s="1"/>
      <c r="K923" s="1"/>
      <c r="M923" s="1"/>
      <c r="N923" s="1"/>
      <c r="O923" s="1"/>
      <c r="S923" s="1"/>
      <c r="T923" s="1"/>
      <c r="V923" s="1"/>
    </row>
    <row r="924">
      <c r="E924" s="1"/>
      <c r="G924" s="1"/>
      <c r="H924" s="1"/>
      <c r="J924" s="1"/>
      <c r="K924" s="1"/>
      <c r="M924" s="1"/>
      <c r="N924" s="1"/>
      <c r="S924" s="1"/>
      <c r="T924" s="1"/>
      <c r="V924" s="1"/>
    </row>
    <row r="925">
      <c r="E925" s="1"/>
      <c r="G925" s="1"/>
      <c r="H925" s="1"/>
      <c r="J925" s="1"/>
      <c r="K925" s="1"/>
      <c r="M925" s="1"/>
      <c r="N925" s="1"/>
      <c r="O925" s="1"/>
      <c r="S925" s="1"/>
      <c r="T925" s="1"/>
      <c r="V925" s="1"/>
    </row>
    <row r="926">
      <c r="E926" s="1"/>
      <c r="G926" s="1"/>
      <c r="H926" s="1"/>
      <c r="J926" s="1"/>
      <c r="K926" s="1"/>
      <c r="M926" s="1"/>
      <c r="N926" s="1"/>
      <c r="S926" s="1"/>
      <c r="T926" s="1"/>
      <c r="V926" s="1"/>
    </row>
    <row r="927">
      <c r="E927" s="1"/>
      <c r="G927" s="1"/>
      <c r="H927" s="1"/>
      <c r="J927" s="1"/>
      <c r="K927" s="1"/>
      <c r="M927" s="1"/>
      <c r="N927" s="1"/>
      <c r="O927" s="1"/>
      <c r="S927" s="1"/>
      <c r="T927" s="1"/>
      <c r="V927" s="1"/>
    </row>
    <row r="928">
      <c r="E928" s="1"/>
      <c r="G928" s="1"/>
      <c r="H928" s="1"/>
      <c r="J928" s="1"/>
      <c r="K928" s="1"/>
      <c r="M928" s="1"/>
      <c r="N928" s="1"/>
      <c r="S928" s="1"/>
      <c r="T928" s="1"/>
      <c r="V928" s="1"/>
    </row>
    <row r="929">
      <c r="E929" s="1"/>
      <c r="G929" s="1"/>
      <c r="H929" s="1"/>
      <c r="J929" s="1"/>
      <c r="K929" s="1"/>
      <c r="M929" s="1"/>
      <c r="N929" s="1"/>
      <c r="O929" s="1"/>
      <c r="S929" s="1"/>
      <c r="T929" s="1"/>
      <c r="V929" s="1"/>
    </row>
    <row r="930">
      <c r="E930" s="1"/>
      <c r="G930" s="1"/>
      <c r="H930" s="1"/>
      <c r="J930" s="1"/>
      <c r="K930" s="1"/>
      <c r="M930" s="1"/>
      <c r="N930" s="1"/>
      <c r="S930" s="1"/>
      <c r="T930" s="1"/>
      <c r="V930" s="1"/>
    </row>
    <row r="931">
      <c r="E931" s="1"/>
      <c r="G931" s="1"/>
      <c r="H931" s="1"/>
      <c r="J931" s="1"/>
      <c r="K931" s="1"/>
      <c r="M931" s="1"/>
      <c r="N931" s="1"/>
      <c r="O931" s="1"/>
      <c r="S931" s="1"/>
      <c r="T931" s="1"/>
      <c r="V931" s="1"/>
    </row>
    <row r="932">
      <c r="E932" s="1"/>
      <c r="G932" s="1"/>
      <c r="H932" s="1"/>
      <c r="J932" s="1"/>
      <c r="K932" s="1"/>
      <c r="M932" s="1"/>
      <c r="N932" s="1"/>
      <c r="S932" s="1"/>
      <c r="T932" s="1"/>
      <c r="V932" s="1"/>
    </row>
    <row r="933">
      <c r="E933" s="1"/>
      <c r="G933" s="1"/>
      <c r="H933" s="1"/>
      <c r="J933" s="1"/>
      <c r="K933" s="1"/>
      <c r="M933" s="1"/>
      <c r="N933" s="1"/>
      <c r="O933" s="1"/>
      <c r="S933" s="1"/>
      <c r="T933" s="1"/>
      <c r="V933" s="1"/>
    </row>
    <row r="934">
      <c r="E934" s="1"/>
      <c r="G934" s="1"/>
      <c r="H934" s="1"/>
      <c r="J934" s="1"/>
      <c r="K934" s="1"/>
      <c r="M934" s="1"/>
      <c r="N934" s="1"/>
      <c r="S934" s="1"/>
      <c r="T934" s="1"/>
      <c r="V934" s="1"/>
    </row>
    <row r="935">
      <c r="E935" s="1"/>
      <c r="G935" s="1"/>
      <c r="H935" s="1"/>
      <c r="J935" s="1"/>
      <c r="K935" s="1"/>
      <c r="M935" s="1"/>
      <c r="N935" s="1"/>
      <c r="O935" s="1"/>
      <c r="S935" s="1"/>
      <c r="T935" s="1"/>
      <c r="V935" s="1"/>
    </row>
    <row r="936">
      <c r="E936" s="1"/>
      <c r="G936" s="1"/>
      <c r="H936" s="1"/>
      <c r="J936" s="1"/>
      <c r="K936" s="1"/>
      <c r="M936" s="1"/>
      <c r="N936" s="1"/>
      <c r="S936" s="1"/>
      <c r="T936" s="1"/>
      <c r="V936" s="1"/>
    </row>
    <row r="937">
      <c r="E937" s="1"/>
      <c r="G937" s="1"/>
      <c r="H937" s="1"/>
      <c r="J937" s="1"/>
      <c r="K937" s="1"/>
      <c r="M937" s="1"/>
      <c r="N937" s="1"/>
      <c r="O937" s="1"/>
      <c r="S937" s="1"/>
      <c r="T937" s="1"/>
      <c r="V937" s="1"/>
    </row>
    <row r="938">
      <c r="E938" s="1"/>
      <c r="G938" s="1"/>
      <c r="H938" s="1"/>
      <c r="J938" s="1"/>
      <c r="K938" s="1"/>
      <c r="M938" s="1"/>
      <c r="N938" s="1"/>
      <c r="S938" s="1"/>
      <c r="T938" s="1"/>
      <c r="V938" s="1"/>
    </row>
    <row r="939">
      <c r="E939" s="1"/>
      <c r="G939" s="1"/>
      <c r="H939" s="1"/>
      <c r="J939" s="1"/>
      <c r="K939" s="1"/>
      <c r="M939" s="1"/>
      <c r="N939" s="1"/>
      <c r="O939" s="1"/>
      <c r="S939" s="1"/>
      <c r="T939" s="1"/>
      <c r="V939" s="1"/>
    </row>
    <row r="940">
      <c r="E940" s="1"/>
      <c r="G940" s="1"/>
      <c r="H940" s="1"/>
      <c r="J940" s="1"/>
      <c r="K940" s="1"/>
      <c r="M940" s="1"/>
      <c r="N940" s="1"/>
      <c r="S940" s="1"/>
      <c r="T940" s="1"/>
      <c r="V940" s="1"/>
    </row>
    <row r="941">
      <c r="E941" s="1"/>
      <c r="G941" s="1"/>
      <c r="H941" s="1"/>
      <c r="J941" s="1"/>
      <c r="K941" s="1"/>
      <c r="M941" s="1"/>
      <c r="N941" s="1"/>
      <c r="O941" s="1"/>
      <c r="S941" s="1"/>
      <c r="T941" s="1"/>
      <c r="V941" s="1"/>
    </row>
    <row r="942">
      <c r="E942" s="1"/>
      <c r="G942" s="1"/>
      <c r="H942" s="1"/>
      <c r="J942" s="1"/>
      <c r="K942" s="1"/>
      <c r="M942" s="1"/>
      <c r="N942" s="1"/>
      <c r="S942" s="1"/>
      <c r="T942" s="1"/>
      <c r="V942" s="1"/>
    </row>
    <row r="943">
      <c r="E943" s="1"/>
      <c r="G943" s="1"/>
      <c r="H943" s="1"/>
      <c r="J943" s="1"/>
      <c r="K943" s="1"/>
      <c r="M943" s="1"/>
      <c r="N943" s="1"/>
      <c r="O943" s="1"/>
      <c r="S943" s="1"/>
      <c r="T943" s="1"/>
      <c r="V943" s="1"/>
    </row>
    <row r="944">
      <c r="E944" s="1"/>
      <c r="G944" s="1"/>
      <c r="H944" s="1"/>
      <c r="J944" s="1"/>
      <c r="K944" s="1"/>
      <c r="M944" s="1"/>
      <c r="N944" s="1"/>
      <c r="S944" s="1"/>
      <c r="T944" s="1"/>
      <c r="V944" s="1"/>
    </row>
    <row r="945">
      <c r="E945" s="1"/>
      <c r="G945" s="1"/>
      <c r="H945" s="1"/>
      <c r="J945" s="1"/>
      <c r="K945" s="1"/>
      <c r="M945" s="1"/>
      <c r="N945" s="1"/>
      <c r="O945" s="1"/>
      <c r="S945" s="1"/>
      <c r="T945" s="1"/>
      <c r="V945" s="1"/>
    </row>
    <row r="946">
      <c r="E946" s="1"/>
      <c r="G946" s="1"/>
      <c r="H946" s="1"/>
      <c r="J946" s="1"/>
      <c r="K946" s="1"/>
      <c r="M946" s="1"/>
      <c r="N946" s="1"/>
      <c r="S946" s="1"/>
      <c r="T946" s="1"/>
      <c r="V946" s="1"/>
    </row>
    <row r="947">
      <c r="E947" s="1"/>
      <c r="G947" s="1"/>
      <c r="H947" s="1"/>
      <c r="J947" s="1"/>
      <c r="K947" s="1"/>
      <c r="M947" s="1"/>
      <c r="N947" s="1"/>
      <c r="O947" s="1"/>
      <c r="S947" s="1"/>
      <c r="T947" s="1"/>
      <c r="V947" s="1"/>
    </row>
    <row r="948">
      <c r="E948" s="1"/>
      <c r="G948" s="1"/>
      <c r="H948" s="1"/>
      <c r="J948" s="1"/>
      <c r="K948" s="1"/>
      <c r="M948" s="1"/>
      <c r="N948" s="1"/>
      <c r="S948" s="1"/>
      <c r="T948" s="1"/>
      <c r="V948" s="1"/>
    </row>
    <row r="949">
      <c r="E949" s="1"/>
      <c r="G949" s="1"/>
      <c r="H949" s="1"/>
      <c r="J949" s="1"/>
      <c r="K949" s="1"/>
      <c r="M949" s="1"/>
      <c r="N949" s="1"/>
      <c r="O949" s="1"/>
      <c r="S949" s="1"/>
      <c r="T949" s="1"/>
      <c r="V949" s="1"/>
    </row>
    <row r="950">
      <c r="E950" s="1"/>
      <c r="G950" s="1"/>
      <c r="H950" s="1"/>
      <c r="J950" s="1"/>
      <c r="K950" s="1"/>
      <c r="M950" s="1"/>
      <c r="N950" s="1"/>
      <c r="S950" s="1"/>
      <c r="T950" s="1"/>
      <c r="V950" s="1"/>
    </row>
    <row r="951">
      <c r="E951" s="1"/>
      <c r="G951" s="1"/>
      <c r="H951" s="1"/>
      <c r="J951" s="1"/>
      <c r="K951" s="1"/>
      <c r="M951" s="1"/>
      <c r="N951" s="1"/>
      <c r="O951" s="1"/>
      <c r="S951" s="1"/>
      <c r="T951" s="1"/>
      <c r="V951" s="1"/>
    </row>
    <row r="952">
      <c r="E952" s="1"/>
      <c r="G952" s="1"/>
      <c r="H952" s="1"/>
      <c r="J952" s="1"/>
      <c r="K952" s="1"/>
      <c r="M952" s="1"/>
      <c r="N952" s="1"/>
      <c r="S952" s="1"/>
      <c r="T952" s="1"/>
      <c r="V952" s="1"/>
    </row>
    <row r="953">
      <c r="E953" s="1"/>
      <c r="G953" s="1"/>
      <c r="H953" s="1"/>
      <c r="J953" s="1"/>
      <c r="K953" s="1"/>
      <c r="M953" s="1"/>
      <c r="N953" s="1"/>
      <c r="O953" s="1"/>
      <c r="S953" s="1"/>
      <c r="T953" s="1"/>
      <c r="V953" s="1"/>
    </row>
    <row r="954">
      <c r="E954" s="1"/>
      <c r="G954" s="1"/>
      <c r="H954" s="1"/>
      <c r="J954" s="1"/>
      <c r="K954" s="1"/>
      <c r="M954" s="1"/>
      <c r="N954" s="1"/>
      <c r="S954" s="1"/>
      <c r="T954" s="1"/>
      <c r="V954" s="1"/>
    </row>
    <row r="955">
      <c r="E955" s="1"/>
      <c r="G955" s="1"/>
      <c r="H955" s="1"/>
      <c r="J955" s="1"/>
      <c r="K955" s="1"/>
      <c r="M955" s="1"/>
      <c r="N955" s="1"/>
      <c r="O955" s="1"/>
      <c r="S955" s="1"/>
      <c r="T955" s="1"/>
      <c r="V955" s="1"/>
    </row>
    <row r="956">
      <c r="E956" s="1"/>
      <c r="G956" s="1"/>
      <c r="H956" s="1"/>
      <c r="J956" s="1"/>
      <c r="K956" s="1"/>
      <c r="M956" s="1"/>
      <c r="N956" s="1"/>
      <c r="S956" s="1"/>
      <c r="T956" s="1"/>
      <c r="V956" s="1"/>
    </row>
    <row r="957">
      <c r="E957" s="1"/>
      <c r="G957" s="1"/>
      <c r="H957" s="1"/>
      <c r="J957" s="1"/>
      <c r="K957" s="1"/>
      <c r="M957" s="1"/>
      <c r="N957" s="1"/>
      <c r="O957" s="1"/>
      <c r="S957" s="1"/>
      <c r="T957" s="1"/>
      <c r="V957" s="1"/>
    </row>
    <row r="958">
      <c r="E958" s="1"/>
      <c r="G958" s="1"/>
      <c r="H958" s="1"/>
      <c r="J958" s="1"/>
      <c r="K958" s="1"/>
      <c r="M958" s="1"/>
      <c r="N958" s="1"/>
      <c r="S958" s="1"/>
      <c r="T958" s="1"/>
      <c r="V958" s="1"/>
    </row>
    <row r="959">
      <c r="E959" s="1"/>
      <c r="G959" s="1"/>
      <c r="H959" s="1"/>
      <c r="J959" s="1"/>
      <c r="K959" s="1"/>
      <c r="M959" s="1"/>
      <c r="N959" s="1"/>
      <c r="O959" s="1"/>
      <c r="S959" s="1"/>
      <c r="T959" s="1"/>
      <c r="V959" s="1"/>
    </row>
    <row r="960">
      <c r="E960" s="1"/>
      <c r="G960" s="1"/>
      <c r="H960" s="1"/>
      <c r="J960" s="1"/>
      <c r="K960" s="1"/>
      <c r="M960" s="1"/>
      <c r="N960" s="1"/>
      <c r="S960" s="1"/>
      <c r="T960" s="1"/>
      <c r="V960" s="1"/>
    </row>
    <row r="961">
      <c r="E961" s="1"/>
      <c r="G961" s="1"/>
      <c r="H961" s="1"/>
      <c r="J961" s="1"/>
      <c r="K961" s="1"/>
      <c r="M961" s="1"/>
      <c r="N961" s="1"/>
      <c r="O961" s="1"/>
      <c r="S961" s="1"/>
      <c r="T961" s="1"/>
      <c r="V961" s="1"/>
    </row>
    <row r="962">
      <c r="E962" s="1"/>
      <c r="G962" s="1"/>
      <c r="H962" s="1"/>
      <c r="J962" s="1"/>
      <c r="K962" s="1"/>
      <c r="M962" s="1"/>
      <c r="N962" s="1"/>
      <c r="S962" s="1"/>
      <c r="T962" s="1"/>
      <c r="V962" s="1"/>
    </row>
    <row r="963">
      <c r="E963" s="1"/>
      <c r="G963" s="1"/>
      <c r="H963" s="1"/>
      <c r="J963" s="1"/>
      <c r="K963" s="1"/>
      <c r="M963" s="1"/>
      <c r="N963" s="1"/>
      <c r="O963" s="1"/>
      <c r="S963" s="1"/>
      <c r="T963" s="1"/>
      <c r="V963" s="1"/>
    </row>
    <row r="964">
      <c r="E964" s="1"/>
      <c r="G964" s="1"/>
      <c r="H964" s="1"/>
      <c r="J964" s="1"/>
      <c r="K964" s="1"/>
      <c r="M964" s="1"/>
      <c r="N964" s="1"/>
      <c r="S964" s="1"/>
      <c r="T964" s="1"/>
      <c r="V964" s="1"/>
    </row>
    <row r="965">
      <c r="E965" s="1"/>
      <c r="G965" s="1"/>
      <c r="H965" s="1"/>
      <c r="J965" s="1"/>
      <c r="K965" s="1"/>
      <c r="M965" s="1"/>
      <c r="N965" s="1"/>
      <c r="O965" s="1"/>
      <c r="S965" s="1"/>
      <c r="T965" s="1"/>
      <c r="V965" s="1"/>
    </row>
    <row r="966">
      <c r="E966" s="1"/>
      <c r="G966" s="1"/>
      <c r="H966" s="1"/>
      <c r="J966" s="1"/>
      <c r="K966" s="1"/>
      <c r="M966" s="1"/>
      <c r="N966" s="1"/>
      <c r="S966" s="1"/>
      <c r="T966" s="1"/>
      <c r="V966" s="1"/>
    </row>
    <row r="967">
      <c r="E967" s="1"/>
      <c r="G967" s="1"/>
      <c r="H967" s="1"/>
      <c r="J967" s="1"/>
      <c r="K967" s="1"/>
      <c r="M967" s="1"/>
      <c r="N967" s="1"/>
      <c r="O967" s="1"/>
      <c r="S967" s="1"/>
      <c r="T967" s="1"/>
      <c r="V967" s="1"/>
    </row>
    <row r="968">
      <c r="E968" s="1"/>
      <c r="G968" s="1"/>
      <c r="H968" s="1"/>
      <c r="J968" s="1"/>
      <c r="K968" s="1"/>
      <c r="M968" s="1"/>
      <c r="N968" s="1"/>
      <c r="S968" s="1"/>
      <c r="T968" s="1"/>
      <c r="V968" s="1"/>
    </row>
    <row r="969">
      <c r="E969" s="1"/>
      <c r="G969" s="1"/>
      <c r="H969" s="1"/>
      <c r="J969" s="1"/>
      <c r="K969" s="1"/>
      <c r="M969" s="1"/>
      <c r="N969" s="1"/>
      <c r="O969" s="1"/>
      <c r="S969" s="1"/>
      <c r="T969" s="1"/>
      <c r="V969" s="1"/>
    </row>
    <row r="970">
      <c r="E970" s="1"/>
      <c r="G970" s="1"/>
      <c r="H970" s="1"/>
      <c r="J970" s="1"/>
      <c r="K970" s="1"/>
      <c r="M970" s="1"/>
      <c r="N970" s="1"/>
      <c r="S970" s="1"/>
      <c r="T970" s="1"/>
      <c r="V970" s="1"/>
    </row>
    <row r="971">
      <c r="E971" s="1"/>
      <c r="G971" s="1"/>
      <c r="H971" s="1"/>
      <c r="J971" s="1"/>
      <c r="K971" s="1"/>
      <c r="M971" s="1"/>
      <c r="N971" s="1"/>
      <c r="O971" s="1"/>
      <c r="S971" s="1"/>
      <c r="T971" s="1"/>
      <c r="V971" s="1"/>
    </row>
    <row r="972">
      <c r="E972" s="1"/>
      <c r="G972" s="1"/>
      <c r="H972" s="1"/>
      <c r="J972" s="1"/>
      <c r="K972" s="1"/>
      <c r="M972" s="1"/>
      <c r="N972" s="1"/>
      <c r="S972" s="1"/>
      <c r="T972" s="1"/>
      <c r="V972" s="1"/>
    </row>
    <row r="973">
      <c r="E973" s="1"/>
      <c r="G973" s="1"/>
      <c r="H973" s="1"/>
      <c r="J973" s="1"/>
      <c r="K973" s="1"/>
      <c r="M973" s="1"/>
      <c r="N973" s="1"/>
      <c r="O973" s="1"/>
      <c r="S973" s="1"/>
      <c r="T973" s="1"/>
      <c r="V973" s="1"/>
    </row>
    <row r="974">
      <c r="E974" s="1"/>
      <c r="G974" s="1"/>
      <c r="H974" s="1"/>
      <c r="J974" s="1"/>
      <c r="K974" s="1"/>
      <c r="M974" s="1"/>
      <c r="N974" s="1"/>
      <c r="S974" s="1"/>
      <c r="T974" s="1"/>
      <c r="V974" s="1"/>
    </row>
    <row r="975">
      <c r="E975" s="1"/>
      <c r="G975" s="1"/>
      <c r="H975" s="1"/>
      <c r="J975" s="1"/>
      <c r="K975" s="1"/>
      <c r="M975" s="1"/>
      <c r="N975" s="1"/>
      <c r="O975" s="1"/>
      <c r="S975" s="1"/>
      <c r="T975" s="1"/>
      <c r="V975" s="1"/>
    </row>
    <row r="976">
      <c r="E976" s="1"/>
      <c r="G976" s="1"/>
      <c r="H976" s="1"/>
      <c r="J976" s="1"/>
      <c r="K976" s="1"/>
      <c r="M976" s="1"/>
      <c r="N976" s="1"/>
      <c r="S976" s="1"/>
      <c r="T976" s="1"/>
      <c r="V976" s="1"/>
    </row>
    <row r="977">
      <c r="E977" s="1"/>
      <c r="G977" s="1"/>
      <c r="H977" s="1"/>
      <c r="J977" s="1"/>
      <c r="K977" s="1"/>
      <c r="M977" s="1"/>
      <c r="N977" s="1"/>
      <c r="O977" s="1"/>
      <c r="S977" s="1"/>
      <c r="T977" s="1"/>
      <c r="V977" s="1"/>
    </row>
    <row r="978">
      <c r="E978" s="1"/>
      <c r="G978" s="1"/>
      <c r="H978" s="1"/>
      <c r="J978" s="1"/>
      <c r="K978" s="1"/>
      <c r="M978" s="1"/>
      <c r="N978" s="1"/>
      <c r="S978" s="1"/>
      <c r="T978" s="1"/>
      <c r="V978" s="1"/>
    </row>
    <row r="979">
      <c r="E979" s="1"/>
      <c r="G979" s="1"/>
      <c r="H979" s="1"/>
      <c r="J979" s="1"/>
      <c r="K979" s="1"/>
      <c r="M979" s="1"/>
      <c r="N979" s="1"/>
      <c r="O979" s="1"/>
      <c r="S979" s="1"/>
      <c r="T979" s="1"/>
      <c r="V979" s="1"/>
    </row>
    <row r="980">
      <c r="E980" s="1"/>
      <c r="G980" s="1"/>
      <c r="H980" s="1"/>
      <c r="J980" s="1"/>
      <c r="K980" s="1"/>
      <c r="M980" s="1"/>
      <c r="N980" s="1"/>
      <c r="S980" s="1"/>
      <c r="T980" s="1"/>
      <c r="V980" s="1"/>
    </row>
    <row r="981">
      <c r="E981" s="1"/>
      <c r="G981" s="1"/>
      <c r="H981" s="1"/>
      <c r="J981" s="1"/>
      <c r="K981" s="1"/>
      <c r="M981" s="1"/>
      <c r="N981" s="1"/>
      <c r="O981" s="1"/>
      <c r="S981" s="1"/>
      <c r="T981" s="1"/>
      <c r="V981" s="1"/>
    </row>
    <row r="982">
      <c r="E982" s="1"/>
      <c r="G982" s="1"/>
      <c r="H982" s="1"/>
      <c r="J982" s="1"/>
      <c r="K982" s="1"/>
      <c r="M982" s="1"/>
      <c r="N982" s="1"/>
      <c r="S982" s="1"/>
      <c r="T982" s="1"/>
      <c r="V982" s="1"/>
    </row>
    <row r="983">
      <c r="E983" s="1"/>
      <c r="G983" s="1"/>
      <c r="H983" s="1"/>
      <c r="J983" s="1"/>
      <c r="K983" s="1"/>
      <c r="M983" s="1"/>
      <c r="N983" s="1"/>
      <c r="O983" s="1"/>
      <c r="S983" s="1"/>
      <c r="T983" s="1"/>
      <c r="V983" s="1"/>
    </row>
    <row r="984">
      <c r="E984" s="1"/>
      <c r="G984" s="1"/>
      <c r="H984" s="1"/>
      <c r="J984" s="1"/>
      <c r="K984" s="1"/>
      <c r="M984" s="1"/>
      <c r="N984" s="1"/>
      <c r="S984" s="1"/>
      <c r="T984" s="1"/>
      <c r="V984" s="1"/>
    </row>
    <row r="985">
      <c r="E985" s="1"/>
      <c r="G985" s="1"/>
      <c r="H985" s="1"/>
      <c r="J985" s="1"/>
      <c r="K985" s="1"/>
      <c r="M985" s="1"/>
      <c r="N985" s="1"/>
      <c r="O985" s="1"/>
      <c r="S985" s="1"/>
      <c r="T985" s="1"/>
      <c r="V985" s="1"/>
    </row>
    <row r="986">
      <c r="E986" s="1"/>
      <c r="G986" s="1"/>
      <c r="H986" s="1"/>
      <c r="J986" s="1"/>
      <c r="K986" s="1"/>
      <c r="M986" s="1"/>
      <c r="N986" s="1"/>
      <c r="S986" s="1"/>
      <c r="T986" s="1"/>
      <c r="V986" s="1"/>
    </row>
    <row r="987">
      <c r="E987" s="1"/>
      <c r="G987" s="1"/>
      <c r="H987" s="1"/>
      <c r="J987" s="1"/>
      <c r="K987" s="1"/>
      <c r="M987" s="1"/>
      <c r="N987" s="1"/>
      <c r="O987" s="1"/>
      <c r="S987" s="1"/>
      <c r="T987" s="1"/>
      <c r="V987" s="1"/>
    </row>
    <row r="988">
      <c r="E988" s="1"/>
      <c r="G988" s="1"/>
      <c r="H988" s="1"/>
      <c r="J988" s="1"/>
      <c r="K988" s="1"/>
      <c r="M988" s="1"/>
      <c r="N988" s="1"/>
      <c r="S988" s="1"/>
      <c r="T988" s="1"/>
      <c r="V988" s="1"/>
    </row>
    <row r="989">
      <c r="E989" s="1"/>
      <c r="G989" s="1"/>
      <c r="H989" s="1"/>
      <c r="J989" s="1"/>
      <c r="K989" s="1"/>
      <c r="M989" s="1"/>
      <c r="N989" s="1"/>
      <c r="O989" s="1"/>
      <c r="S989" s="1"/>
      <c r="T989" s="1"/>
      <c r="V989" s="1"/>
    </row>
    <row r="990">
      <c r="E990" s="1"/>
      <c r="G990" s="1"/>
      <c r="H990" s="1"/>
      <c r="J990" s="1"/>
      <c r="K990" s="1"/>
      <c r="M990" s="1"/>
      <c r="N990" s="1"/>
      <c r="S990" s="1"/>
      <c r="T990" s="1"/>
      <c r="V990" s="1"/>
    </row>
    <row r="991">
      <c r="E991" s="1"/>
      <c r="G991" s="1"/>
      <c r="H991" s="1"/>
      <c r="J991" s="1"/>
      <c r="K991" s="1"/>
      <c r="M991" s="1"/>
      <c r="N991" s="1"/>
      <c r="O991" s="1"/>
      <c r="S991" s="1"/>
      <c r="T991" s="1"/>
      <c r="V991" s="1"/>
    </row>
    <row r="992">
      <c r="E992" s="1"/>
      <c r="G992" s="1"/>
      <c r="H992" s="1"/>
      <c r="J992" s="1"/>
      <c r="K992" s="1"/>
      <c r="M992" s="1"/>
      <c r="N992" s="1"/>
      <c r="S992" s="1"/>
      <c r="T992" s="1"/>
      <c r="V992" s="1"/>
    </row>
    <row r="993">
      <c r="E993" s="1"/>
      <c r="G993" s="1"/>
      <c r="H993" s="1"/>
      <c r="J993" s="1"/>
      <c r="K993" s="1"/>
      <c r="M993" s="1"/>
      <c r="N993" s="1"/>
      <c r="O993" s="1"/>
      <c r="S993" s="1"/>
      <c r="T993" s="1"/>
      <c r="V993" s="1"/>
    </row>
    <row r="994">
      <c r="E994" s="1"/>
      <c r="G994" s="1"/>
      <c r="H994" s="1"/>
      <c r="J994" s="1"/>
      <c r="K994" s="1"/>
      <c r="M994" s="1"/>
      <c r="N994" s="1"/>
      <c r="S994" s="1"/>
      <c r="T994" s="1"/>
      <c r="V994" s="1"/>
    </row>
    <row r="995">
      <c r="E995" s="1"/>
      <c r="G995" s="1"/>
      <c r="H995" s="1"/>
      <c r="J995" s="1"/>
      <c r="K995" s="1"/>
      <c r="M995" s="1"/>
      <c r="N995" s="1"/>
      <c r="O995" s="1"/>
      <c r="S995" s="1"/>
      <c r="T995" s="1"/>
      <c r="V995" s="1"/>
    </row>
    <row r="996">
      <c r="E996" s="1"/>
      <c r="G996" s="1"/>
      <c r="H996" s="1"/>
      <c r="J996" s="1"/>
      <c r="K996" s="1"/>
      <c r="M996" s="1"/>
      <c r="N996" s="1"/>
      <c r="S996" s="1"/>
      <c r="T996" s="1"/>
      <c r="V996" s="1"/>
    </row>
    <row r="997">
      <c r="E997" s="1"/>
      <c r="G997" s="1"/>
      <c r="H997" s="1"/>
      <c r="J997" s="1"/>
      <c r="K997" s="1"/>
      <c r="M997" s="1"/>
      <c r="N997" s="1"/>
      <c r="O997" s="1"/>
      <c r="S997" s="1"/>
      <c r="T997" s="1"/>
      <c r="V997" s="1"/>
    </row>
    <row r="998">
      <c r="E998" s="1"/>
      <c r="G998" s="1"/>
      <c r="H998" s="1"/>
      <c r="J998" s="1"/>
      <c r="K998" s="1"/>
      <c r="M998" s="1"/>
      <c r="N998" s="1"/>
      <c r="S998" s="1"/>
      <c r="T998" s="1"/>
      <c r="V998" s="1"/>
    </row>
    <row r="999">
      <c r="E999" s="1"/>
      <c r="G999" s="1"/>
      <c r="H999" s="1"/>
      <c r="J999" s="1"/>
      <c r="K999" s="1"/>
      <c r="M999" s="1"/>
      <c r="N999" s="1"/>
      <c r="O999" s="1"/>
      <c r="S999" s="1"/>
      <c r="T999" s="1"/>
      <c r="V999" s="1"/>
    </row>
    <row r="1000">
      <c r="E1000" s="1"/>
      <c r="G1000" s="1"/>
      <c r="H1000" s="1"/>
      <c r="J1000" s="1"/>
      <c r="K1000" s="1"/>
      <c r="M1000" s="1"/>
      <c r="N1000" s="1"/>
      <c r="S1000" s="1"/>
      <c r="T1000" s="1"/>
      <c r="V1000" s="1"/>
    </row>
    <row r="1001">
      <c r="E1001" s="1"/>
      <c r="G1001" s="1"/>
      <c r="H1001" s="1"/>
      <c r="J1001" s="1"/>
      <c r="K1001" s="1"/>
      <c r="M1001" s="1"/>
      <c r="N1001" s="1"/>
      <c r="O1001" s="1"/>
      <c r="S1001" s="1"/>
      <c r="T1001" s="1"/>
      <c r="V1001" s="1"/>
    </row>
    <row r="1002">
      <c r="E1002" s="1"/>
      <c r="G1002" s="1"/>
      <c r="H1002" s="1"/>
      <c r="J1002" s="1"/>
      <c r="K1002" s="1"/>
      <c r="M1002" s="1"/>
      <c r="N1002" s="1"/>
      <c r="S1002" s="1"/>
      <c r="T1002" s="1"/>
      <c r="V1002" s="1"/>
    </row>
    <row r="1003">
      <c r="E1003" s="1"/>
      <c r="G1003" s="1"/>
      <c r="H1003" s="1"/>
      <c r="J1003" s="1"/>
      <c r="K1003" s="1"/>
      <c r="M1003" s="1"/>
      <c r="N1003" s="1"/>
      <c r="O1003" s="1"/>
      <c r="S1003" s="1"/>
      <c r="T1003" s="1"/>
      <c r="V1003" s="1"/>
    </row>
    <row r="1004">
      <c r="E1004" s="1"/>
      <c r="G1004" s="1"/>
      <c r="H1004" s="1"/>
      <c r="J1004" s="1"/>
      <c r="K1004" s="1"/>
      <c r="M1004" s="1"/>
      <c r="N1004" s="1"/>
      <c r="S1004" s="1"/>
      <c r="T1004" s="1"/>
      <c r="V1004" s="1"/>
    </row>
    <row r="1005">
      <c r="E1005" s="1"/>
      <c r="G1005" s="1"/>
      <c r="H1005" s="1"/>
      <c r="J1005" s="1"/>
      <c r="K1005" s="1"/>
      <c r="M1005" s="1"/>
      <c r="N1005" s="1"/>
      <c r="O1005" s="1"/>
      <c r="S1005" s="1"/>
      <c r="T1005" s="1"/>
      <c r="V1005" s="1"/>
    </row>
    <row r="1006">
      <c r="E1006" s="1"/>
      <c r="G1006" s="1"/>
      <c r="H1006" s="1"/>
      <c r="J1006" s="1"/>
      <c r="K1006" s="1"/>
      <c r="M1006" s="1"/>
      <c r="N1006" s="1"/>
      <c r="S1006" s="1"/>
      <c r="T1006" s="1"/>
      <c r="V1006" s="1"/>
    </row>
    <row r="1007">
      <c r="E1007" s="1"/>
      <c r="G1007" s="1"/>
      <c r="H1007" s="1"/>
      <c r="J1007" s="1"/>
      <c r="K1007" s="1"/>
      <c r="M1007" s="1"/>
      <c r="N1007" s="1"/>
      <c r="O1007" s="1"/>
      <c r="S1007" s="1"/>
      <c r="T1007" s="1"/>
      <c r="V1007" s="1"/>
    </row>
    <row r="1008">
      <c r="E1008" s="1"/>
      <c r="G1008" s="1"/>
      <c r="H1008" s="1"/>
      <c r="J1008" s="1"/>
      <c r="K1008" s="1"/>
      <c r="M1008" s="1"/>
      <c r="N1008" s="1"/>
      <c r="S1008" s="1"/>
      <c r="T1008" s="1"/>
      <c r="V1008" s="1"/>
    </row>
    <row r="1009">
      <c r="E1009" s="1"/>
      <c r="G1009" s="1"/>
      <c r="H1009" s="1"/>
      <c r="J1009" s="1"/>
      <c r="K1009" s="1"/>
      <c r="M1009" s="1"/>
      <c r="N1009" s="1"/>
      <c r="O1009" s="1"/>
      <c r="S1009" s="1"/>
      <c r="T1009" s="1"/>
      <c r="V1009" s="1"/>
    </row>
    <row r="1010">
      <c r="E1010" s="1"/>
      <c r="G1010" s="1"/>
      <c r="H1010" s="1"/>
      <c r="J1010" s="1"/>
      <c r="K1010" s="1"/>
      <c r="M1010" s="1"/>
      <c r="N1010" s="1"/>
      <c r="S1010" s="1"/>
      <c r="T1010" s="1"/>
      <c r="V1010" s="1"/>
    </row>
    <row r="1011">
      <c r="E1011" s="1"/>
      <c r="G1011" s="1"/>
      <c r="H1011" s="1"/>
      <c r="J1011" s="1"/>
      <c r="K1011" s="1"/>
      <c r="M1011" s="1"/>
      <c r="N1011" s="1"/>
      <c r="O1011" s="1"/>
      <c r="S1011" s="1"/>
      <c r="T1011" s="1"/>
      <c r="V1011" s="1"/>
    </row>
    <row r="1012">
      <c r="E1012" s="1"/>
      <c r="G1012" s="1"/>
      <c r="H1012" s="1"/>
      <c r="J1012" s="1"/>
      <c r="K1012" s="1"/>
      <c r="M1012" s="1"/>
      <c r="N1012" s="1"/>
      <c r="S1012" s="1"/>
      <c r="T1012" s="1"/>
      <c r="V1012" s="1"/>
    </row>
    <row r="1013">
      <c r="E1013" s="1"/>
      <c r="G1013" s="1"/>
      <c r="H1013" s="1"/>
      <c r="J1013" s="1"/>
      <c r="K1013" s="1"/>
      <c r="M1013" s="1"/>
      <c r="N1013" s="1"/>
      <c r="O1013" s="1"/>
      <c r="S1013" s="1"/>
      <c r="T1013" s="1"/>
      <c r="V1013" s="1"/>
    </row>
    <row r="1014">
      <c r="E1014" s="1"/>
      <c r="G1014" s="1"/>
      <c r="H1014" s="1"/>
      <c r="J1014" s="1"/>
      <c r="K1014" s="1"/>
      <c r="M1014" s="1"/>
      <c r="N1014" s="1"/>
      <c r="S1014" s="1"/>
      <c r="T1014" s="1"/>
      <c r="V1014" s="1"/>
    </row>
    <row r="1015">
      <c r="E1015" s="1"/>
      <c r="G1015" s="1"/>
      <c r="H1015" s="1"/>
      <c r="J1015" s="1"/>
      <c r="K1015" s="1"/>
      <c r="M1015" s="1"/>
      <c r="N1015" s="1"/>
      <c r="O1015" s="1"/>
      <c r="S1015" s="1"/>
      <c r="T1015" s="1"/>
      <c r="V1015" s="1"/>
    </row>
    <row r="1016">
      <c r="E1016" s="1"/>
      <c r="G1016" s="1"/>
      <c r="H1016" s="1"/>
      <c r="J1016" s="1"/>
      <c r="K1016" s="1"/>
      <c r="M1016" s="1"/>
      <c r="N1016" s="1"/>
      <c r="S1016" s="1"/>
      <c r="T1016" s="1"/>
      <c r="V1016" s="1"/>
    </row>
    <row r="1017">
      <c r="E1017" s="1"/>
      <c r="G1017" s="1"/>
      <c r="H1017" s="1"/>
      <c r="J1017" s="1"/>
      <c r="K1017" s="1"/>
      <c r="M1017" s="1"/>
      <c r="N1017" s="1"/>
      <c r="O1017" s="1"/>
      <c r="S1017" s="1"/>
      <c r="T1017" s="1"/>
      <c r="V1017" s="1"/>
    </row>
    <row r="1018">
      <c r="E1018" s="1"/>
      <c r="G1018" s="1"/>
      <c r="H1018" s="1"/>
      <c r="J1018" s="1"/>
      <c r="K1018" s="1"/>
      <c r="M1018" s="1"/>
      <c r="N1018" s="1"/>
      <c r="S1018" s="1"/>
      <c r="T1018" s="1"/>
      <c r="V1018" s="1"/>
    </row>
    <row r="1019">
      <c r="E1019" s="1"/>
      <c r="G1019" s="1"/>
      <c r="H1019" s="1"/>
      <c r="J1019" s="1"/>
      <c r="K1019" s="1"/>
      <c r="M1019" s="1"/>
      <c r="N1019" s="1"/>
      <c r="O1019" s="1"/>
      <c r="S1019" s="1"/>
      <c r="T1019" s="1"/>
      <c r="V1019" s="1"/>
    </row>
    <row r="1020">
      <c r="E1020" s="1"/>
      <c r="G1020" s="1"/>
      <c r="H1020" s="1"/>
      <c r="J1020" s="1"/>
      <c r="K1020" s="1"/>
      <c r="M1020" s="1"/>
      <c r="N1020" s="1"/>
      <c r="S1020" s="1"/>
      <c r="T1020" s="1"/>
      <c r="V1020" s="1"/>
    </row>
    <row r="1021">
      <c r="E1021" s="1"/>
      <c r="G1021" s="1"/>
      <c r="H1021" s="1"/>
      <c r="J1021" s="1"/>
      <c r="K1021" s="1"/>
      <c r="M1021" s="1"/>
      <c r="N1021" s="1"/>
      <c r="O1021" s="1"/>
      <c r="S1021" s="1"/>
      <c r="T1021" s="1"/>
      <c r="V1021" s="1"/>
    </row>
    <row r="1022">
      <c r="E1022" s="1"/>
      <c r="G1022" s="1"/>
      <c r="H1022" s="1"/>
      <c r="J1022" s="1"/>
      <c r="K1022" s="1"/>
      <c r="M1022" s="1"/>
      <c r="N1022" s="1"/>
      <c r="S1022" s="1"/>
      <c r="T1022" s="1"/>
      <c r="V1022" s="1"/>
    </row>
    <row r="1023">
      <c r="E1023" s="1"/>
      <c r="G1023" s="1"/>
      <c r="H1023" s="1"/>
      <c r="J1023" s="1"/>
      <c r="K1023" s="1"/>
      <c r="M1023" s="1"/>
      <c r="N1023" s="1"/>
      <c r="O1023" s="1"/>
      <c r="S1023" s="1"/>
      <c r="T1023" s="1"/>
      <c r="V1023" s="1"/>
    </row>
    <row r="1024">
      <c r="E1024" s="1"/>
      <c r="G1024" s="1"/>
      <c r="H1024" s="1"/>
      <c r="J1024" s="1"/>
      <c r="K1024" s="1"/>
      <c r="M1024" s="1"/>
      <c r="N1024" s="1"/>
      <c r="S1024" s="1"/>
      <c r="T1024" s="1"/>
      <c r="V1024" s="1"/>
    </row>
    <row r="1025">
      <c r="E1025" s="1"/>
      <c r="G1025" s="1"/>
      <c r="H1025" s="1"/>
      <c r="J1025" s="1"/>
      <c r="K1025" s="1"/>
      <c r="M1025" s="1"/>
      <c r="N1025" s="1"/>
      <c r="O1025" s="1"/>
      <c r="S1025" s="1"/>
      <c r="T1025" s="1"/>
      <c r="V1025" s="1"/>
    </row>
    <row r="1026">
      <c r="E1026" s="1"/>
      <c r="G1026" s="1"/>
      <c r="H1026" s="1"/>
      <c r="J1026" s="1"/>
      <c r="K1026" s="1"/>
      <c r="M1026" s="1"/>
      <c r="N1026" s="1"/>
      <c r="S1026" s="1"/>
      <c r="T1026" s="1"/>
      <c r="V1026" s="1"/>
    </row>
    <row r="1027">
      <c r="E1027" s="1"/>
      <c r="G1027" s="1"/>
      <c r="H1027" s="1"/>
      <c r="J1027" s="1"/>
      <c r="K1027" s="1"/>
      <c r="M1027" s="1"/>
      <c r="N1027" s="1"/>
      <c r="O1027" s="1"/>
      <c r="S1027" s="1"/>
      <c r="T1027" s="1"/>
      <c r="V1027" s="1"/>
    </row>
    <row r="1028">
      <c r="E1028" s="1"/>
      <c r="G1028" s="1"/>
      <c r="H1028" s="1"/>
      <c r="J1028" s="1"/>
      <c r="K1028" s="1"/>
      <c r="M1028" s="1"/>
      <c r="N1028" s="1"/>
      <c r="S1028" s="1"/>
      <c r="T1028" s="1"/>
      <c r="V1028" s="1"/>
    </row>
    <row r="1029">
      <c r="E1029" s="1"/>
      <c r="G1029" s="1"/>
      <c r="H1029" s="1"/>
      <c r="J1029" s="1"/>
      <c r="K1029" s="1"/>
      <c r="M1029" s="1"/>
      <c r="N1029" s="1"/>
      <c r="O1029" s="1"/>
      <c r="S1029" s="1"/>
      <c r="T1029" s="1"/>
      <c r="V1029" s="1"/>
    </row>
    <row r="1030">
      <c r="E1030" s="1"/>
      <c r="G1030" s="1"/>
      <c r="H1030" s="1"/>
      <c r="J1030" s="1"/>
      <c r="K1030" s="1"/>
      <c r="M1030" s="1"/>
      <c r="N1030" s="1"/>
      <c r="S1030" s="1"/>
      <c r="T1030" s="1"/>
      <c r="V1030" s="1"/>
    </row>
    <row r="1031">
      <c r="E1031" s="1"/>
      <c r="G1031" s="1"/>
      <c r="H1031" s="1"/>
      <c r="J1031" s="1"/>
      <c r="K1031" s="1"/>
      <c r="M1031" s="1"/>
      <c r="N1031" s="1"/>
      <c r="O1031" s="1"/>
      <c r="S1031" s="1"/>
      <c r="T1031" s="1"/>
      <c r="V1031" s="1"/>
    </row>
    <row r="1032">
      <c r="E1032" s="1"/>
      <c r="G1032" s="1"/>
      <c r="H1032" s="1"/>
      <c r="J1032" s="1"/>
      <c r="K1032" s="1"/>
      <c r="M1032" s="1"/>
      <c r="N1032" s="1"/>
      <c r="S1032" s="1"/>
      <c r="T1032" s="1"/>
      <c r="V1032" s="1"/>
    </row>
    <row r="1033">
      <c r="E1033" s="1"/>
      <c r="G1033" s="1"/>
      <c r="H1033" s="1"/>
      <c r="J1033" s="1"/>
      <c r="K1033" s="1"/>
      <c r="M1033" s="1"/>
      <c r="N1033" s="1"/>
      <c r="O1033" s="1"/>
      <c r="S1033" s="1"/>
      <c r="T1033" s="1"/>
      <c r="V1033" s="1"/>
    </row>
    <row r="1034">
      <c r="E1034" s="1"/>
      <c r="G1034" s="1"/>
      <c r="H1034" s="1"/>
      <c r="J1034" s="1"/>
      <c r="K1034" s="1"/>
      <c r="M1034" s="1"/>
      <c r="N1034" s="1"/>
      <c r="S1034" s="1"/>
      <c r="T1034" s="1"/>
      <c r="V1034" s="1"/>
    </row>
    <row r="1035">
      <c r="E1035" s="1"/>
      <c r="G1035" s="1"/>
      <c r="H1035" s="1"/>
      <c r="J1035" s="1"/>
      <c r="K1035" s="1"/>
      <c r="M1035" s="1"/>
      <c r="N1035" s="1"/>
      <c r="O1035" s="1"/>
      <c r="S1035" s="1"/>
      <c r="T1035" s="1"/>
      <c r="V1035" s="1"/>
    </row>
    <row r="1036">
      <c r="E1036" s="1"/>
      <c r="G1036" s="1"/>
      <c r="H1036" s="1"/>
      <c r="J1036" s="1"/>
      <c r="K1036" s="1"/>
      <c r="M1036" s="1"/>
      <c r="N1036" s="1"/>
      <c r="S1036" s="1"/>
      <c r="T1036" s="1"/>
      <c r="V1036" s="1"/>
    </row>
    <row r="1037">
      <c r="E1037" s="1"/>
      <c r="G1037" s="1"/>
      <c r="H1037" s="1"/>
      <c r="J1037" s="1"/>
      <c r="K1037" s="1"/>
      <c r="M1037" s="1"/>
      <c r="N1037" s="1"/>
      <c r="O1037" s="1"/>
      <c r="S1037" s="1"/>
      <c r="T1037" s="1"/>
      <c r="V1037" s="1"/>
    </row>
    <row r="1038">
      <c r="E1038" s="1"/>
      <c r="G1038" s="1"/>
      <c r="H1038" s="1"/>
      <c r="J1038" s="1"/>
      <c r="K1038" s="1"/>
      <c r="M1038" s="1"/>
      <c r="N1038" s="1"/>
      <c r="S1038" s="1"/>
      <c r="T1038" s="1"/>
      <c r="V1038" s="1"/>
    </row>
    <row r="1039">
      <c r="E1039" s="1"/>
      <c r="G1039" s="1"/>
      <c r="H1039" s="1"/>
      <c r="J1039" s="1"/>
      <c r="K1039" s="1"/>
      <c r="M1039" s="1"/>
      <c r="N1039" s="1"/>
      <c r="O1039" s="1"/>
      <c r="S1039" s="1"/>
      <c r="T1039" s="1"/>
      <c r="V1039" s="1"/>
    </row>
    <row r="1040">
      <c r="E1040" s="1"/>
      <c r="G1040" s="1"/>
      <c r="H1040" s="1"/>
      <c r="J1040" s="1"/>
      <c r="K1040" s="1"/>
      <c r="M1040" s="1"/>
      <c r="N1040" s="1"/>
      <c r="S1040" s="1"/>
      <c r="T1040" s="1"/>
      <c r="V1040" s="1"/>
    </row>
    <row r="1041">
      <c r="E1041" s="1"/>
      <c r="G1041" s="1"/>
      <c r="H1041" s="1"/>
      <c r="J1041" s="1"/>
      <c r="K1041" s="1"/>
      <c r="M1041" s="1"/>
      <c r="N1041" s="1"/>
      <c r="O1041" s="1"/>
      <c r="S1041" s="1"/>
      <c r="T1041" s="1"/>
      <c r="V1041" s="1"/>
    </row>
    <row r="1042">
      <c r="E1042" s="1"/>
      <c r="G1042" s="1"/>
      <c r="H1042" s="1"/>
      <c r="J1042" s="1"/>
      <c r="K1042" s="1"/>
      <c r="M1042" s="1"/>
      <c r="N1042" s="1"/>
      <c r="S1042" s="1"/>
      <c r="T1042" s="1"/>
      <c r="V1042" s="1"/>
    </row>
    <row r="1043">
      <c r="E1043" s="1"/>
      <c r="G1043" s="1"/>
      <c r="H1043" s="1"/>
      <c r="J1043" s="1"/>
      <c r="K1043" s="1"/>
      <c r="M1043" s="1"/>
      <c r="N1043" s="1"/>
      <c r="O1043" s="1"/>
      <c r="S1043" s="1"/>
      <c r="T1043" s="1"/>
      <c r="V1043" s="1"/>
    </row>
    <row r="1044">
      <c r="E1044" s="1"/>
      <c r="G1044" s="1"/>
      <c r="H1044" s="1"/>
      <c r="J1044" s="1"/>
      <c r="K1044" s="1"/>
      <c r="M1044" s="1"/>
      <c r="N1044" s="1"/>
      <c r="S1044" s="1"/>
      <c r="T1044" s="1"/>
      <c r="V1044" s="1"/>
    </row>
    <row r="1045">
      <c r="E1045" s="1"/>
      <c r="G1045" s="1"/>
      <c r="H1045" s="1"/>
      <c r="J1045" s="1"/>
      <c r="K1045" s="1"/>
      <c r="M1045" s="1"/>
      <c r="N1045" s="1"/>
      <c r="O1045" s="1"/>
      <c r="S1045" s="1"/>
      <c r="T1045" s="1"/>
      <c r="V1045" s="1"/>
    </row>
    <row r="1046">
      <c r="E1046" s="1"/>
      <c r="G1046" s="1"/>
      <c r="H1046" s="1"/>
      <c r="J1046" s="1"/>
      <c r="K1046" s="1"/>
      <c r="M1046" s="1"/>
      <c r="N1046" s="1"/>
      <c r="S1046" s="1"/>
      <c r="T1046" s="1"/>
      <c r="V1046" s="1"/>
    </row>
    <row r="1047">
      <c r="E1047" s="1"/>
      <c r="G1047" s="1"/>
      <c r="H1047" s="1"/>
      <c r="J1047" s="1"/>
      <c r="K1047" s="1"/>
      <c r="M1047" s="1"/>
      <c r="N1047" s="1"/>
      <c r="O1047" s="1"/>
      <c r="S1047" s="1"/>
      <c r="T1047" s="1"/>
      <c r="V1047" s="1"/>
    </row>
    <row r="1048">
      <c r="E1048" s="1"/>
      <c r="G1048" s="1"/>
      <c r="H1048" s="1"/>
      <c r="J1048" s="1"/>
      <c r="K1048" s="1"/>
      <c r="M1048" s="1"/>
      <c r="N1048" s="1"/>
      <c r="S1048" s="1"/>
      <c r="T1048" s="1"/>
      <c r="V1048" s="1"/>
    </row>
    <row r="1049">
      <c r="E1049" s="1"/>
      <c r="G1049" s="1"/>
      <c r="H1049" s="1"/>
      <c r="J1049" s="1"/>
      <c r="K1049" s="1"/>
      <c r="M1049" s="1"/>
      <c r="N1049" s="1"/>
      <c r="O1049" s="1"/>
      <c r="S1049" s="1"/>
      <c r="T1049" s="1"/>
      <c r="V1049" s="1"/>
    </row>
    <row r="1050">
      <c r="E1050" s="1"/>
      <c r="G1050" s="1"/>
      <c r="H1050" s="1"/>
      <c r="J1050" s="1"/>
      <c r="K1050" s="1"/>
      <c r="M1050" s="1"/>
      <c r="N1050" s="1"/>
      <c r="S1050" s="1"/>
      <c r="T1050" s="1"/>
      <c r="V1050" s="1"/>
    </row>
    <row r="1051">
      <c r="E1051" s="1"/>
      <c r="G1051" s="1"/>
      <c r="H1051" s="1"/>
      <c r="J1051" s="1"/>
      <c r="K1051" s="1"/>
      <c r="M1051" s="1"/>
      <c r="N1051" s="1"/>
      <c r="O1051" s="1"/>
      <c r="S1051" s="1"/>
      <c r="T1051" s="1"/>
      <c r="V1051" s="1"/>
    </row>
    <row r="1052">
      <c r="E1052" s="1"/>
      <c r="G1052" s="1"/>
      <c r="H1052" s="1"/>
      <c r="J1052" s="1"/>
      <c r="K1052" s="1"/>
      <c r="M1052" s="1"/>
      <c r="N1052" s="1"/>
      <c r="S1052" s="1"/>
      <c r="T1052" s="1"/>
      <c r="V1052" s="1"/>
    </row>
    <row r="1053">
      <c r="E1053" s="1"/>
      <c r="G1053" s="1"/>
      <c r="H1053" s="1"/>
      <c r="J1053" s="1"/>
      <c r="K1053" s="1"/>
      <c r="M1053" s="1"/>
      <c r="N1053" s="1"/>
      <c r="O1053" s="1"/>
      <c r="S1053" s="1"/>
      <c r="T1053" s="1"/>
      <c r="V1053" s="1"/>
    </row>
    <row r="1054">
      <c r="E1054" s="1"/>
      <c r="G1054" s="1"/>
      <c r="H1054" s="1"/>
      <c r="J1054" s="1"/>
      <c r="K1054" s="1"/>
      <c r="M1054" s="1"/>
      <c r="N1054" s="1"/>
      <c r="S1054" s="1"/>
      <c r="T1054" s="1"/>
      <c r="V1054" s="1"/>
    </row>
    <row r="1055">
      <c r="E1055" s="1"/>
      <c r="G1055" s="1"/>
      <c r="H1055" s="1"/>
      <c r="J1055" s="1"/>
      <c r="K1055" s="1"/>
      <c r="M1055" s="1"/>
      <c r="N1055" s="1"/>
      <c r="O1055" s="1"/>
      <c r="S1055" s="1"/>
      <c r="T1055" s="1"/>
      <c r="V1055" s="1"/>
    </row>
    <row r="1056">
      <c r="E1056" s="1"/>
      <c r="G1056" s="1"/>
      <c r="H1056" s="1"/>
      <c r="J1056" s="1"/>
      <c r="K1056" s="1"/>
      <c r="M1056" s="1"/>
      <c r="N1056" s="1"/>
      <c r="S1056" s="1"/>
      <c r="T1056" s="1"/>
      <c r="V1056" s="1"/>
    </row>
    <row r="1057">
      <c r="E1057" s="1"/>
      <c r="G1057" s="1"/>
      <c r="H1057" s="1"/>
      <c r="J1057" s="1"/>
      <c r="K1057" s="1"/>
      <c r="M1057" s="1"/>
      <c r="N1057" s="1"/>
      <c r="O1057" s="1"/>
      <c r="S1057" s="1"/>
      <c r="T1057" s="1"/>
      <c r="V1057" s="1"/>
    </row>
    <row r="1058">
      <c r="E1058" s="1"/>
      <c r="G1058" s="1"/>
      <c r="H1058" s="1"/>
      <c r="J1058" s="1"/>
      <c r="K1058" s="1"/>
      <c r="M1058" s="1"/>
      <c r="N1058" s="1"/>
      <c r="S1058" s="1"/>
      <c r="T1058" s="1"/>
      <c r="V1058" s="1"/>
    </row>
    <row r="1059">
      <c r="E1059" s="1"/>
      <c r="G1059" s="1"/>
      <c r="H1059" s="1"/>
      <c r="J1059" s="1"/>
      <c r="K1059" s="1"/>
      <c r="M1059" s="1"/>
      <c r="N1059" s="1"/>
      <c r="O1059" s="1"/>
      <c r="S1059" s="1"/>
      <c r="T1059" s="1"/>
      <c r="V1059" s="1"/>
    </row>
    <row r="1060">
      <c r="E1060" s="1"/>
      <c r="G1060" s="1"/>
      <c r="H1060" s="1"/>
      <c r="J1060" s="1"/>
      <c r="K1060" s="1"/>
      <c r="M1060" s="1"/>
      <c r="N1060" s="1"/>
      <c r="S1060" s="1"/>
      <c r="T1060" s="1"/>
      <c r="V1060" s="1"/>
    </row>
    <row r="1061">
      <c r="E1061" s="1"/>
      <c r="G1061" s="1"/>
      <c r="H1061" s="1"/>
      <c r="J1061" s="1"/>
      <c r="K1061" s="1"/>
      <c r="M1061" s="1"/>
      <c r="N1061" s="1"/>
      <c r="O1061" s="1"/>
      <c r="S1061" s="1"/>
      <c r="T1061" s="1"/>
      <c r="V1061" s="1"/>
    </row>
    <row r="1062">
      <c r="E1062" s="1"/>
      <c r="G1062" s="1"/>
      <c r="H1062" s="1"/>
      <c r="J1062" s="1"/>
      <c r="K1062" s="1"/>
      <c r="M1062" s="1"/>
      <c r="N1062" s="1"/>
      <c r="S1062" s="1"/>
      <c r="T1062" s="1"/>
      <c r="V1062" s="1"/>
    </row>
    <row r="1063">
      <c r="E1063" s="1"/>
      <c r="G1063" s="1"/>
      <c r="H1063" s="1"/>
      <c r="J1063" s="1"/>
      <c r="K1063" s="1"/>
      <c r="M1063" s="1"/>
      <c r="N1063" s="1"/>
      <c r="O1063" s="1"/>
      <c r="S1063" s="1"/>
      <c r="T1063" s="1"/>
      <c r="V1063" s="1"/>
    </row>
    <row r="1064">
      <c r="E1064" s="1"/>
      <c r="G1064" s="1"/>
      <c r="H1064" s="1"/>
      <c r="J1064" s="1"/>
      <c r="K1064" s="1"/>
      <c r="M1064" s="1"/>
      <c r="N1064" s="1"/>
      <c r="S1064" s="1"/>
      <c r="T1064" s="1"/>
      <c r="V1064" s="1"/>
    </row>
    <row r="1065">
      <c r="E1065" s="1"/>
      <c r="G1065" s="1"/>
      <c r="H1065" s="1"/>
      <c r="J1065" s="1"/>
      <c r="K1065" s="1"/>
      <c r="M1065" s="1"/>
      <c r="N1065" s="1"/>
      <c r="O1065" s="1"/>
      <c r="S1065" s="1"/>
      <c r="T1065" s="1"/>
      <c r="V1065" s="1"/>
    </row>
    <row r="1066">
      <c r="E1066" s="1"/>
      <c r="G1066" s="1"/>
      <c r="H1066" s="1"/>
      <c r="J1066" s="1"/>
      <c r="K1066" s="1"/>
      <c r="M1066" s="1"/>
      <c r="N1066" s="1"/>
      <c r="S1066" s="1"/>
      <c r="T1066" s="1"/>
      <c r="V1066" s="1"/>
    </row>
    <row r="1067">
      <c r="E1067" s="1"/>
      <c r="G1067" s="1"/>
      <c r="H1067" s="1"/>
      <c r="J1067" s="1"/>
      <c r="K1067" s="1"/>
      <c r="M1067" s="1"/>
      <c r="N1067" s="1"/>
      <c r="O1067" s="1"/>
      <c r="S1067" s="1"/>
      <c r="T1067" s="1"/>
      <c r="V1067" s="1"/>
    </row>
    <row r="1068">
      <c r="E1068" s="1"/>
      <c r="G1068" s="1"/>
      <c r="H1068" s="1"/>
      <c r="J1068" s="1"/>
      <c r="K1068" s="1"/>
      <c r="M1068" s="1"/>
      <c r="N1068" s="1"/>
      <c r="S1068" s="1"/>
      <c r="T1068" s="1"/>
      <c r="V1068" s="1"/>
    </row>
    <row r="1069">
      <c r="E1069" s="1"/>
      <c r="G1069" s="1"/>
      <c r="H1069" s="1"/>
      <c r="J1069" s="1"/>
      <c r="K1069" s="1"/>
      <c r="M1069" s="1"/>
      <c r="N1069" s="1"/>
      <c r="O1069" s="1"/>
      <c r="S1069" s="1"/>
      <c r="T1069" s="1"/>
      <c r="V1069" s="1"/>
    </row>
    <row r="1070">
      <c r="E1070" s="1"/>
      <c r="G1070" s="1"/>
      <c r="H1070" s="1"/>
      <c r="J1070" s="1"/>
      <c r="K1070" s="1"/>
      <c r="M1070" s="1"/>
      <c r="N1070" s="1"/>
      <c r="S1070" s="1"/>
      <c r="T1070" s="1"/>
      <c r="V1070" s="1"/>
    </row>
    <row r="1071">
      <c r="E1071" s="1"/>
      <c r="G1071" s="1"/>
      <c r="H1071" s="1"/>
      <c r="J1071" s="1"/>
      <c r="K1071" s="1"/>
      <c r="M1071" s="1"/>
      <c r="N1071" s="1"/>
      <c r="O1071" s="1"/>
      <c r="S1071" s="1"/>
      <c r="T1071" s="1"/>
      <c r="V1071" s="1"/>
    </row>
    <row r="1072">
      <c r="E1072" s="1"/>
      <c r="G1072" s="1"/>
      <c r="H1072" s="1"/>
      <c r="J1072" s="1"/>
      <c r="K1072" s="1"/>
      <c r="M1072" s="1"/>
      <c r="N1072" s="1"/>
      <c r="S1072" s="1"/>
      <c r="T1072" s="1"/>
      <c r="V1072" s="1"/>
    </row>
    <row r="1073">
      <c r="E1073" s="1"/>
      <c r="G1073" s="1"/>
      <c r="H1073" s="1"/>
      <c r="J1073" s="1"/>
      <c r="K1073" s="1"/>
      <c r="M1073" s="1"/>
      <c r="N1073" s="1"/>
      <c r="O1073" s="1"/>
      <c r="S1073" s="1"/>
      <c r="T1073" s="1"/>
      <c r="V1073" s="1"/>
    </row>
    <row r="1074">
      <c r="E1074" s="1"/>
      <c r="G1074" s="1"/>
      <c r="H1074" s="1"/>
      <c r="J1074" s="1"/>
      <c r="K1074" s="1"/>
      <c r="M1074" s="1"/>
      <c r="N1074" s="1"/>
      <c r="S1074" s="1"/>
      <c r="T1074" s="1"/>
      <c r="V1074" s="1"/>
    </row>
    <row r="1075">
      <c r="E1075" s="1"/>
      <c r="G1075" s="1"/>
      <c r="H1075" s="1"/>
      <c r="J1075" s="1"/>
      <c r="K1075" s="1"/>
      <c r="M1075" s="1"/>
      <c r="N1075" s="1"/>
      <c r="O1075" s="1"/>
      <c r="S1075" s="1"/>
      <c r="T1075" s="1"/>
      <c r="V1075" s="1"/>
    </row>
    <row r="1076">
      <c r="E1076" s="1"/>
      <c r="G1076" s="1"/>
      <c r="H1076" s="1"/>
      <c r="J1076" s="1"/>
      <c r="K1076" s="1"/>
      <c r="M1076" s="1"/>
      <c r="N1076" s="1"/>
      <c r="S1076" s="1"/>
      <c r="T1076" s="1"/>
      <c r="V1076" s="1"/>
    </row>
    <row r="1077">
      <c r="E1077" s="1"/>
      <c r="G1077" s="1"/>
      <c r="H1077" s="1"/>
      <c r="J1077" s="1"/>
      <c r="K1077" s="1"/>
      <c r="M1077" s="1"/>
      <c r="N1077" s="1"/>
      <c r="O1077" s="1"/>
      <c r="S1077" s="1"/>
      <c r="T1077" s="1"/>
      <c r="V1077" s="1"/>
    </row>
    <row r="1078">
      <c r="E1078" s="1"/>
      <c r="G1078" s="1"/>
      <c r="H1078" s="1"/>
      <c r="J1078" s="1"/>
      <c r="K1078" s="1"/>
      <c r="M1078" s="1"/>
      <c r="N1078" s="1"/>
      <c r="S1078" s="1"/>
      <c r="T1078" s="1"/>
      <c r="V1078" s="1"/>
    </row>
    <row r="1079">
      <c r="E1079" s="1"/>
      <c r="G1079" s="1"/>
      <c r="H1079" s="1"/>
      <c r="J1079" s="1"/>
      <c r="K1079" s="1"/>
      <c r="M1079" s="1"/>
      <c r="N1079" s="1"/>
      <c r="O1079" s="1"/>
      <c r="S1079" s="1"/>
      <c r="T1079" s="1"/>
      <c r="V1079" s="1"/>
    </row>
    <row r="1080">
      <c r="E1080" s="1"/>
      <c r="G1080" s="1"/>
      <c r="H1080" s="1"/>
      <c r="J1080" s="1"/>
      <c r="K1080" s="1"/>
      <c r="M1080" s="1"/>
      <c r="N1080" s="1"/>
      <c r="S1080" s="1"/>
      <c r="T1080" s="1"/>
      <c r="V1080" s="1"/>
    </row>
    <row r="1081">
      <c r="E1081" s="1"/>
      <c r="G1081" s="1"/>
      <c r="H1081" s="1"/>
      <c r="J1081" s="1"/>
      <c r="K1081" s="1"/>
      <c r="M1081" s="1"/>
      <c r="N1081" s="1"/>
      <c r="O1081" s="1"/>
      <c r="S1081" s="1"/>
      <c r="T1081" s="1"/>
      <c r="V1081" s="1"/>
    </row>
    <row r="1082">
      <c r="E1082" s="1"/>
      <c r="G1082" s="1"/>
      <c r="H1082" s="1"/>
      <c r="J1082" s="1"/>
      <c r="K1082" s="1"/>
      <c r="M1082" s="1"/>
      <c r="N1082" s="1"/>
      <c r="S1082" s="1"/>
      <c r="T1082" s="1"/>
      <c r="V1082" s="1"/>
    </row>
    <row r="1083">
      <c r="E1083" s="1"/>
      <c r="G1083" s="1"/>
      <c r="H1083" s="1"/>
      <c r="J1083" s="1"/>
      <c r="K1083" s="1"/>
      <c r="M1083" s="1"/>
      <c r="N1083" s="1"/>
      <c r="O1083" s="1"/>
      <c r="S1083" s="1"/>
      <c r="T1083" s="1"/>
      <c r="V1083" s="1"/>
    </row>
    <row r="1084">
      <c r="E1084" s="1"/>
      <c r="G1084" s="1"/>
      <c r="H1084" s="1"/>
      <c r="J1084" s="1"/>
      <c r="K1084" s="1"/>
      <c r="M1084" s="1"/>
      <c r="N1084" s="1"/>
      <c r="S1084" s="1"/>
      <c r="T1084" s="1"/>
      <c r="V1084" s="1"/>
    </row>
    <row r="1085">
      <c r="E1085" s="1"/>
      <c r="G1085" s="1"/>
      <c r="H1085" s="1"/>
      <c r="J1085" s="1"/>
      <c r="K1085" s="1"/>
      <c r="M1085" s="1"/>
      <c r="N1085" s="1"/>
      <c r="O1085" s="1"/>
      <c r="S1085" s="1"/>
      <c r="T1085" s="1"/>
      <c r="V1085" s="1"/>
    </row>
    <row r="1086">
      <c r="E1086" s="1"/>
      <c r="G1086" s="1"/>
      <c r="H1086" s="1"/>
      <c r="J1086" s="1"/>
      <c r="K1086" s="1"/>
      <c r="M1086" s="1"/>
      <c r="N1086" s="1"/>
      <c r="S1086" s="1"/>
      <c r="T1086" s="1"/>
      <c r="V1086" s="1"/>
    </row>
    <row r="1087">
      <c r="E1087" s="1"/>
      <c r="G1087" s="1"/>
      <c r="H1087" s="1"/>
      <c r="J1087" s="1"/>
      <c r="K1087" s="1"/>
      <c r="M1087" s="1"/>
      <c r="N1087" s="1"/>
      <c r="O1087" s="1"/>
      <c r="S1087" s="1"/>
      <c r="T1087" s="1"/>
      <c r="V1087" s="1"/>
    </row>
    <row r="1088">
      <c r="E1088" s="1"/>
      <c r="G1088" s="1"/>
      <c r="H1088" s="1"/>
      <c r="J1088" s="1"/>
      <c r="K1088" s="1"/>
      <c r="M1088" s="1"/>
      <c r="N1088" s="1"/>
      <c r="S1088" s="1"/>
      <c r="T1088" s="1"/>
      <c r="V1088" s="1"/>
    </row>
    <row r="1089">
      <c r="E1089" s="1"/>
      <c r="G1089" s="1"/>
      <c r="H1089" s="1"/>
      <c r="J1089" s="1"/>
      <c r="K1089" s="1"/>
      <c r="M1089" s="1"/>
      <c r="N1089" s="1"/>
      <c r="O1089" s="1"/>
      <c r="S1089" s="1"/>
      <c r="T1089" s="1"/>
      <c r="V1089" s="1"/>
    </row>
    <row r="1090">
      <c r="E1090" s="1"/>
      <c r="G1090" s="1"/>
      <c r="H1090" s="1"/>
      <c r="J1090" s="1"/>
      <c r="K1090" s="1"/>
      <c r="M1090" s="1"/>
      <c r="N1090" s="1"/>
      <c r="S1090" s="1"/>
      <c r="T1090" s="1"/>
      <c r="V1090" s="1"/>
    </row>
    <row r="1091">
      <c r="E1091" s="1"/>
      <c r="G1091" s="1"/>
      <c r="H1091" s="1"/>
      <c r="J1091" s="1"/>
      <c r="K1091" s="1"/>
      <c r="M1091" s="1"/>
      <c r="N1091" s="1"/>
      <c r="O1091" s="1"/>
      <c r="S1091" s="1"/>
      <c r="T1091" s="1"/>
      <c r="V1091" s="1"/>
    </row>
    <row r="1092">
      <c r="E1092" s="1"/>
      <c r="G1092" s="1"/>
      <c r="H1092" s="1"/>
      <c r="J1092" s="1"/>
      <c r="K1092" s="1"/>
      <c r="M1092" s="1"/>
      <c r="N1092" s="1"/>
      <c r="S1092" s="1"/>
      <c r="T1092" s="1"/>
      <c r="V1092" s="1"/>
    </row>
    <row r="1093">
      <c r="E1093" s="1"/>
      <c r="G1093" s="1"/>
      <c r="H1093" s="1"/>
      <c r="J1093" s="1"/>
      <c r="K1093" s="1"/>
      <c r="M1093" s="1"/>
      <c r="N1093" s="1"/>
      <c r="O1093" s="1"/>
      <c r="S1093" s="1"/>
      <c r="T1093" s="1"/>
      <c r="V1093" s="1"/>
    </row>
    <row r="1094">
      <c r="E1094" s="1"/>
      <c r="G1094" s="1"/>
      <c r="H1094" s="1"/>
      <c r="J1094" s="1"/>
      <c r="K1094" s="1"/>
      <c r="M1094" s="1"/>
      <c r="N1094" s="1"/>
      <c r="S1094" s="1"/>
      <c r="T1094" s="1"/>
      <c r="V1094" s="1"/>
    </row>
    <row r="1095">
      <c r="E1095" s="1"/>
      <c r="G1095" s="1"/>
      <c r="H1095" s="1"/>
      <c r="J1095" s="1"/>
      <c r="K1095" s="1"/>
      <c r="M1095" s="1"/>
      <c r="N1095" s="1"/>
      <c r="O1095" s="1"/>
      <c r="S1095" s="1"/>
      <c r="T1095" s="1"/>
      <c r="V1095" s="1"/>
    </row>
    <row r="1096">
      <c r="E1096" s="1"/>
      <c r="G1096" s="1"/>
      <c r="H1096" s="1"/>
      <c r="J1096" s="1"/>
      <c r="K1096" s="1"/>
      <c r="M1096" s="1"/>
      <c r="N1096" s="1"/>
      <c r="S1096" s="1"/>
      <c r="T1096" s="1"/>
      <c r="V1096" s="1"/>
    </row>
    <row r="1097">
      <c r="E1097" s="1"/>
      <c r="G1097" s="1"/>
      <c r="H1097" s="1"/>
      <c r="J1097" s="1"/>
      <c r="K1097" s="1"/>
      <c r="M1097" s="1"/>
      <c r="N1097" s="1"/>
      <c r="O1097" s="1"/>
      <c r="S1097" s="1"/>
      <c r="T1097" s="1"/>
      <c r="V1097" s="1"/>
    </row>
    <row r="1098">
      <c r="E1098" s="1"/>
      <c r="G1098" s="1"/>
      <c r="H1098" s="1"/>
      <c r="J1098" s="1"/>
      <c r="K1098" s="1"/>
      <c r="M1098" s="1"/>
      <c r="N1098" s="1"/>
      <c r="S1098" s="1"/>
      <c r="T1098" s="1"/>
      <c r="V1098" s="1"/>
    </row>
    <row r="1099">
      <c r="E1099" s="1"/>
      <c r="G1099" s="1"/>
      <c r="H1099" s="1"/>
      <c r="J1099" s="1"/>
      <c r="K1099" s="1"/>
      <c r="M1099" s="1"/>
      <c r="N1099" s="1"/>
      <c r="O1099" s="1"/>
      <c r="S1099" s="1"/>
      <c r="T1099" s="1"/>
      <c r="V1099" s="1"/>
    </row>
    <row r="1100">
      <c r="E1100" s="1"/>
      <c r="G1100" s="1"/>
      <c r="H1100" s="1"/>
      <c r="J1100" s="1"/>
      <c r="K1100" s="1"/>
      <c r="M1100" s="1"/>
      <c r="N1100" s="1"/>
      <c r="S1100" s="1"/>
      <c r="T1100" s="1"/>
      <c r="V1100" s="1"/>
    </row>
    <row r="1101">
      <c r="E1101" s="1"/>
      <c r="G1101" s="1"/>
      <c r="H1101" s="1"/>
      <c r="J1101" s="1"/>
      <c r="K1101" s="1"/>
      <c r="M1101" s="1"/>
      <c r="N1101" s="1"/>
      <c r="O1101" s="1"/>
      <c r="S1101" s="1"/>
      <c r="T1101" s="1"/>
      <c r="V1101" s="1"/>
    </row>
    <row r="1102">
      <c r="E1102" s="1"/>
      <c r="G1102" s="1"/>
      <c r="H1102" s="1"/>
      <c r="J1102" s="1"/>
      <c r="K1102" s="1"/>
      <c r="M1102" s="1"/>
      <c r="N1102" s="1"/>
      <c r="S1102" s="1"/>
      <c r="T1102" s="1"/>
      <c r="V1102" s="1"/>
    </row>
    <row r="1103">
      <c r="E1103" s="1"/>
      <c r="G1103" s="1"/>
      <c r="H1103" s="1"/>
      <c r="J1103" s="1"/>
      <c r="K1103" s="1"/>
      <c r="M1103" s="1"/>
      <c r="N1103" s="1"/>
      <c r="O1103" s="1"/>
      <c r="S1103" s="1"/>
      <c r="T1103" s="1"/>
      <c r="V1103" s="1"/>
    </row>
    <row r="1104">
      <c r="E1104" s="1"/>
      <c r="G1104" s="1"/>
      <c r="H1104" s="1"/>
      <c r="J1104" s="1"/>
      <c r="K1104" s="1"/>
      <c r="M1104" s="1"/>
      <c r="N1104" s="1"/>
      <c r="S1104" s="1"/>
      <c r="T1104" s="1"/>
      <c r="V1104" s="1"/>
    </row>
    <row r="1105">
      <c r="E1105" s="1"/>
      <c r="G1105" s="1"/>
      <c r="H1105" s="1"/>
      <c r="J1105" s="1"/>
      <c r="K1105" s="1"/>
      <c r="M1105" s="1"/>
      <c r="N1105" s="1"/>
      <c r="O1105" s="1"/>
      <c r="S1105" s="1"/>
      <c r="T1105" s="1"/>
      <c r="V1105" s="1"/>
    </row>
    <row r="1106">
      <c r="E1106" s="1"/>
      <c r="G1106" s="1"/>
      <c r="H1106" s="1"/>
      <c r="J1106" s="1"/>
      <c r="K1106" s="1"/>
      <c r="M1106" s="1"/>
      <c r="N1106" s="1"/>
      <c r="S1106" s="1"/>
      <c r="T1106" s="1"/>
      <c r="V1106" s="1"/>
    </row>
    <row r="1107">
      <c r="E1107" s="1"/>
      <c r="G1107" s="1"/>
      <c r="H1107" s="1"/>
      <c r="J1107" s="1"/>
      <c r="K1107" s="1"/>
      <c r="M1107" s="1"/>
      <c r="N1107" s="1"/>
      <c r="O1107" s="1"/>
      <c r="S1107" s="1"/>
      <c r="T1107" s="1"/>
      <c r="V1107" s="1"/>
    </row>
    <row r="1108">
      <c r="E1108" s="1"/>
      <c r="G1108" s="1"/>
      <c r="H1108" s="1"/>
      <c r="J1108" s="1"/>
      <c r="K1108" s="1"/>
      <c r="M1108" s="1"/>
      <c r="N1108" s="1"/>
      <c r="S1108" s="1"/>
      <c r="T1108" s="1"/>
      <c r="V1108" s="1"/>
    </row>
    <row r="1109">
      <c r="E1109" s="1"/>
      <c r="G1109" s="1"/>
      <c r="H1109" s="1"/>
      <c r="J1109" s="1"/>
      <c r="K1109" s="1"/>
      <c r="M1109" s="1"/>
      <c r="N1109" s="1"/>
      <c r="O1109" s="1"/>
      <c r="S1109" s="1"/>
      <c r="T1109" s="1"/>
      <c r="V1109" s="1"/>
    </row>
    <row r="1110">
      <c r="E1110" s="1"/>
      <c r="G1110" s="1"/>
      <c r="H1110" s="1"/>
      <c r="J1110" s="1"/>
      <c r="K1110" s="1"/>
      <c r="M1110" s="1"/>
      <c r="N1110" s="1"/>
      <c r="S1110" s="1"/>
      <c r="T1110" s="1"/>
      <c r="V1110" s="1"/>
    </row>
    <row r="1111">
      <c r="E1111" s="1"/>
      <c r="G1111" s="1"/>
      <c r="H1111" s="1"/>
      <c r="J1111" s="1"/>
      <c r="K1111" s="1"/>
      <c r="M1111" s="1"/>
      <c r="N1111" s="1"/>
      <c r="O1111" s="1"/>
      <c r="S1111" s="1"/>
      <c r="T1111" s="1"/>
      <c r="V1111" s="1"/>
    </row>
    <row r="1112">
      <c r="E1112" s="1"/>
      <c r="G1112" s="1"/>
      <c r="H1112" s="1"/>
      <c r="J1112" s="1"/>
      <c r="K1112" s="1"/>
      <c r="M1112" s="1"/>
      <c r="N1112" s="1"/>
      <c r="S1112" s="1"/>
      <c r="T1112" s="1"/>
      <c r="V1112" s="1"/>
    </row>
    <row r="1113">
      <c r="E1113" s="1"/>
      <c r="G1113" s="1"/>
      <c r="H1113" s="1"/>
      <c r="J1113" s="1"/>
      <c r="K1113" s="1"/>
      <c r="M1113" s="1"/>
      <c r="N1113" s="1"/>
      <c r="O1113" s="1"/>
      <c r="S1113" s="1"/>
      <c r="T1113" s="1"/>
      <c r="V1113" s="1"/>
    </row>
    <row r="1114">
      <c r="E1114" s="1"/>
      <c r="G1114" s="1"/>
      <c r="H1114" s="1"/>
      <c r="J1114" s="1"/>
      <c r="K1114" s="1"/>
      <c r="M1114" s="1"/>
      <c r="N1114" s="1"/>
      <c r="S1114" s="1"/>
      <c r="T1114" s="1"/>
      <c r="V1114" s="1"/>
    </row>
    <row r="1115">
      <c r="E1115" s="1"/>
      <c r="G1115" s="1"/>
      <c r="H1115" s="1"/>
      <c r="J1115" s="1"/>
      <c r="K1115" s="1"/>
      <c r="M1115" s="1"/>
      <c r="N1115" s="1"/>
      <c r="O1115" s="1"/>
      <c r="S1115" s="1"/>
      <c r="T1115" s="1"/>
      <c r="V1115" s="1"/>
    </row>
    <row r="1116">
      <c r="E1116" s="1"/>
      <c r="G1116" s="1"/>
      <c r="H1116" s="1"/>
      <c r="J1116" s="1"/>
      <c r="K1116" s="1"/>
      <c r="M1116" s="1"/>
      <c r="N1116" s="1"/>
      <c r="S1116" s="1"/>
      <c r="T1116" s="1"/>
      <c r="V1116" s="1"/>
    </row>
    <row r="1117">
      <c r="E1117" s="1"/>
      <c r="G1117" s="1"/>
      <c r="H1117" s="1"/>
      <c r="J1117" s="1"/>
      <c r="K1117" s="1"/>
      <c r="M1117" s="1"/>
      <c r="N1117" s="1"/>
      <c r="O1117" s="1"/>
      <c r="S1117" s="1"/>
      <c r="T1117" s="1"/>
      <c r="V1117" s="1"/>
    </row>
    <row r="1118">
      <c r="E1118" s="1"/>
      <c r="G1118" s="1"/>
      <c r="H1118" s="1"/>
      <c r="J1118" s="1"/>
      <c r="K1118" s="1"/>
      <c r="M1118" s="1"/>
      <c r="N1118" s="1"/>
      <c r="S1118" s="1"/>
      <c r="T1118" s="1"/>
      <c r="V1118" s="1"/>
    </row>
    <row r="1119">
      <c r="E1119" s="1"/>
      <c r="G1119" s="1"/>
      <c r="H1119" s="1"/>
      <c r="J1119" s="1"/>
      <c r="K1119" s="1"/>
      <c r="M1119" s="1"/>
      <c r="N1119" s="1"/>
      <c r="O1119" s="1"/>
      <c r="S1119" s="1"/>
      <c r="T1119" s="1"/>
      <c r="V1119" s="1"/>
    </row>
    <row r="1120">
      <c r="E1120" s="1"/>
      <c r="G1120" s="1"/>
      <c r="H1120" s="1"/>
      <c r="J1120" s="1"/>
      <c r="K1120" s="1"/>
      <c r="M1120" s="1"/>
      <c r="N1120" s="1"/>
      <c r="S1120" s="1"/>
      <c r="T1120" s="1"/>
      <c r="V1120" s="1"/>
    </row>
    <row r="1121">
      <c r="E1121" s="1"/>
      <c r="G1121" s="1"/>
      <c r="H1121" s="1"/>
      <c r="J1121" s="1"/>
      <c r="K1121" s="1"/>
      <c r="M1121" s="1"/>
      <c r="N1121" s="1"/>
      <c r="O1121" s="1"/>
      <c r="S1121" s="1"/>
      <c r="T1121" s="1"/>
      <c r="V1121" s="1"/>
    </row>
    <row r="1122">
      <c r="E1122" s="1"/>
      <c r="G1122" s="1"/>
      <c r="H1122" s="1"/>
      <c r="J1122" s="1"/>
      <c r="K1122" s="1"/>
      <c r="M1122" s="1"/>
      <c r="N1122" s="1"/>
      <c r="S1122" s="1"/>
      <c r="T1122" s="1"/>
      <c r="V1122" s="1"/>
    </row>
    <row r="1123">
      <c r="E1123" s="1"/>
      <c r="G1123" s="1"/>
      <c r="H1123" s="1"/>
      <c r="J1123" s="1"/>
      <c r="K1123" s="1"/>
      <c r="M1123" s="1"/>
      <c r="N1123" s="1"/>
      <c r="O1123" s="1"/>
      <c r="S1123" s="1"/>
      <c r="T1123" s="1"/>
      <c r="V1123" s="1"/>
    </row>
    <row r="1124">
      <c r="E1124" s="1"/>
      <c r="G1124" s="1"/>
      <c r="H1124" s="1"/>
      <c r="J1124" s="1"/>
      <c r="K1124" s="1"/>
      <c r="M1124" s="1"/>
      <c r="N1124" s="1"/>
      <c r="S1124" s="1"/>
      <c r="T1124" s="1"/>
      <c r="V1124" s="1"/>
    </row>
    <row r="1125">
      <c r="E1125" s="1"/>
      <c r="G1125" s="1"/>
      <c r="H1125" s="1"/>
      <c r="J1125" s="1"/>
      <c r="K1125" s="1"/>
      <c r="M1125" s="1"/>
      <c r="N1125" s="1"/>
      <c r="O1125" s="1"/>
      <c r="S1125" s="1"/>
      <c r="T1125" s="1"/>
      <c r="V1125" s="1"/>
    </row>
    <row r="1126">
      <c r="E1126" s="1"/>
      <c r="G1126" s="1"/>
      <c r="H1126" s="1"/>
      <c r="J1126" s="1"/>
      <c r="K1126" s="1"/>
      <c r="M1126" s="1"/>
      <c r="N1126" s="1"/>
      <c r="S1126" s="1"/>
      <c r="T1126" s="1"/>
      <c r="V1126" s="1"/>
    </row>
    <row r="1127">
      <c r="E1127" s="1"/>
      <c r="G1127" s="1"/>
      <c r="H1127" s="1"/>
      <c r="J1127" s="1"/>
      <c r="K1127" s="1"/>
      <c r="M1127" s="1"/>
      <c r="N1127" s="1"/>
      <c r="O1127" s="1"/>
      <c r="S1127" s="1"/>
      <c r="T1127" s="1"/>
      <c r="V1127" s="1"/>
    </row>
    <row r="1128">
      <c r="E1128" s="1"/>
      <c r="G1128" s="1"/>
      <c r="H1128" s="1"/>
      <c r="J1128" s="1"/>
      <c r="K1128" s="1"/>
      <c r="M1128" s="1"/>
      <c r="N1128" s="1"/>
      <c r="S1128" s="1"/>
      <c r="T1128" s="1"/>
      <c r="V1128" s="1"/>
    </row>
    <row r="1129">
      <c r="E1129" s="1"/>
      <c r="G1129" s="1"/>
      <c r="H1129" s="1"/>
      <c r="J1129" s="1"/>
      <c r="K1129" s="1"/>
      <c r="M1129" s="1"/>
      <c r="N1129" s="1"/>
      <c r="O1129" s="1"/>
      <c r="S1129" s="1"/>
      <c r="T1129" s="1"/>
      <c r="V1129" s="1"/>
    </row>
    <row r="1130">
      <c r="E1130" s="1"/>
      <c r="G1130" s="1"/>
      <c r="H1130" s="1"/>
      <c r="J1130" s="1"/>
      <c r="K1130" s="1"/>
      <c r="M1130" s="1"/>
      <c r="N1130" s="1"/>
      <c r="S1130" s="1"/>
      <c r="T1130" s="1"/>
      <c r="V1130" s="1"/>
    </row>
    <row r="1131">
      <c r="E1131" s="1"/>
      <c r="G1131" s="1"/>
      <c r="H1131" s="1"/>
      <c r="J1131" s="1"/>
      <c r="K1131" s="1"/>
      <c r="M1131" s="1"/>
      <c r="N1131" s="1"/>
      <c r="O1131" s="1"/>
      <c r="S1131" s="1"/>
      <c r="T1131" s="1"/>
      <c r="V1131" s="1"/>
    </row>
    <row r="1132">
      <c r="E1132" s="1"/>
      <c r="G1132" s="1"/>
      <c r="H1132" s="1"/>
      <c r="J1132" s="1"/>
      <c r="K1132" s="1"/>
      <c r="M1132" s="1"/>
      <c r="N1132" s="1"/>
      <c r="S1132" s="1"/>
      <c r="T1132" s="1"/>
      <c r="V1132" s="1"/>
    </row>
    <row r="1133">
      <c r="E1133" s="1"/>
      <c r="G1133" s="1"/>
      <c r="H1133" s="1"/>
      <c r="J1133" s="1"/>
      <c r="K1133" s="1"/>
      <c r="M1133" s="1"/>
      <c r="N1133" s="1"/>
      <c r="O1133" s="1"/>
      <c r="S1133" s="1"/>
      <c r="T1133" s="1"/>
      <c r="V1133" s="1"/>
    </row>
    <row r="1134">
      <c r="E1134" s="1"/>
      <c r="G1134" s="1"/>
      <c r="H1134" s="1"/>
      <c r="J1134" s="1"/>
      <c r="K1134" s="1"/>
      <c r="M1134" s="1"/>
      <c r="N1134" s="1"/>
      <c r="S1134" s="1"/>
      <c r="T1134" s="1"/>
      <c r="V1134" s="1"/>
    </row>
    <row r="1135">
      <c r="E1135" s="1"/>
      <c r="G1135" s="1"/>
      <c r="H1135" s="1"/>
      <c r="J1135" s="1"/>
      <c r="K1135" s="1"/>
      <c r="M1135" s="1"/>
      <c r="N1135" s="1"/>
      <c r="O1135" s="1"/>
      <c r="S1135" s="1"/>
      <c r="T1135" s="1"/>
      <c r="V1135" s="1"/>
    </row>
    <row r="1136">
      <c r="E1136" s="1"/>
      <c r="G1136" s="1"/>
      <c r="H1136" s="1"/>
      <c r="J1136" s="1"/>
      <c r="K1136" s="1"/>
      <c r="M1136" s="1"/>
      <c r="N1136" s="1"/>
      <c r="S1136" s="1"/>
      <c r="T1136" s="1"/>
      <c r="V1136" s="1"/>
    </row>
    <row r="1137">
      <c r="E1137" s="1"/>
      <c r="G1137" s="1"/>
      <c r="H1137" s="1"/>
      <c r="J1137" s="1"/>
      <c r="K1137" s="1"/>
      <c r="M1137" s="1"/>
      <c r="N1137" s="1"/>
      <c r="O1137" s="1"/>
      <c r="S1137" s="1"/>
      <c r="T1137" s="1"/>
      <c r="V1137" s="1"/>
    </row>
    <row r="1138">
      <c r="E1138" s="1"/>
      <c r="G1138" s="1"/>
      <c r="H1138" s="1"/>
      <c r="J1138" s="1"/>
      <c r="K1138" s="1"/>
      <c r="M1138" s="1"/>
      <c r="N1138" s="1"/>
      <c r="S1138" s="1"/>
      <c r="T1138" s="1"/>
      <c r="V1138" s="1"/>
    </row>
    <row r="1139">
      <c r="E1139" s="1"/>
      <c r="G1139" s="1"/>
      <c r="H1139" s="1"/>
      <c r="J1139" s="1"/>
      <c r="K1139" s="1"/>
      <c r="M1139" s="1"/>
      <c r="N1139" s="1"/>
      <c r="O1139" s="1"/>
      <c r="S1139" s="1"/>
      <c r="T1139" s="1"/>
      <c r="V1139" s="1"/>
    </row>
    <row r="1140">
      <c r="E1140" s="1"/>
      <c r="G1140" s="1"/>
      <c r="H1140" s="1"/>
      <c r="J1140" s="1"/>
      <c r="K1140" s="1"/>
      <c r="M1140" s="1"/>
      <c r="N1140" s="1"/>
      <c r="S1140" s="1"/>
      <c r="T1140" s="1"/>
      <c r="V1140" s="1"/>
    </row>
    <row r="1141">
      <c r="E1141" s="1"/>
      <c r="G1141" s="1"/>
      <c r="H1141" s="1"/>
      <c r="J1141" s="1"/>
      <c r="K1141" s="1"/>
      <c r="M1141" s="1"/>
      <c r="N1141" s="1"/>
      <c r="O1141" s="1"/>
      <c r="S1141" s="1"/>
      <c r="T1141" s="1"/>
      <c r="V1141" s="1"/>
    </row>
    <row r="1142">
      <c r="E1142" s="1"/>
      <c r="G1142" s="1"/>
      <c r="H1142" s="1"/>
      <c r="J1142" s="1"/>
      <c r="K1142" s="1"/>
      <c r="M1142" s="1"/>
      <c r="N1142" s="1"/>
      <c r="S1142" s="1"/>
      <c r="T1142" s="1"/>
      <c r="V1142" s="1"/>
    </row>
    <row r="1143">
      <c r="E1143" s="1"/>
      <c r="G1143" s="1"/>
      <c r="H1143" s="1"/>
      <c r="J1143" s="1"/>
      <c r="K1143" s="1"/>
      <c r="M1143" s="1"/>
      <c r="N1143" s="1"/>
      <c r="O1143" s="1"/>
      <c r="S1143" s="1"/>
      <c r="T1143" s="1"/>
      <c r="V1143" s="1"/>
    </row>
    <row r="1144">
      <c r="E1144" s="1"/>
      <c r="G1144" s="1"/>
      <c r="H1144" s="1"/>
      <c r="J1144" s="1"/>
      <c r="K1144" s="1"/>
      <c r="M1144" s="1"/>
      <c r="N1144" s="1"/>
      <c r="S1144" s="1"/>
      <c r="T1144" s="1"/>
      <c r="V1144" s="1"/>
    </row>
    <row r="1145">
      <c r="E1145" s="1"/>
      <c r="G1145" s="1"/>
      <c r="H1145" s="1"/>
      <c r="J1145" s="1"/>
      <c r="K1145" s="1"/>
      <c r="M1145" s="1"/>
      <c r="N1145" s="1"/>
      <c r="O1145" s="1"/>
      <c r="S1145" s="1"/>
      <c r="T1145" s="1"/>
      <c r="V1145" s="1"/>
    </row>
    <row r="1146">
      <c r="E1146" s="1"/>
      <c r="G1146" s="1"/>
      <c r="H1146" s="1"/>
      <c r="J1146" s="1"/>
      <c r="K1146" s="1"/>
      <c r="M1146" s="1"/>
      <c r="N1146" s="1"/>
      <c r="S1146" s="1"/>
      <c r="T1146" s="1"/>
      <c r="V1146" s="1"/>
    </row>
    <row r="1147">
      <c r="E1147" s="1"/>
      <c r="G1147" s="1"/>
      <c r="H1147" s="1"/>
      <c r="J1147" s="1"/>
      <c r="K1147" s="1"/>
      <c r="M1147" s="1"/>
      <c r="N1147" s="1"/>
      <c r="O1147" s="1"/>
      <c r="S1147" s="1"/>
      <c r="T1147" s="1"/>
      <c r="V1147" s="1"/>
    </row>
    <row r="1148">
      <c r="E1148" s="1"/>
      <c r="G1148" s="1"/>
      <c r="H1148" s="1"/>
      <c r="J1148" s="1"/>
      <c r="K1148" s="1"/>
      <c r="M1148" s="1"/>
      <c r="N1148" s="1"/>
      <c r="S1148" s="1"/>
      <c r="T1148" s="1"/>
      <c r="V1148" s="1"/>
    </row>
    <row r="1149">
      <c r="E1149" s="1"/>
      <c r="G1149" s="1"/>
      <c r="H1149" s="1"/>
      <c r="J1149" s="1"/>
      <c r="K1149" s="1"/>
      <c r="M1149" s="1"/>
      <c r="N1149" s="1"/>
      <c r="O1149" s="1"/>
      <c r="S1149" s="1"/>
      <c r="T1149" s="1"/>
      <c r="V1149" s="1"/>
    </row>
    <row r="1150">
      <c r="E1150" s="1"/>
      <c r="G1150" s="1"/>
      <c r="H1150" s="1"/>
      <c r="J1150" s="1"/>
      <c r="K1150" s="1"/>
      <c r="M1150" s="1"/>
      <c r="N1150" s="1"/>
      <c r="S1150" s="1"/>
      <c r="T1150" s="1"/>
      <c r="V1150" s="1"/>
    </row>
    <row r="1151">
      <c r="E1151" s="1"/>
      <c r="G1151" s="1"/>
      <c r="H1151" s="1"/>
      <c r="J1151" s="1"/>
      <c r="K1151" s="1"/>
      <c r="M1151" s="1"/>
      <c r="N1151" s="1"/>
      <c r="O1151" s="1"/>
      <c r="S1151" s="1"/>
      <c r="T1151" s="1"/>
      <c r="V1151" s="1"/>
    </row>
    <row r="1152">
      <c r="E1152" s="1"/>
      <c r="G1152" s="1"/>
      <c r="H1152" s="1"/>
      <c r="J1152" s="1"/>
      <c r="K1152" s="1"/>
      <c r="M1152" s="1"/>
      <c r="N1152" s="1"/>
      <c r="S1152" s="1"/>
      <c r="T1152" s="1"/>
      <c r="V1152" s="1"/>
    </row>
    <row r="1153">
      <c r="E1153" s="1"/>
      <c r="G1153" s="1"/>
      <c r="H1153" s="1"/>
      <c r="J1153" s="1"/>
      <c r="K1153" s="1"/>
      <c r="M1153" s="1"/>
      <c r="N1153" s="1"/>
      <c r="O1153" s="1"/>
      <c r="S1153" s="1"/>
      <c r="T1153" s="1"/>
      <c r="V1153" s="1"/>
    </row>
    <row r="1154">
      <c r="E1154" s="1"/>
      <c r="G1154" s="1"/>
      <c r="H1154" s="1"/>
      <c r="J1154" s="1"/>
      <c r="K1154" s="1"/>
      <c r="M1154" s="1"/>
      <c r="N1154" s="1"/>
      <c r="S1154" s="1"/>
      <c r="T1154" s="1"/>
      <c r="V1154" s="1"/>
    </row>
    <row r="1155">
      <c r="E1155" s="1"/>
      <c r="G1155" s="1"/>
      <c r="H1155" s="1"/>
      <c r="J1155" s="1"/>
      <c r="K1155" s="1"/>
      <c r="M1155" s="1"/>
      <c r="N1155" s="1"/>
      <c r="O1155" s="1"/>
      <c r="S1155" s="1"/>
      <c r="T1155" s="1"/>
      <c r="V1155" s="1"/>
    </row>
    <row r="1156">
      <c r="E1156" s="1"/>
      <c r="G1156" s="1"/>
      <c r="H1156" s="1"/>
      <c r="J1156" s="1"/>
      <c r="K1156" s="1"/>
      <c r="M1156" s="1"/>
      <c r="N1156" s="1"/>
      <c r="S1156" s="1"/>
      <c r="T1156" s="1"/>
      <c r="V1156" s="1"/>
    </row>
    <row r="1157">
      <c r="E1157" s="1"/>
      <c r="G1157" s="1"/>
      <c r="H1157" s="1"/>
      <c r="J1157" s="1"/>
      <c r="K1157" s="1"/>
      <c r="M1157" s="1"/>
      <c r="N1157" s="1"/>
      <c r="O1157" s="1"/>
      <c r="S1157" s="1"/>
      <c r="T1157" s="1"/>
      <c r="V1157" s="1"/>
    </row>
    <row r="1158">
      <c r="E1158" s="1"/>
      <c r="G1158" s="1"/>
      <c r="H1158" s="1"/>
      <c r="J1158" s="1"/>
      <c r="K1158" s="1"/>
      <c r="M1158" s="1"/>
      <c r="N1158" s="1"/>
      <c r="S1158" s="1"/>
      <c r="T1158" s="1"/>
      <c r="V1158" s="1"/>
    </row>
    <row r="1159">
      <c r="E1159" s="1"/>
      <c r="G1159" s="1"/>
      <c r="H1159" s="1"/>
      <c r="J1159" s="1"/>
      <c r="K1159" s="1"/>
      <c r="M1159" s="1"/>
      <c r="N1159" s="1"/>
      <c r="O1159" s="1"/>
      <c r="S1159" s="1"/>
      <c r="T1159" s="1"/>
      <c r="V1159" s="1"/>
    </row>
    <row r="1160">
      <c r="E1160" s="1"/>
      <c r="G1160" s="1"/>
      <c r="H1160" s="1"/>
      <c r="J1160" s="1"/>
      <c r="K1160" s="1"/>
      <c r="M1160" s="1"/>
      <c r="N1160" s="1"/>
      <c r="S1160" s="1"/>
      <c r="T1160" s="1"/>
      <c r="V1160" s="1"/>
    </row>
    <row r="1161">
      <c r="E1161" s="1"/>
      <c r="G1161" s="1"/>
      <c r="H1161" s="1"/>
      <c r="J1161" s="1"/>
      <c r="K1161" s="1"/>
      <c r="M1161" s="1"/>
      <c r="N1161" s="1"/>
      <c r="O1161" s="1"/>
      <c r="S1161" s="1"/>
      <c r="T1161" s="1"/>
      <c r="V1161" s="1"/>
    </row>
    <row r="1162">
      <c r="E1162" s="1"/>
      <c r="G1162" s="1"/>
      <c r="H1162" s="1"/>
      <c r="J1162" s="1"/>
      <c r="K1162" s="1"/>
      <c r="M1162" s="1"/>
      <c r="N1162" s="1"/>
      <c r="S1162" s="1"/>
      <c r="T1162" s="1"/>
      <c r="V1162" s="1"/>
    </row>
    <row r="1163">
      <c r="E1163" s="1"/>
      <c r="G1163" s="1"/>
      <c r="H1163" s="1"/>
      <c r="J1163" s="1"/>
      <c r="K1163" s="1"/>
      <c r="M1163" s="1"/>
      <c r="N1163" s="1"/>
      <c r="O1163" s="1"/>
      <c r="S1163" s="1"/>
      <c r="T1163" s="1"/>
      <c r="V1163" s="1"/>
    </row>
    <row r="1164">
      <c r="E1164" s="1"/>
      <c r="G1164" s="1"/>
      <c r="H1164" s="1"/>
      <c r="J1164" s="1"/>
      <c r="K1164" s="1"/>
      <c r="M1164" s="1"/>
      <c r="N1164" s="1"/>
      <c r="S1164" s="1"/>
      <c r="T1164" s="1"/>
      <c r="V1164" s="1"/>
    </row>
    <row r="1165">
      <c r="E1165" s="1"/>
      <c r="G1165" s="1"/>
      <c r="H1165" s="1"/>
      <c r="J1165" s="1"/>
      <c r="K1165" s="1"/>
      <c r="M1165" s="1"/>
      <c r="N1165" s="1"/>
      <c r="O1165" s="1"/>
      <c r="S1165" s="1"/>
      <c r="T1165" s="1"/>
      <c r="V1165" s="1"/>
    </row>
    <row r="1166">
      <c r="E1166" s="1"/>
      <c r="G1166" s="1"/>
      <c r="H1166" s="1"/>
      <c r="J1166" s="1"/>
      <c r="K1166" s="1"/>
      <c r="M1166" s="1"/>
      <c r="N1166" s="1"/>
      <c r="S1166" s="1"/>
      <c r="T1166" s="1"/>
      <c r="V1166" s="1"/>
    </row>
    <row r="1167">
      <c r="E1167" s="1"/>
      <c r="G1167" s="1"/>
      <c r="H1167" s="1"/>
      <c r="J1167" s="1"/>
      <c r="K1167" s="1"/>
      <c r="M1167" s="1"/>
      <c r="N1167" s="1"/>
      <c r="O1167" s="1"/>
      <c r="S1167" s="1"/>
      <c r="T1167" s="1"/>
      <c r="V1167" s="1"/>
    </row>
    <row r="1168">
      <c r="E1168" s="1"/>
      <c r="G1168" s="1"/>
      <c r="H1168" s="1"/>
      <c r="J1168" s="1"/>
      <c r="K1168" s="1"/>
      <c r="M1168" s="1"/>
      <c r="N1168" s="1"/>
      <c r="S1168" s="1"/>
      <c r="T1168" s="1"/>
      <c r="V1168" s="1"/>
    </row>
    <row r="1169">
      <c r="E1169" s="1"/>
      <c r="G1169" s="1"/>
      <c r="H1169" s="1"/>
      <c r="J1169" s="1"/>
      <c r="K1169" s="1"/>
      <c r="M1169" s="1"/>
      <c r="N1169" s="1"/>
      <c r="O1169" s="1"/>
      <c r="S1169" s="1"/>
      <c r="T1169" s="1"/>
      <c r="V1169" s="1"/>
    </row>
    <row r="1170">
      <c r="E1170" s="1"/>
      <c r="G1170" s="1"/>
      <c r="H1170" s="1"/>
      <c r="J1170" s="1"/>
      <c r="K1170" s="1"/>
      <c r="M1170" s="1"/>
      <c r="N1170" s="1"/>
      <c r="S1170" s="1"/>
      <c r="T1170" s="1"/>
      <c r="V1170" s="1"/>
    </row>
    <row r="1171">
      <c r="E1171" s="1"/>
      <c r="G1171" s="1"/>
      <c r="H1171" s="1"/>
      <c r="J1171" s="1"/>
      <c r="K1171" s="1"/>
      <c r="M1171" s="1"/>
      <c r="N1171" s="1"/>
      <c r="O1171" s="1"/>
      <c r="S1171" s="1"/>
      <c r="T1171" s="1"/>
      <c r="V1171" s="1"/>
    </row>
    <row r="1172">
      <c r="E1172" s="1"/>
      <c r="G1172" s="1"/>
      <c r="H1172" s="1"/>
      <c r="J1172" s="1"/>
      <c r="K1172" s="1"/>
      <c r="M1172" s="1"/>
      <c r="N1172" s="1"/>
      <c r="S1172" s="1"/>
      <c r="T1172" s="1"/>
      <c r="V1172" s="1"/>
    </row>
    <row r="1173">
      <c r="E1173" s="1"/>
      <c r="G1173" s="1"/>
      <c r="H1173" s="1"/>
      <c r="J1173" s="1"/>
      <c r="K1173" s="1"/>
      <c r="M1173" s="1"/>
      <c r="N1173" s="1"/>
      <c r="O1173" s="1"/>
      <c r="S1173" s="1"/>
      <c r="T1173" s="1"/>
      <c r="V1173" s="1"/>
    </row>
    <row r="1174">
      <c r="E1174" s="1"/>
      <c r="G1174" s="1"/>
      <c r="H1174" s="1"/>
      <c r="J1174" s="1"/>
      <c r="K1174" s="1"/>
      <c r="M1174" s="1"/>
      <c r="N1174" s="1"/>
      <c r="S1174" s="1"/>
      <c r="T1174" s="1"/>
      <c r="V1174" s="1"/>
    </row>
    <row r="1175">
      <c r="E1175" s="1"/>
      <c r="G1175" s="1"/>
      <c r="H1175" s="1"/>
      <c r="J1175" s="1"/>
      <c r="K1175" s="1"/>
      <c r="M1175" s="1"/>
      <c r="N1175" s="1"/>
      <c r="O1175" s="1"/>
      <c r="S1175" s="1"/>
      <c r="T1175" s="1"/>
      <c r="V1175" s="1"/>
    </row>
    <row r="1176">
      <c r="E1176" s="1"/>
      <c r="G1176" s="1"/>
      <c r="H1176" s="1"/>
      <c r="J1176" s="1"/>
      <c r="K1176" s="1"/>
      <c r="M1176" s="1"/>
      <c r="N1176" s="1"/>
      <c r="S1176" s="1"/>
      <c r="T1176" s="1"/>
      <c r="V1176" s="1"/>
    </row>
    <row r="1177">
      <c r="E1177" s="1"/>
      <c r="G1177" s="1"/>
      <c r="H1177" s="1"/>
      <c r="J1177" s="1"/>
      <c r="K1177" s="1"/>
      <c r="M1177" s="1"/>
      <c r="N1177" s="1"/>
      <c r="O1177" s="1"/>
      <c r="S1177" s="1"/>
      <c r="T1177" s="1"/>
      <c r="V1177" s="1"/>
    </row>
    <row r="1178">
      <c r="E1178" s="1"/>
      <c r="G1178" s="1"/>
      <c r="H1178" s="1"/>
      <c r="J1178" s="1"/>
      <c r="K1178" s="1"/>
      <c r="M1178" s="1"/>
      <c r="N1178" s="1"/>
      <c r="S1178" s="1"/>
      <c r="T1178" s="1"/>
      <c r="V1178" s="1"/>
    </row>
    <row r="1179">
      <c r="E1179" s="1"/>
      <c r="G1179" s="1"/>
      <c r="H1179" s="1"/>
      <c r="J1179" s="1"/>
      <c r="K1179" s="1"/>
      <c r="M1179" s="1"/>
      <c r="N1179" s="1"/>
      <c r="O1179" s="1"/>
      <c r="S1179" s="1"/>
      <c r="T1179" s="1"/>
      <c r="V1179" s="1"/>
    </row>
    <row r="1180">
      <c r="E1180" s="1"/>
      <c r="G1180" s="1"/>
      <c r="H1180" s="1"/>
      <c r="J1180" s="1"/>
      <c r="K1180" s="1"/>
      <c r="M1180" s="1"/>
      <c r="N1180" s="1"/>
      <c r="S1180" s="1"/>
      <c r="T1180" s="1"/>
      <c r="V1180" s="1"/>
    </row>
    <row r="1181">
      <c r="E1181" s="1"/>
      <c r="G1181" s="1"/>
      <c r="H1181" s="1"/>
      <c r="J1181" s="1"/>
      <c r="K1181" s="1"/>
      <c r="M1181" s="1"/>
      <c r="N1181" s="1"/>
      <c r="O1181" s="1"/>
      <c r="S1181" s="1"/>
      <c r="T1181" s="1"/>
      <c r="V1181" s="1"/>
    </row>
    <row r="1182">
      <c r="E1182" s="1"/>
      <c r="G1182" s="1"/>
      <c r="H1182" s="1"/>
      <c r="J1182" s="1"/>
      <c r="K1182" s="1"/>
      <c r="M1182" s="1"/>
      <c r="N1182" s="1"/>
      <c r="S1182" s="1"/>
      <c r="T1182" s="1"/>
      <c r="V1182" s="1"/>
    </row>
    <row r="1183">
      <c r="E1183" s="1"/>
      <c r="G1183" s="1"/>
      <c r="H1183" s="1"/>
      <c r="J1183" s="1"/>
      <c r="K1183" s="1"/>
      <c r="M1183" s="1"/>
      <c r="N1183" s="1"/>
      <c r="O1183" s="1"/>
      <c r="S1183" s="1"/>
      <c r="T1183" s="1"/>
      <c r="V1183" s="1"/>
    </row>
    <row r="1184">
      <c r="E1184" s="1"/>
      <c r="G1184" s="1"/>
      <c r="H1184" s="1"/>
      <c r="J1184" s="1"/>
      <c r="K1184" s="1"/>
      <c r="M1184" s="1"/>
      <c r="N1184" s="1"/>
      <c r="S1184" s="1"/>
      <c r="T1184" s="1"/>
      <c r="V1184" s="1"/>
    </row>
    <row r="1185">
      <c r="E1185" s="1"/>
      <c r="G1185" s="1"/>
      <c r="H1185" s="1"/>
      <c r="J1185" s="1"/>
      <c r="K1185" s="1"/>
      <c r="M1185" s="1"/>
      <c r="N1185" s="1"/>
      <c r="O1185" s="1"/>
      <c r="S1185" s="1"/>
      <c r="T1185" s="1"/>
      <c r="V1185" s="1"/>
    </row>
    <row r="1186">
      <c r="E1186" s="1"/>
      <c r="G1186" s="1"/>
      <c r="H1186" s="1"/>
      <c r="J1186" s="1"/>
      <c r="K1186" s="1"/>
      <c r="M1186" s="1"/>
      <c r="N1186" s="1"/>
      <c r="S1186" s="1"/>
      <c r="T1186" s="1"/>
      <c r="V1186" s="1"/>
    </row>
    <row r="1187">
      <c r="E1187" s="1"/>
      <c r="G1187" s="1"/>
      <c r="H1187" s="1"/>
      <c r="J1187" s="1"/>
      <c r="K1187" s="1"/>
      <c r="M1187" s="1"/>
      <c r="N1187" s="1"/>
      <c r="O1187" s="1"/>
      <c r="S1187" s="1"/>
      <c r="T1187" s="1"/>
      <c r="V1187" s="1"/>
    </row>
    <row r="1188">
      <c r="E1188" s="1"/>
      <c r="G1188" s="1"/>
      <c r="H1188" s="1"/>
      <c r="J1188" s="1"/>
      <c r="K1188" s="1"/>
      <c r="M1188" s="1"/>
      <c r="N1188" s="1"/>
      <c r="S1188" s="1"/>
      <c r="T1188" s="1"/>
      <c r="V1188" s="1"/>
    </row>
    <row r="1189">
      <c r="E1189" s="1"/>
      <c r="G1189" s="1"/>
      <c r="H1189" s="1"/>
      <c r="J1189" s="1"/>
      <c r="K1189" s="1"/>
      <c r="M1189" s="1"/>
      <c r="N1189" s="1"/>
      <c r="O1189" s="1"/>
      <c r="S1189" s="1"/>
      <c r="T1189" s="1"/>
      <c r="V1189" s="1"/>
    </row>
    <row r="1190">
      <c r="E1190" s="1"/>
      <c r="G1190" s="1"/>
      <c r="H1190" s="1"/>
      <c r="J1190" s="1"/>
      <c r="K1190" s="1"/>
      <c r="M1190" s="1"/>
      <c r="N1190" s="1"/>
      <c r="S1190" s="1"/>
      <c r="T1190" s="1"/>
      <c r="V1190" s="1"/>
    </row>
    <row r="1191">
      <c r="E1191" s="1"/>
      <c r="G1191" s="1"/>
      <c r="H1191" s="1"/>
      <c r="J1191" s="1"/>
      <c r="K1191" s="1"/>
      <c r="M1191" s="1"/>
      <c r="N1191" s="1"/>
      <c r="O1191" s="1"/>
      <c r="S1191" s="1"/>
      <c r="T1191" s="1"/>
      <c r="V1191" s="1"/>
    </row>
    <row r="1192">
      <c r="E1192" s="1"/>
      <c r="G1192" s="1"/>
      <c r="H1192" s="1"/>
      <c r="J1192" s="1"/>
      <c r="K1192" s="1"/>
      <c r="M1192" s="1"/>
      <c r="N1192" s="1"/>
      <c r="S1192" s="1"/>
      <c r="T1192" s="1"/>
      <c r="V1192" s="1"/>
    </row>
    <row r="1193">
      <c r="E1193" s="1"/>
      <c r="G1193" s="1"/>
      <c r="H1193" s="1"/>
      <c r="J1193" s="1"/>
      <c r="K1193" s="1"/>
      <c r="M1193" s="1"/>
      <c r="N1193" s="1"/>
      <c r="O1193" s="1"/>
      <c r="S1193" s="1"/>
      <c r="T1193" s="1"/>
      <c r="V1193" s="1"/>
    </row>
    <row r="1194">
      <c r="E1194" s="1"/>
      <c r="G1194" s="1"/>
      <c r="H1194" s="1"/>
      <c r="J1194" s="1"/>
      <c r="K1194" s="1"/>
      <c r="M1194" s="1"/>
      <c r="N1194" s="1"/>
      <c r="S1194" s="1"/>
      <c r="T1194" s="1"/>
      <c r="V1194" s="1"/>
    </row>
    <row r="1195">
      <c r="E1195" s="1"/>
      <c r="G1195" s="1"/>
      <c r="H1195" s="1"/>
      <c r="J1195" s="1"/>
      <c r="K1195" s="1"/>
      <c r="M1195" s="1"/>
      <c r="N1195" s="1"/>
      <c r="O1195" s="1"/>
      <c r="S1195" s="1"/>
      <c r="T1195" s="1"/>
      <c r="V1195" s="1"/>
    </row>
    <row r="1196">
      <c r="E1196" s="1"/>
      <c r="G1196" s="1"/>
      <c r="H1196" s="1"/>
      <c r="J1196" s="1"/>
      <c r="K1196" s="1"/>
      <c r="M1196" s="1"/>
      <c r="N1196" s="1"/>
      <c r="S1196" s="1"/>
      <c r="T1196" s="1"/>
      <c r="V1196" s="1"/>
    </row>
    <row r="1197">
      <c r="E1197" s="1"/>
      <c r="G1197" s="1"/>
      <c r="H1197" s="1"/>
      <c r="J1197" s="1"/>
      <c r="K1197" s="1"/>
      <c r="M1197" s="1"/>
      <c r="N1197" s="1"/>
      <c r="O1197" s="1"/>
      <c r="S1197" s="1"/>
      <c r="T1197" s="1"/>
      <c r="V1197" s="1"/>
    </row>
    <row r="1198">
      <c r="E1198" s="1"/>
      <c r="G1198" s="1"/>
      <c r="H1198" s="1"/>
      <c r="J1198" s="1"/>
      <c r="K1198" s="1"/>
      <c r="M1198" s="1"/>
      <c r="N1198" s="1"/>
      <c r="S1198" s="1"/>
      <c r="T1198" s="1"/>
      <c r="V1198" s="1"/>
    </row>
    <row r="1199">
      <c r="E1199" s="1"/>
      <c r="G1199" s="1"/>
      <c r="H1199" s="1"/>
      <c r="J1199" s="1"/>
      <c r="K1199" s="1"/>
      <c r="M1199" s="1"/>
      <c r="N1199" s="1"/>
      <c r="O1199" s="1"/>
      <c r="S1199" s="1"/>
      <c r="T1199" s="1"/>
      <c r="V1199" s="1"/>
    </row>
    <row r="1200">
      <c r="E1200" s="1"/>
      <c r="G1200" s="1"/>
      <c r="H1200" s="1"/>
      <c r="J1200" s="1"/>
      <c r="K1200" s="1"/>
      <c r="M1200" s="1"/>
      <c r="N1200" s="1"/>
      <c r="S1200" s="1"/>
      <c r="T1200" s="1"/>
      <c r="V1200" s="1"/>
    </row>
    <row r="1201">
      <c r="E1201" s="1"/>
      <c r="G1201" s="1"/>
      <c r="H1201" s="1"/>
      <c r="J1201" s="1"/>
      <c r="K1201" s="1"/>
      <c r="M1201" s="1"/>
      <c r="N1201" s="1"/>
      <c r="O1201" s="1"/>
      <c r="S1201" s="1"/>
      <c r="T1201" s="1"/>
      <c r="V1201" s="1"/>
    </row>
    <row r="1202">
      <c r="E1202" s="1"/>
      <c r="G1202" s="1"/>
      <c r="H1202" s="1"/>
      <c r="J1202" s="1"/>
      <c r="K1202" s="1"/>
      <c r="M1202" s="1"/>
      <c r="N1202" s="1"/>
      <c r="S1202" s="1"/>
      <c r="T1202" s="1"/>
      <c r="V1202" s="1"/>
    </row>
    <row r="1203">
      <c r="E1203" s="1"/>
      <c r="G1203" s="1"/>
      <c r="H1203" s="1"/>
      <c r="J1203" s="1"/>
      <c r="K1203" s="1"/>
      <c r="M1203" s="1"/>
      <c r="N1203" s="1"/>
      <c r="O1203" s="1"/>
      <c r="S1203" s="1"/>
      <c r="T1203" s="1"/>
      <c r="V1203" s="1"/>
    </row>
    <row r="1204">
      <c r="E1204" s="1"/>
      <c r="G1204" s="1"/>
      <c r="H1204" s="1"/>
      <c r="J1204" s="1"/>
      <c r="K1204" s="1"/>
      <c r="M1204" s="1"/>
      <c r="N1204" s="1"/>
      <c r="S1204" s="1"/>
      <c r="T1204" s="1"/>
      <c r="V1204" s="1"/>
    </row>
    <row r="1205">
      <c r="E1205" s="1"/>
      <c r="G1205" s="1"/>
      <c r="H1205" s="1"/>
      <c r="J1205" s="1"/>
      <c r="K1205" s="1"/>
      <c r="M1205" s="1"/>
      <c r="N1205" s="1"/>
      <c r="O1205" s="1"/>
      <c r="S1205" s="1"/>
      <c r="T1205" s="1"/>
      <c r="V1205" s="1"/>
    </row>
    <row r="1206">
      <c r="E1206" s="1"/>
      <c r="G1206" s="1"/>
      <c r="H1206" s="1"/>
      <c r="J1206" s="1"/>
      <c r="K1206" s="1"/>
      <c r="M1206" s="1"/>
      <c r="N1206" s="1"/>
      <c r="S1206" s="1"/>
      <c r="T1206" s="1"/>
      <c r="V1206" s="1"/>
    </row>
    <row r="1207">
      <c r="E1207" s="1"/>
      <c r="G1207" s="1"/>
      <c r="H1207" s="1"/>
      <c r="J1207" s="1"/>
      <c r="K1207" s="1"/>
      <c r="M1207" s="1"/>
      <c r="N1207" s="1"/>
      <c r="O1207" s="1"/>
      <c r="S1207" s="1"/>
      <c r="T1207" s="1"/>
      <c r="V1207" s="1"/>
    </row>
    <row r="1208">
      <c r="E1208" s="1"/>
      <c r="G1208" s="1"/>
      <c r="H1208" s="1"/>
      <c r="J1208" s="1"/>
      <c r="K1208" s="1"/>
      <c r="M1208" s="1"/>
      <c r="N1208" s="1"/>
      <c r="S1208" s="1"/>
      <c r="T1208" s="1"/>
      <c r="V1208" s="1"/>
    </row>
    <row r="1209">
      <c r="E1209" s="1"/>
      <c r="G1209" s="1"/>
      <c r="H1209" s="1"/>
      <c r="J1209" s="1"/>
      <c r="K1209" s="1"/>
      <c r="M1209" s="1"/>
      <c r="N1209" s="1"/>
      <c r="O1209" s="1"/>
      <c r="S1209" s="1"/>
      <c r="T1209" s="1"/>
      <c r="V1209" s="1"/>
    </row>
    <row r="1210">
      <c r="E1210" s="1"/>
      <c r="G1210" s="1"/>
      <c r="H1210" s="1"/>
      <c r="J1210" s="1"/>
      <c r="K1210" s="1"/>
      <c r="M1210" s="1"/>
      <c r="S1210" s="1"/>
      <c r="T1210" s="1"/>
      <c r="V1210" s="1"/>
    </row>
    <row r="1211">
      <c r="E1211" s="1"/>
      <c r="G1211" s="1"/>
      <c r="H1211" s="1"/>
      <c r="J1211" s="1"/>
      <c r="K1211" s="1"/>
      <c r="M1211" s="1"/>
      <c r="S1211" s="1"/>
      <c r="T1211" s="1"/>
      <c r="V1211" s="1"/>
    </row>
    <row r="1212">
      <c r="E1212" s="1"/>
      <c r="G1212" s="1"/>
      <c r="H1212" s="1"/>
      <c r="J1212" s="1"/>
      <c r="K1212" s="1"/>
      <c r="M1212" s="1"/>
      <c r="S1212" s="1"/>
      <c r="T1212" s="1"/>
      <c r="V1212" s="1"/>
    </row>
    <row r="1213">
      <c r="E1213" s="1"/>
      <c r="G1213" s="1"/>
      <c r="H1213" s="1"/>
      <c r="J1213" s="1"/>
      <c r="K1213" s="1"/>
      <c r="M1213" s="1"/>
      <c r="S1213" s="1"/>
      <c r="T1213" s="1"/>
      <c r="V1213" s="1"/>
    </row>
    <row r="1214">
      <c r="E1214" s="1"/>
      <c r="G1214" s="1"/>
      <c r="H1214" s="1"/>
      <c r="J1214" s="1"/>
      <c r="K1214" s="1"/>
      <c r="M1214" s="1"/>
      <c r="S1214" s="1"/>
      <c r="T1214" s="1"/>
      <c r="V1214" s="1"/>
    </row>
    <row r="1215">
      <c r="E1215" s="1"/>
      <c r="G1215" s="1"/>
      <c r="H1215" s="1"/>
      <c r="J1215" s="1"/>
      <c r="K1215" s="1"/>
      <c r="M1215" s="1"/>
      <c r="S1215" s="1"/>
      <c r="T1215" s="1"/>
      <c r="V1215" s="1"/>
    </row>
    <row r="1216">
      <c r="E1216" s="1"/>
      <c r="G1216" s="1"/>
      <c r="H1216" s="1"/>
      <c r="J1216" s="1"/>
      <c r="K1216" s="1"/>
      <c r="M1216" s="1"/>
      <c r="S1216" s="1"/>
      <c r="T1216" s="1"/>
      <c r="V1216" s="1"/>
    </row>
    <row r="1217">
      <c r="E1217" s="1"/>
      <c r="G1217" s="1"/>
      <c r="H1217" s="1"/>
      <c r="J1217" s="1"/>
      <c r="K1217" s="1"/>
      <c r="M1217" s="1"/>
      <c r="S1217" s="1"/>
      <c r="T1217" s="1"/>
      <c r="V1217" s="1"/>
    </row>
    <row r="1218">
      <c r="E1218" s="1"/>
      <c r="G1218" s="1"/>
      <c r="H1218" s="1"/>
      <c r="J1218" s="1"/>
      <c r="K1218" s="1"/>
      <c r="M1218" s="1"/>
      <c r="S1218" s="1"/>
      <c r="T1218" s="1"/>
      <c r="V1218" s="1"/>
    </row>
    <row r="1219">
      <c r="E1219" s="1"/>
      <c r="G1219" s="1"/>
      <c r="H1219" s="1"/>
      <c r="J1219" s="1"/>
      <c r="K1219" s="1"/>
      <c r="M1219" s="1"/>
      <c r="S1219" s="1"/>
      <c r="T1219" s="1"/>
      <c r="V1219" s="1"/>
    </row>
    <row r="1220">
      <c r="E1220" s="1"/>
      <c r="G1220" s="1"/>
      <c r="H1220" s="1"/>
      <c r="J1220" s="1"/>
      <c r="K1220" s="1"/>
      <c r="M1220" s="1"/>
      <c r="S1220" s="1"/>
      <c r="T1220" s="1"/>
      <c r="V1220" s="1"/>
    </row>
    <row r="1221">
      <c r="E1221" s="1"/>
      <c r="G1221" s="1"/>
      <c r="H1221" s="1"/>
      <c r="J1221" s="1"/>
      <c r="K1221" s="1"/>
      <c r="M1221" s="1"/>
      <c r="S1221" s="1"/>
      <c r="T1221" s="1"/>
      <c r="V1221" s="1"/>
    </row>
    <row r="1222">
      <c r="E1222" s="1"/>
      <c r="G1222" s="1"/>
      <c r="H1222" s="1"/>
      <c r="J1222" s="1"/>
      <c r="K1222" s="1"/>
      <c r="M1222" s="1"/>
      <c r="S1222" s="1"/>
      <c r="T1222" s="1"/>
      <c r="V1222" s="1"/>
    </row>
    <row r="1223">
      <c r="E1223" s="1"/>
      <c r="G1223" s="1"/>
      <c r="H1223" s="1"/>
      <c r="J1223" s="1"/>
      <c r="K1223" s="1"/>
      <c r="M1223" s="1"/>
      <c r="S1223" s="1"/>
      <c r="T1223" s="1"/>
      <c r="V1223" s="1"/>
    </row>
    <row r="1224">
      <c r="E1224" s="1"/>
      <c r="G1224" s="1"/>
      <c r="H1224" s="1"/>
      <c r="J1224" s="1"/>
      <c r="K1224" s="1"/>
      <c r="M1224" s="1"/>
      <c r="S1224" s="1"/>
      <c r="T1224" s="1"/>
      <c r="V1224" s="1"/>
    </row>
    <row r="1225">
      <c r="E1225" s="1"/>
      <c r="G1225" s="1"/>
      <c r="H1225" s="1"/>
      <c r="J1225" s="1"/>
      <c r="K1225" s="1"/>
      <c r="M1225" s="1"/>
      <c r="S1225" s="1"/>
      <c r="T1225" s="1"/>
      <c r="V1225" s="1"/>
    </row>
    <row r="1226">
      <c r="E1226" s="1"/>
      <c r="G1226" s="1"/>
      <c r="H1226" s="1"/>
      <c r="J1226" s="1"/>
      <c r="K1226" s="1"/>
      <c r="M1226" s="1"/>
      <c r="S1226" s="1"/>
      <c r="T1226" s="1"/>
      <c r="V1226" s="1"/>
    </row>
    <row r="1227">
      <c r="E1227" s="1"/>
      <c r="G1227" s="1"/>
      <c r="H1227" s="1"/>
      <c r="J1227" s="1"/>
      <c r="K1227" s="1"/>
      <c r="M1227" s="1"/>
      <c r="S1227" s="1"/>
      <c r="T1227" s="1"/>
      <c r="V1227" s="1"/>
    </row>
    <row r="1228">
      <c r="E1228" s="1"/>
      <c r="G1228" s="1"/>
      <c r="H1228" s="1"/>
      <c r="J1228" s="1"/>
      <c r="K1228" s="1"/>
      <c r="M1228" s="1"/>
      <c r="S1228" s="1"/>
      <c r="T1228" s="1"/>
      <c r="V1228" s="1"/>
    </row>
    <row r="1229">
      <c r="E1229" s="1"/>
      <c r="G1229" s="1"/>
      <c r="H1229" s="1"/>
      <c r="J1229" s="1"/>
      <c r="K1229" s="1"/>
      <c r="M1229" s="1"/>
      <c r="S1229" s="1"/>
      <c r="T1229" s="1"/>
      <c r="V1229" s="1"/>
    </row>
    <row r="1230">
      <c r="E1230" s="1"/>
      <c r="G1230" s="1"/>
      <c r="H1230" s="1"/>
      <c r="J1230" s="1"/>
      <c r="K1230" s="1"/>
      <c r="M1230" s="1"/>
      <c r="S1230" s="1"/>
      <c r="T1230" s="1"/>
      <c r="V1230" s="1"/>
    </row>
    <row r="1231">
      <c r="E1231" s="1"/>
      <c r="G1231" s="1"/>
      <c r="H1231" s="1"/>
      <c r="J1231" s="1"/>
      <c r="K1231" s="1"/>
      <c r="M1231" s="1"/>
      <c r="S1231" s="1"/>
      <c r="T1231" s="1"/>
      <c r="V1231" s="1"/>
    </row>
    <row r="1232">
      <c r="E1232" s="1"/>
      <c r="G1232" s="1"/>
      <c r="H1232" s="1"/>
      <c r="J1232" s="1"/>
      <c r="K1232" s="1"/>
      <c r="M1232" s="1"/>
      <c r="S1232" s="1"/>
      <c r="T1232" s="1"/>
      <c r="V1232" s="1"/>
    </row>
    <row r="1233">
      <c r="E1233" s="1"/>
      <c r="G1233" s="1"/>
      <c r="H1233" s="1"/>
      <c r="J1233" s="1"/>
      <c r="K1233" s="1"/>
      <c r="M1233" s="1"/>
      <c r="S1233" s="1"/>
      <c r="T1233" s="1"/>
      <c r="V1233" s="1"/>
    </row>
    <row r="1234">
      <c r="E1234" s="1"/>
      <c r="G1234" s="1"/>
      <c r="H1234" s="1"/>
      <c r="J1234" s="1"/>
      <c r="K1234" s="1"/>
      <c r="M1234" s="1"/>
      <c r="S1234" s="1"/>
      <c r="T1234" s="1"/>
      <c r="V1234" s="1"/>
    </row>
    <row r="1235">
      <c r="E1235" s="1"/>
      <c r="G1235" s="1"/>
      <c r="H1235" s="1"/>
      <c r="J1235" s="1"/>
      <c r="K1235" s="1"/>
      <c r="M1235" s="1"/>
      <c r="S1235" s="1"/>
      <c r="T1235" s="1"/>
      <c r="V1235" s="1"/>
    </row>
    <row r="1236">
      <c r="E1236" s="1"/>
      <c r="G1236" s="1"/>
      <c r="H1236" s="1"/>
      <c r="J1236" s="1"/>
      <c r="K1236" s="1"/>
      <c r="M1236" s="1"/>
      <c r="S1236" s="1"/>
      <c r="T1236" s="1"/>
      <c r="V1236" s="1"/>
    </row>
    <row r="1237">
      <c r="E1237" s="1"/>
      <c r="G1237" s="1"/>
      <c r="H1237" s="1"/>
      <c r="J1237" s="1"/>
      <c r="K1237" s="1"/>
      <c r="M1237" s="1"/>
      <c r="S1237" s="1"/>
      <c r="T1237" s="1"/>
      <c r="V1237" s="1"/>
    </row>
    <row r="1238">
      <c r="E1238" s="1"/>
      <c r="G1238" s="1"/>
      <c r="H1238" s="1"/>
      <c r="J1238" s="1"/>
      <c r="K1238" s="1"/>
      <c r="M1238" s="1"/>
      <c r="S1238" s="1"/>
      <c r="T1238" s="1"/>
      <c r="V1238" s="1"/>
    </row>
    <row r="1239">
      <c r="E1239" s="1"/>
      <c r="G1239" s="1"/>
      <c r="H1239" s="1"/>
      <c r="J1239" s="1"/>
      <c r="K1239" s="1"/>
      <c r="M1239" s="1"/>
      <c r="S1239" s="1"/>
      <c r="T1239" s="1"/>
      <c r="V1239" s="1"/>
    </row>
    <row r="1240">
      <c r="E1240" s="1"/>
      <c r="G1240" s="1"/>
      <c r="H1240" s="1"/>
      <c r="J1240" s="1"/>
      <c r="K1240" s="1"/>
      <c r="M1240" s="1"/>
      <c r="S1240" s="1"/>
      <c r="T1240" s="1"/>
      <c r="V1240" s="1"/>
    </row>
    <row r="1241">
      <c r="E1241" s="1"/>
      <c r="G1241" s="1"/>
      <c r="H1241" s="1"/>
      <c r="J1241" s="1"/>
      <c r="K1241" s="1"/>
      <c r="M1241" s="1"/>
      <c r="S1241" s="1"/>
      <c r="T1241" s="1"/>
      <c r="V1241" s="1"/>
    </row>
    <row r="1242">
      <c r="E1242" s="1"/>
      <c r="G1242" s="1"/>
      <c r="H1242" s="1"/>
      <c r="J1242" s="1"/>
      <c r="K1242" s="1"/>
      <c r="M1242" s="1"/>
      <c r="S1242" s="1"/>
      <c r="T1242" s="1"/>
      <c r="V1242" s="1"/>
    </row>
    <row r="1243">
      <c r="E1243" s="1"/>
      <c r="G1243" s="1"/>
      <c r="H1243" s="1"/>
      <c r="J1243" s="1"/>
      <c r="K1243" s="1"/>
      <c r="M1243" s="1"/>
      <c r="S1243" s="1"/>
      <c r="T1243" s="1"/>
      <c r="V1243" s="1"/>
    </row>
    <row r="1244">
      <c r="E1244" s="1"/>
      <c r="G1244" s="1"/>
      <c r="H1244" s="1"/>
      <c r="J1244" s="1"/>
      <c r="K1244" s="1"/>
      <c r="M1244" s="1"/>
      <c r="S1244" s="1"/>
      <c r="T1244" s="1"/>
      <c r="V1244" s="1"/>
    </row>
    <row r="1245">
      <c r="E1245" s="1"/>
      <c r="G1245" s="1"/>
      <c r="H1245" s="1"/>
      <c r="J1245" s="1"/>
      <c r="K1245" s="1"/>
      <c r="M1245" s="1"/>
      <c r="S1245" s="1"/>
      <c r="T1245" s="1"/>
      <c r="V1245" s="1"/>
    </row>
    <row r="1246">
      <c r="E1246" s="1"/>
      <c r="G1246" s="1"/>
      <c r="H1246" s="1"/>
      <c r="J1246" s="1"/>
      <c r="K1246" s="1"/>
      <c r="M1246" s="1"/>
      <c r="S1246" s="1"/>
      <c r="T1246" s="1"/>
      <c r="V1246" s="1"/>
    </row>
    <row r="1247">
      <c r="E1247" s="1"/>
      <c r="G1247" s="1"/>
      <c r="H1247" s="1"/>
      <c r="J1247" s="1"/>
      <c r="K1247" s="1"/>
      <c r="M1247" s="1"/>
      <c r="S1247" s="1"/>
      <c r="T1247" s="1"/>
      <c r="V1247" s="1"/>
    </row>
    <row r="1248">
      <c r="E1248" s="1"/>
      <c r="G1248" s="1"/>
      <c r="H1248" s="1"/>
      <c r="J1248" s="1"/>
      <c r="K1248" s="1"/>
      <c r="M1248" s="1"/>
      <c r="S1248" s="1"/>
      <c r="T1248" s="1"/>
      <c r="V1248" s="1"/>
    </row>
    <row r="1249">
      <c r="E1249" s="1"/>
      <c r="G1249" s="1"/>
      <c r="H1249" s="1"/>
      <c r="J1249" s="1"/>
      <c r="K1249" s="1"/>
      <c r="M1249" s="1"/>
      <c r="S1249" s="1"/>
      <c r="T1249" s="1"/>
      <c r="V1249" s="1"/>
    </row>
    <row r="1250">
      <c r="E1250" s="1"/>
      <c r="G1250" s="1"/>
      <c r="H1250" s="1"/>
      <c r="J1250" s="1"/>
      <c r="K1250" s="1"/>
      <c r="M1250" s="1"/>
      <c r="S1250" s="1"/>
      <c r="T1250" s="1"/>
      <c r="V1250" s="1"/>
    </row>
    <row r="1251">
      <c r="E1251" s="1"/>
      <c r="G1251" s="1"/>
      <c r="H1251" s="1"/>
      <c r="J1251" s="1"/>
      <c r="K1251" s="1"/>
      <c r="M1251" s="1"/>
      <c r="S1251" s="1"/>
      <c r="T1251" s="1"/>
      <c r="V1251" s="1"/>
    </row>
    <row r="1252">
      <c r="E1252" s="1"/>
      <c r="G1252" s="1"/>
      <c r="H1252" s="1"/>
      <c r="J1252" s="1"/>
      <c r="K1252" s="1"/>
      <c r="M1252" s="1"/>
      <c r="S1252" s="1"/>
      <c r="T1252" s="1"/>
      <c r="V1252" s="1"/>
    </row>
    <row r="1253">
      <c r="E1253" s="1"/>
      <c r="G1253" s="1"/>
      <c r="H1253" s="1"/>
      <c r="J1253" s="1"/>
      <c r="K1253" s="1"/>
      <c r="M1253" s="1"/>
      <c r="S1253" s="1"/>
      <c r="T1253" s="1"/>
      <c r="V1253" s="1"/>
    </row>
    <row r="1254">
      <c r="E1254" s="1"/>
      <c r="G1254" s="1"/>
      <c r="H1254" s="1"/>
      <c r="J1254" s="1"/>
      <c r="K1254" s="1"/>
      <c r="M1254" s="1"/>
      <c r="S1254" s="1"/>
      <c r="T1254" s="1"/>
      <c r="V1254" s="1"/>
    </row>
    <row r="1255">
      <c r="E1255" s="1"/>
      <c r="G1255" s="1"/>
      <c r="H1255" s="1"/>
      <c r="J1255" s="1"/>
      <c r="K1255" s="1"/>
      <c r="M1255" s="1"/>
      <c r="S1255" s="1"/>
      <c r="T1255" s="1"/>
      <c r="V1255" s="1"/>
    </row>
    <row r="1256">
      <c r="E1256" s="1"/>
      <c r="G1256" s="1"/>
      <c r="H1256" s="1"/>
      <c r="J1256" s="1"/>
      <c r="K1256" s="1"/>
      <c r="M1256" s="1"/>
      <c r="S1256" s="1"/>
      <c r="T1256" s="1"/>
      <c r="V1256" s="1"/>
    </row>
    <row r="1257">
      <c r="E1257" s="1"/>
      <c r="G1257" s="1"/>
      <c r="H1257" s="1"/>
      <c r="J1257" s="1"/>
      <c r="K1257" s="1"/>
      <c r="M1257" s="1"/>
      <c r="S1257" s="1"/>
      <c r="T1257" s="1"/>
      <c r="V1257" s="1"/>
    </row>
    <row r="1258">
      <c r="E1258" s="1"/>
      <c r="G1258" s="1"/>
      <c r="H1258" s="1"/>
      <c r="J1258" s="1"/>
      <c r="K1258" s="1"/>
      <c r="M1258" s="1"/>
      <c r="S1258" s="1"/>
      <c r="T1258" s="1"/>
      <c r="V1258" s="1"/>
    </row>
    <row r="1259">
      <c r="E1259" s="1"/>
      <c r="G1259" s="1"/>
      <c r="H1259" s="1"/>
      <c r="J1259" s="1"/>
      <c r="K1259" s="1"/>
      <c r="M1259" s="1"/>
      <c r="S1259" s="1"/>
      <c r="T1259" s="1"/>
      <c r="V1259" s="1"/>
    </row>
    <row r="1260">
      <c r="E1260" s="1"/>
      <c r="G1260" s="1"/>
      <c r="H1260" s="1"/>
      <c r="J1260" s="1"/>
      <c r="K1260" s="1"/>
      <c r="M1260" s="1"/>
      <c r="S1260" s="1"/>
      <c r="T1260" s="1"/>
      <c r="V1260" s="1"/>
    </row>
    <row r="1261">
      <c r="E1261" s="1"/>
      <c r="G1261" s="1"/>
      <c r="H1261" s="1"/>
      <c r="J1261" s="1"/>
      <c r="K1261" s="1"/>
      <c r="M1261" s="1"/>
      <c r="S1261" s="1"/>
      <c r="T1261" s="1"/>
      <c r="V1261" s="1"/>
    </row>
    <row r="1262">
      <c r="E1262" s="1"/>
      <c r="G1262" s="1"/>
      <c r="H1262" s="1"/>
      <c r="J1262" s="1"/>
      <c r="K1262" s="1"/>
      <c r="M1262" s="1"/>
      <c r="S1262" s="1"/>
      <c r="T1262" s="1"/>
      <c r="V1262" s="1"/>
    </row>
    <row r="1263">
      <c r="E1263" s="1"/>
      <c r="G1263" s="1"/>
      <c r="H1263" s="1"/>
      <c r="J1263" s="1"/>
      <c r="K1263" s="1"/>
      <c r="M1263" s="1"/>
      <c r="S1263" s="1"/>
      <c r="T1263" s="1"/>
      <c r="V1263" s="1"/>
    </row>
    <row r="1264">
      <c r="E1264" s="1"/>
      <c r="G1264" s="1"/>
      <c r="H1264" s="1"/>
      <c r="J1264" s="1"/>
      <c r="K1264" s="1"/>
      <c r="M1264" s="1"/>
      <c r="S1264" s="1"/>
      <c r="T1264" s="1"/>
      <c r="V1264" s="1"/>
    </row>
    <row r="1265">
      <c r="E1265" s="1"/>
      <c r="G1265" s="1"/>
      <c r="H1265" s="1"/>
      <c r="J1265" s="1"/>
      <c r="K1265" s="1"/>
      <c r="M1265" s="1"/>
      <c r="S1265" s="1"/>
      <c r="T1265" s="1"/>
      <c r="V1265" s="1"/>
    </row>
    <row r="1266">
      <c r="E1266" s="1"/>
      <c r="G1266" s="1"/>
      <c r="H1266" s="1"/>
      <c r="J1266" s="1"/>
      <c r="K1266" s="1"/>
      <c r="M1266" s="1"/>
      <c r="S1266" s="1"/>
      <c r="T1266" s="1"/>
      <c r="V1266" s="1"/>
    </row>
    <row r="1267">
      <c r="E1267" s="1"/>
      <c r="G1267" s="1"/>
      <c r="H1267" s="1"/>
      <c r="J1267" s="1"/>
      <c r="K1267" s="1"/>
      <c r="M1267" s="1"/>
      <c r="S1267" s="1"/>
      <c r="T1267" s="1"/>
      <c r="V1267" s="1"/>
    </row>
    <row r="1268">
      <c r="E1268" s="1"/>
      <c r="G1268" s="1"/>
      <c r="H1268" s="1"/>
      <c r="J1268" s="1"/>
      <c r="K1268" s="1"/>
      <c r="M1268" s="1"/>
      <c r="S1268" s="1"/>
      <c r="T1268" s="1"/>
      <c r="V1268" s="1"/>
    </row>
    <row r="1269">
      <c r="E1269" s="1"/>
      <c r="G1269" s="1"/>
      <c r="H1269" s="1"/>
      <c r="J1269" s="1"/>
      <c r="K1269" s="1"/>
      <c r="M1269" s="1"/>
      <c r="S1269" s="1"/>
      <c r="T1269" s="1"/>
      <c r="V1269" s="1"/>
    </row>
    <row r="1270">
      <c r="E1270" s="1"/>
      <c r="G1270" s="1"/>
      <c r="H1270" s="1"/>
      <c r="J1270" s="1"/>
      <c r="K1270" s="1"/>
      <c r="M1270" s="1"/>
      <c r="S1270" s="1"/>
      <c r="T1270" s="1"/>
      <c r="V1270" s="1"/>
    </row>
    <row r="1271">
      <c r="E1271" s="1"/>
      <c r="G1271" s="1"/>
      <c r="H1271" s="1"/>
      <c r="J1271" s="1"/>
      <c r="K1271" s="1"/>
      <c r="M1271" s="1"/>
      <c r="S1271" s="1"/>
      <c r="T1271" s="1"/>
      <c r="V1271" s="1"/>
    </row>
    <row r="1272">
      <c r="E1272" s="1"/>
      <c r="G1272" s="1"/>
      <c r="H1272" s="1"/>
      <c r="J1272" s="1"/>
      <c r="K1272" s="1"/>
      <c r="M1272" s="1"/>
      <c r="S1272" s="1"/>
      <c r="T1272" s="1"/>
      <c r="V1272" s="1"/>
    </row>
    <row r="1273">
      <c r="E1273" s="1"/>
      <c r="G1273" s="1"/>
      <c r="H1273" s="1"/>
      <c r="J1273" s="1"/>
      <c r="K1273" s="1"/>
      <c r="M1273" s="1"/>
      <c r="S1273" s="1"/>
      <c r="T1273" s="1"/>
      <c r="V1273" s="1"/>
    </row>
    <row r="1274">
      <c r="E1274" s="1"/>
      <c r="G1274" s="1"/>
      <c r="H1274" s="1"/>
      <c r="J1274" s="1"/>
      <c r="K1274" s="1"/>
      <c r="M1274" s="1"/>
      <c r="S1274" s="1"/>
      <c r="T1274" s="1"/>
      <c r="V1274" s="1"/>
    </row>
    <row r="1275">
      <c r="E1275" s="1"/>
      <c r="G1275" s="1"/>
      <c r="H1275" s="1"/>
      <c r="J1275" s="1"/>
      <c r="K1275" s="1"/>
      <c r="M1275" s="1"/>
      <c r="S1275" s="1"/>
      <c r="T1275" s="1"/>
      <c r="V1275" s="1"/>
    </row>
    <row r="1276">
      <c r="E1276" s="1"/>
      <c r="G1276" s="1"/>
      <c r="H1276" s="1"/>
      <c r="J1276" s="1"/>
      <c r="K1276" s="1"/>
      <c r="M1276" s="1"/>
      <c r="S1276" s="1"/>
      <c r="T1276" s="1"/>
      <c r="V1276" s="1"/>
    </row>
    <row r="1277">
      <c r="E1277" s="1"/>
      <c r="G1277" s="1"/>
      <c r="H1277" s="1"/>
      <c r="J1277" s="1"/>
      <c r="K1277" s="1"/>
      <c r="M1277" s="1"/>
      <c r="S1277" s="1"/>
      <c r="T1277" s="1"/>
      <c r="V1277" s="1"/>
    </row>
    <row r="1278">
      <c r="E1278" s="1"/>
      <c r="G1278" s="1"/>
      <c r="H1278" s="1"/>
      <c r="J1278" s="1"/>
      <c r="K1278" s="1"/>
      <c r="M1278" s="1"/>
      <c r="S1278" s="1"/>
      <c r="T1278" s="1"/>
      <c r="V1278" s="1"/>
    </row>
    <row r="1279">
      <c r="E1279" s="1"/>
      <c r="G1279" s="1"/>
      <c r="H1279" s="1"/>
      <c r="J1279" s="1"/>
      <c r="K1279" s="1"/>
      <c r="M1279" s="1"/>
      <c r="S1279" s="1"/>
      <c r="T1279" s="1"/>
      <c r="V1279" s="1"/>
    </row>
    <row r="1280">
      <c r="E1280" s="1"/>
      <c r="G1280" s="1"/>
      <c r="H1280" s="1"/>
      <c r="J1280" s="1"/>
      <c r="K1280" s="1"/>
      <c r="M1280" s="1"/>
      <c r="S1280" s="1"/>
      <c r="T1280" s="1"/>
      <c r="V1280" s="1"/>
    </row>
    <row r="1281">
      <c r="E1281" s="1"/>
      <c r="G1281" s="1"/>
      <c r="H1281" s="1"/>
      <c r="J1281" s="1"/>
      <c r="K1281" s="1"/>
      <c r="M1281" s="1"/>
      <c r="S1281" s="1"/>
      <c r="T1281" s="1"/>
      <c r="V1281" s="1"/>
    </row>
    <row r="1282">
      <c r="E1282" s="1"/>
      <c r="G1282" s="1"/>
      <c r="H1282" s="1"/>
      <c r="J1282" s="1"/>
      <c r="K1282" s="1"/>
      <c r="M1282" s="1"/>
      <c r="S1282" s="1"/>
      <c r="T1282" s="1"/>
      <c r="V1282" s="1"/>
    </row>
    <row r="1283">
      <c r="E1283" s="1"/>
      <c r="G1283" s="1"/>
      <c r="H1283" s="1"/>
      <c r="J1283" s="1"/>
      <c r="K1283" s="1"/>
      <c r="M1283" s="1"/>
      <c r="S1283" s="1"/>
      <c r="T1283" s="1"/>
      <c r="V1283" s="1"/>
    </row>
    <row r="1284">
      <c r="E1284" s="1"/>
      <c r="G1284" s="1"/>
      <c r="H1284" s="1"/>
      <c r="J1284" s="1"/>
      <c r="K1284" s="1"/>
      <c r="M1284" s="1"/>
      <c r="S1284" s="1"/>
      <c r="T1284" s="1"/>
      <c r="V1284" s="1"/>
    </row>
    <row r="1285">
      <c r="E1285" s="1"/>
      <c r="G1285" s="1"/>
      <c r="H1285" s="1"/>
      <c r="J1285" s="1"/>
      <c r="K1285" s="1"/>
      <c r="M1285" s="1"/>
      <c r="S1285" s="1"/>
      <c r="T1285" s="1"/>
      <c r="V1285" s="1"/>
    </row>
    <row r="1286">
      <c r="E1286" s="1"/>
      <c r="G1286" s="1"/>
      <c r="H1286" s="1"/>
      <c r="J1286" s="1"/>
      <c r="K1286" s="1"/>
      <c r="M1286" s="1"/>
      <c r="S1286" s="1"/>
      <c r="T1286" s="1"/>
      <c r="V1286" s="1"/>
    </row>
    <row r="1287">
      <c r="E1287" s="1"/>
      <c r="G1287" s="1"/>
      <c r="H1287" s="1"/>
      <c r="J1287" s="1"/>
      <c r="K1287" s="1"/>
      <c r="M1287" s="1"/>
      <c r="S1287" s="1"/>
      <c r="T1287" s="1"/>
      <c r="V1287" s="1"/>
    </row>
    <row r="1288">
      <c r="E1288" s="1"/>
      <c r="G1288" s="1"/>
      <c r="H1288" s="1"/>
      <c r="J1288" s="1"/>
      <c r="K1288" s="1"/>
      <c r="M1288" s="1"/>
      <c r="S1288" s="1"/>
      <c r="T1288" s="1"/>
      <c r="V1288" s="1"/>
    </row>
    <row r="1289">
      <c r="E1289" s="1"/>
      <c r="G1289" s="1"/>
      <c r="H1289" s="1"/>
      <c r="J1289" s="1"/>
      <c r="K1289" s="1"/>
      <c r="M1289" s="1"/>
      <c r="S1289" s="1"/>
      <c r="T1289" s="1"/>
      <c r="V1289" s="1"/>
    </row>
    <row r="1290">
      <c r="E1290" s="1"/>
      <c r="G1290" s="1"/>
      <c r="H1290" s="1"/>
      <c r="J1290" s="1"/>
      <c r="K1290" s="1"/>
      <c r="M1290" s="1"/>
      <c r="S1290" s="1"/>
      <c r="T1290" s="1"/>
      <c r="V1290" s="1"/>
    </row>
    <row r="1291">
      <c r="E1291" s="1"/>
      <c r="G1291" s="1"/>
      <c r="H1291" s="1"/>
      <c r="J1291" s="1"/>
      <c r="K1291" s="1"/>
      <c r="M1291" s="1"/>
      <c r="S1291" s="1"/>
      <c r="T1291" s="1"/>
      <c r="V1291" s="1"/>
    </row>
    <row r="1292">
      <c r="E1292" s="1"/>
      <c r="G1292" s="1"/>
      <c r="H1292" s="1"/>
      <c r="J1292" s="1"/>
      <c r="K1292" s="1"/>
      <c r="M1292" s="1"/>
      <c r="S1292" s="1"/>
      <c r="T1292" s="1"/>
      <c r="V1292" s="1"/>
    </row>
    <row r="1293">
      <c r="E1293" s="1"/>
      <c r="G1293" s="1"/>
      <c r="H1293" s="1"/>
      <c r="J1293" s="1"/>
      <c r="K1293" s="1"/>
      <c r="M1293" s="1"/>
      <c r="S1293" s="1"/>
      <c r="T1293" s="1"/>
      <c r="V1293" s="1"/>
    </row>
    <row r="1294">
      <c r="E1294" s="1"/>
      <c r="G1294" s="1"/>
      <c r="H1294" s="1"/>
      <c r="J1294" s="1"/>
      <c r="K1294" s="1"/>
      <c r="M1294" s="1"/>
      <c r="S1294" s="1"/>
      <c r="T1294" s="1"/>
      <c r="V1294" s="1"/>
    </row>
    <row r="1295">
      <c r="E1295" s="1"/>
      <c r="G1295" s="1"/>
      <c r="H1295" s="1"/>
      <c r="J1295" s="1"/>
      <c r="K1295" s="1"/>
      <c r="M1295" s="1"/>
      <c r="S1295" s="1"/>
      <c r="T1295" s="1"/>
      <c r="V1295" s="1"/>
    </row>
    <row r="1296">
      <c r="E1296" s="1"/>
      <c r="G1296" s="1"/>
      <c r="H1296" s="1"/>
      <c r="J1296" s="1"/>
      <c r="K1296" s="1"/>
      <c r="M1296" s="1"/>
      <c r="S1296" s="1"/>
      <c r="T1296" s="1"/>
      <c r="V1296" s="1"/>
    </row>
    <row r="1297">
      <c r="E1297" s="1"/>
      <c r="G1297" s="1"/>
      <c r="H1297" s="1"/>
      <c r="J1297" s="1"/>
      <c r="K1297" s="1"/>
      <c r="M1297" s="1"/>
      <c r="S1297" s="1"/>
      <c r="T1297" s="1"/>
      <c r="V1297" s="1"/>
    </row>
    <row r="1298">
      <c r="E1298" s="1"/>
      <c r="G1298" s="1"/>
      <c r="H1298" s="1"/>
      <c r="J1298" s="1"/>
      <c r="K1298" s="1"/>
      <c r="M1298" s="1"/>
      <c r="S1298" s="1"/>
      <c r="T1298" s="1"/>
      <c r="V1298" s="1"/>
    </row>
    <row r="1299">
      <c r="E1299" s="1"/>
      <c r="G1299" s="1"/>
      <c r="H1299" s="1"/>
      <c r="J1299" s="1"/>
      <c r="K1299" s="1"/>
      <c r="M1299" s="1"/>
      <c r="S1299" s="1"/>
      <c r="T1299" s="1"/>
      <c r="V1299" s="1"/>
    </row>
    <row r="1300">
      <c r="E1300" s="1"/>
      <c r="G1300" s="1"/>
      <c r="H1300" s="1"/>
      <c r="J1300" s="1"/>
      <c r="K1300" s="1"/>
      <c r="M1300" s="1"/>
      <c r="S1300" s="1"/>
      <c r="T1300" s="1"/>
      <c r="V1300" s="1"/>
    </row>
    <row r="1301">
      <c r="E1301" s="1"/>
      <c r="G1301" s="1"/>
      <c r="H1301" s="1"/>
      <c r="J1301" s="1"/>
      <c r="K1301" s="1"/>
      <c r="M1301" s="1"/>
      <c r="S1301" s="1"/>
      <c r="T1301" s="1"/>
      <c r="V1301" s="1"/>
    </row>
    <row r="1302">
      <c r="E1302" s="1"/>
      <c r="G1302" s="1"/>
      <c r="H1302" s="1"/>
      <c r="J1302" s="1"/>
      <c r="K1302" s="1"/>
      <c r="M1302" s="1"/>
      <c r="S1302" s="1"/>
      <c r="T1302" s="1"/>
      <c r="V1302" s="1"/>
    </row>
    <row r="1303">
      <c r="E1303" s="1"/>
      <c r="G1303" s="1"/>
      <c r="H1303" s="1"/>
      <c r="J1303" s="1"/>
      <c r="K1303" s="1"/>
      <c r="M1303" s="1"/>
      <c r="S1303" s="1"/>
      <c r="T1303" s="1"/>
      <c r="V1303" s="1"/>
    </row>
    <row r="1304">
      <c r="E1304" s="1"/>
      <c r="G1304" s="1"/>
      <c r="H1304" s="1"/>
      <c r="J1304" s="1"/>
      <c r="K1304" s="1"/>
      <c r="M1304" s="1"/>
      <c r="S1304" s="1"/>
      <c r="T1304" s="1"/>
      <c r="V1304" s="1"/>
    </row>
    <row r="1305">
      <c r="E1305" s="1"/>
      <c r="G1305" s="1"/>
      <c r="H1305" s="1"/>
      <c r="J1305" s="1"/>
      <c r="K1305" s="1"/>
      <c r="M1305" s="1"/>
      <c r="S1305" s="1"/>
      <c r="T1305" s="1"/>
      <c r="V1305" s="1"/>
    </row>
    <row r="1306">
      <c r="E1306" s="1"/>
      <c r="G1306" s="1"/>
      <c r="H1306" s="1"/>
      <c r="J1306" s="1"/>
      <c r="K1306" s="1"/>
      <c r="M1306" s="1"/>
      <c r="S1306" s="1"/>
      <c r="T1306" s="1"/>
      <c r="V1306" s="1"/>
    </row>
    <row r="1307">
      <c r="E1307" s="1"/>
      <c r="G1307" s="1"/>
      <c r="H1307" s="1"/>
      <c r="J1307" s="1"/>
      <c r="K1307" s="1"/>
      <c r="M1307" s="1"/>
      <c r="S1307" s="1"/>
      <c r="T1307" s="1"/>
      <c r="V1307" s="1"/>
    </row>
    <row r="1308">
      <c r="E1308" s="1"/>
      <c r="G1308" s="1"/>
      <c r="H1308" s="1"/>
      <c r="J1308" s="1"/>
      <c r="K1308" s="1"/>
      <c r="M1308" s="1"/>
      <c r="S1308" s="1"/>
      <c r="T1308" s="1"/>
      <c r="V1308" s="1"/>
    </row>
    <row r="1309">
      <c r="E1309" s="1"/>
      <c r="G1309" s="1"/>
      <c r="H1309" s="1"/>
      <c r="J1309" s="1"/>
      <c r="K1309" s="1"/>
      <c r="M1309" s="1"/>
      <c r="S1309" s="1"/>
      <c r="T1309" s="1"/>
      <c r="V1309" s="1"/>
    </row>
    <row r="1310">
      <c r="E1310" s="1"/>
      <c r="G1310" s="1"/>
      <c r="H1310" s="1"/>
      <c r="J1310" s="1"/>
      <c r="K1310" s="1"/>
      <c r="M1310" s="1"/>
      <c r="S1310" s="1"/>
      <c r="T1310" s="1"/>
      <c r="V1310" s="1"/>
    </row>
    <row r="1311">
      <c r="E1311" s="1"/>
      <c r="G1311" s="1"/>
      <c r="H1311" s="1"/>
      <c r="J1311" s="1"/>
      <c r="K1311" s="1"/>
      <c r="M1311" s="1"/>
      <c r="S1311" s="1"/>
      <c r="T1311" s="1"/>
      <c r="V1311" s="1"/>
    </row>
    <row r="1312">
      <c r="E1312" s="1"/>
      <c r="G1312" s="1"/>
      <c r="H1312" s="1"/>
      <c r="J1312" s="1"/>
      <c r="K1312" s="1"/>
      <c r="M1312" s="1"/>
      <c r="S1312" s="1"/>
      <c r="T1312" s="1"/>
      <c r="V1312" s="1"/>
    </row>
    <row r="1313">
      <c r="E1313" s="1"/>
      <c r="G1313" s="1"/>
      <c r="H1313" s="1"/>
      <c r="J1313" s="1"/>
      <c r="K1313" s="1"/>
      <c r="M1313" s="1"/>
      <c r="S1313" s="1"/>
      <c r="T1313" s="1"/>
      <c r="V1313" s="1"/>
    </row>
    <row r="1314">
      <c r="E1314" s="1"/>
      <c r="G1314" s="1"/>
      <c r="H1314" s="1"/>
      <c r="J1314" s="1"/>
      <c r="K1314" s="1"/>
      <c r="M1314" s="1"/>
      <c r="S1314" s="1"/>
      <c r="T1314" s="1"/>
      <c r="V1314" s="1"/>
    </row>
    <row r="1315">
      <c r="E1315" s="1"/>
      <c r="G1315" s="1"/>
      <c r="H1315" s="1"/>
      <c r="J1315" s="1"/>
      <c r="K1315" s="1"/>
      <c r="M1315" s="1"/>
      <c r="S1315" s="1"/>
      <c r="T1315" s="1"/>
      <c r="V1315" s="1"/>
    </row>
    <row r="1316">
      <c r="E1316" s="1"/>
      <c r="G1316" s="1"/>
      <c r="H1316" s="1"/>
      <c r="J1316" s="1"/>
      <c r="K1316" s="1"/>
      <c r="M1316" s="1"/>
      <c r="S1316" s="1"/>
      <c r="T1316" s="1"/>
      <c r="V1316" s="1"/>
    </row>
    <row r="1317">
      <c r="E1317" s="1"/>
      <c r="G1317" s="1"/>
      <c r="H1317" s="1"/>
      <c r="J1317" s="1"/>
      <c r="K1317" s="1"/>
      <c r="M1317" s="1"/>
      <c r="S1317" s="1"/>
      <c r="T1317" s="1"/>
      <c r="V1317" s="1"/>
    </row>
    <row r="1318">
      <c r="E1318" s="1"/>
      <c r="G1318" s="1"/>
      <c r="H1318" s="1"/>
      <c r="J1318" s="1"/>
      <c r="K1318" s="1"/>
      <c r="M1318" s="1"/>
      <c r="S1318" s="1"/>
      <c r="T1318" s="1"/>
      <c r="V1318" s="1"/>
    </row>
    <row r="1319">
      <c r="E1319" s="1"/>
      <c r="G1319" s="1"/>
      <c r="H1319" s="1"/>
      <c r="J1319" s="1"/>
      <c r="K1319" s="1"/>
      <c r="M1319" s="1"/>
      <c r="S1319" s="1"/>
      <c r="T1319" s="1"/>
      <c r="V1319" s="1"/>
    </row>
    <row r="1320">
      <c r="E1320" s="1"/>
      <c r="G1320" s="1"/>
      <c r="H1320" s="1"/>
      <c r="J1320" s="1"/>
      <c r="K1320" s="1"/>
      <c r="M1320" s="1"/>
      <c r="S1320" s="1"/>
      <c r="T1320" s="1"/>
      <c r="V1320" s="1"/>
    </row>
    <row r="1321">
      <c r="E1321" s="1"/>
      <c r="G1321" s="1"/>
      <c r="H1321" s="1"/>
      <c r="J1321" s="1"/>
      <c r="K1321" s="1"/>
      <c r="M1321" s="1"/>
      <c r="S1321" s="1"/>
      <c r="T1321" s="1"/>
      <c r="V1321" s="1"/>
    </row>
    <row r="1322">
      <c r="E1322" s="1"/>
      <c r="G1322" s="1"/>
      <c r="H1322" s="1"/>
      <c r="J1322" s="1"/>
      <c r="K1322" s="1"/>
      <c r="M1322" s="1"/>
      <c r="S1322" s="1"/>
      <c r="T1322" s="1"/>
      <c r="V1322" s="1"/>
    </row>
    <row r="1323">
      <c r="E1323" s="1"/>
      <c r="G1323" s="1"/>
      <c r="H1323" s="1"/>
      <c r="J1323" s="1"/>
      <c r="K1323" s="1"/>
      <c r="M1323" s="1"/>
      <c r="S1323" s="1"/>
      <c r="T1323" s="1"/>
      <c r="V1323" s="1"/>
    </row>
    <row r="1324">
      <c r="E1324" s="1"/>
      <c r="G1324" s="1"/>
      <c r="H1324" s="1"/>
      <c r="J1324" s="1"/>
      <c r="K1324" s="1"/>
      <c r="M1324" s="1"/>
      <c r="S1324" s="1"/>
      <c r="T1324" s="1"/>
      <c r="V1324" s="1"/>
    </row>
    <row r="1325">
      <c r="E1325" s="1"/>
      <c r="G1325" s="1"/>
      <c r="H1325" s="1"/>
      <c r="J1325" s="1"/>
      <c r="K1325" s="1"/>
      <c r="M1325" s="1"/>
      <c r="S1325" s="1"/>
      <c r="T1325" s="1"/>
      <c r="V1325" s="1"/>
    </row>
    <row r="1326">
      <c r="E1326" s="1"/>
      <c r="G1326" s="1"/>
      <c r="H1326" s="1"/>
      <c r="J1326" s="1"/>
      <c r="K1326" s="1"/>
      <c r="M1326" s="1"/>
      <c r="S1326" s="1"/>
      <c r="T1326" s="1"/>
      <c r="V1326" s="1"/>
    </row>
    <row r="1327">
      <c r="E1327" s="1"/>
      <c r="G1327" s="1"/>
      <c r="H1327" s="1"/>
      <c r="J1327" s="1"/>
      <c r="K1327" s="1"/>
      <c r="M1327" s="1"/>
      <c r="S1327" s="1"/>
      <c r="T1327" s="1"/>
      <c r="V1327" s="1"/>
    </row>
    <row r="1328">
      <c r="E1328" s="1"/>
      <c r="G1328" s="1"/>
      <c r="H1328" s="1"/>
      <c r="J1328" s="1"/>
      <c r="K1328" s="1"/>
      <c r="M1328" s="1"/>
      <c r="S1328" s="1"/>
      <c r="T1328" s="1"/>
      <c r="V1328" s="1"/>
    </row>
    <row r="1329">
      <c r="E1329" s="1"/>
      <c r="G1329" s="1"/>
      <c r="H1329" s="1"/>
      <c r="J1329" s="1"/>
      <c r="K1329" s="1"/>
      <c r="M1329" s="1"/>
      <c r="S1329" s="1"/>
      <c r="T1329" s="1"/>
      <c r="V1329" s="1"/>
    </row>
    <row r="1330">
      <c r="E1330" s="1"/>
      <c r="G1330" s="1"/>
      <c r="H1330" s="1"/>
      <c r="J1330" s="1"/>
      <c r="K1330" s="1"/>
      <c r="M1330" s="1"/>
      <c r="S1330" s="1"/>
      <c r="T1330" s="1"/>
      <c r="V1330" s="1"/>
    </row>
    <row r="1331">
      <c r="E1331" s="1"/>
      <c r="G1331" s="1"/>
      <c r="H1331" s="1"/>
      <c r="J1331" s="1"/>
      <c r="K1331" s="1"/>
      <c r="M1331" s="1"/>
      <c r="S1331" s="1"/>
      <c r="T1331" s="1"/>
      <c r="V1331" s="1"/>
    </row>
    <row r="1332">
      <c r="E1332" s="1"/>
      <c r="G1332" s="1"/>
      <c r="H1332" s="1"/>
      <c r="J1332" s="1"/>
      <c r="K1332" s="1"/>
      <c r="M1332" s="1"/>
      <c r="S1332" s="1"/>
      <c r="T1332" s="1"/>
      <c r="V1332" s="1"/>
    </row>
    <row r="1333">
      <c r="E1333" s="1"/>
      <c r="G1333" s="1"/>
      <c r="H1333" s="1"/>
      <c r="J1333" s="1"/>
      <c r="K1333" s="1"/>
      <c r="M1333" s="1"/>
      <c r="S1333" s="1"/>
      <c r="T1333" s="1"/>
      <c r="V1333" s="1"/>
    </row>
    <row r="1334">
      <c r="E1334" s="1"/>
      <c r="G1334" s="1"/>
      <c r="H1334" s="1"/>
      <c r="J1334" s="1"/>
      <c r="K1334" s="1"/>
      <c r="M1334" s="1"/>
      <c r="S1334" s="1"/>
      <c r="T1334" s="1"/>
      <c r="V1334" s="1"/>
    </row>
    <row r="1335">
      <c r="E1335" s="1"/>
      <c r="G1335" s="1"/>
      <c r="H1335" s="1"/>
      <c r="J1335" s="1"/>
      <c r="K1335" s="1"/>
      <c r="M1335" s="1"/>
      <c r="S1335" s="1"/>
      <c r="T1335" s="1"/>
      <c r="V1335" s="1"/>
    </row>
    <row r="1336">
      <c r="E1336" s="1"/>
      <c r="G1336" s="1"/>
      <c r="H1336" s="1"/>
      <c r="J1336" s="1"/>
      <c r="K1336" s="1"/>
      <c r="M1336" s="1"/>
      <c r="S1336" s="1"/>
      <c r="T1336" s="1"/>
      <c r="V1336" s="1"/>
    </row>
    <row r="1337">
      <c r="E1337" s="1"/>
      <c r="G1337" s="1"/>
      <c r="H1337" s="1"/>
      <c r="J1337" s="1"/>
      <c r="K1337" s="1"/>
      <c r="M1337" s="1"/>
      <c r="S1337" s="1"/>
      <c r="T1337" s="1"/>
      <c r="V1337" s="1"/>
    </row>
    <row r="1338">
      <c r="E1338" s="1"/>
      <c r="G1338" s="1"/>
      <c r="H1338" s="1"/>
      <c r="J1338" s="1"/>
      <c r="K1338" s="1"/>
      <c r="M1338" s="1"/>
      <c r="S1338" s="1"/>
      <c r="T1338" s="1"/>
      <c r="V1338" s="1"/>
    </row>
    <row r="1339">
      <c r="E1339" s="1"/>
      <c r="G1339" s="1"/>
      <c r="H1339" s="1"/>
      <c r="J1339" s="1"/>
      <c r="K1339" s="1"/>
      <c r="M1339" s="1"/>
      <c r="S1339" s="1"/>
      <c r="T1339" s="1"/>
      <c r="V1339" s="1"/>
    </row>
    <row r="1340">
      <c r="E1340" s="1"/>
      <c r="G1340" s="1"/>
      <c r="H1340" s="1"/>
      <c r="J1340" s="1"/>
      <c r="K1340" s="1"/>
      <c r="M1340" s="1"/>
      <c r="S1340" s="1"/>
      <c r="T1340" s="1"/>
      <c r="V1340" s="1"/>
    </row>
    <row r="1341">
      <c r="E1341" s="1"/>
      <c r="G1341" s="1"/>
      <c r="H1341" s="1"/>
      <c r="J1341" s="1"/>
      <c r="K1341" s="1"/>
      <c r="M1341" s="1"/>
      <c r="S1341" s="1"/>
      <c r="T1341" s="1"/>
      <c r="V1341" s="1"/>
    </row>
    <row r="1342">
      <c r="E1342" s="1"/>
      <c r="G1342" s="1"/>
      <c r="H1342" s="1"/>
      <c r="J1342" s="1"/>
      <c r="K1342" s="1"/>
      <c r="M1342" s="1"/>
      <c r="S1342" s="1"/>
      <c r="T1342" s="1"/>
      <c r="V1342" s="1"/>
    </row>
    <row r="1343">
      <c r="E1343" s="1"/>
      <c r="G1343" s="1"/>
      <c r="H1343" s="1"/>
      <c r="J1343" s="1"/>
      <c r="K1343" s="1"/>
      <c r="M1343" s="1"/>
      <c r="S1343" s="1"/>
      <c r="T1343" s="1"/>
      <c r="V1343" s="1"/>
    </row>
    <row r="1344">
      <c r="E1344" s="1"/>
      <c r="G1344" s="1"/>
      <c r="H1344" s="1"/>
      <c r="J1344" s="1"/>
      <c r="K1344" s="1"/>
      <c r="M1344" s="1"/>
      <c r="S1344" s="1"/>
      <c r="T1344" s="1"/>
      <c r="V1344" s="1"/>
    </row>
    <row r="1345">
      <c r="E1345" s="1"/>
      <c r="G1345" s="1"/>
      <c r="H1345" s="1"/>
      <c r="J1345" s="1"/>
      <c r="K1345" s="1"/>
      <c r="M1345" s="1"/>
      <c r="S1345" s="1"/>
      <c r="T1345" s="1"/>
      <c r="V1345" s="1"/>
    </row>
    <row r="1346">
      <c r="E1346" s="1"/>
      <c r="G1346" s="1"/>
      <c r="H1346" s="1"/>
      <c r="J1346" s="1"/>
      <c r="K1346" s="1"/>
      <c r="M1346" s="1"/>
      <c r="S1346" s="1"/>
      <c r="T1346" s="1"/>
      <c r="V1346" s="1"/>
    </row>
    <row r="1347">
      <c r="E1347" s="1"/>
      <c r="G1347" s="1"/>
      <c r="H1347" s="1"/>
      <c r="J1347" s="1"/>
      <c r="K1347" s="1"/>
      <c r="M1347" s="1"/>
      <c r="S1347" s="1"/>
      <c r="T1347" s="1"/>
      <c r="V1347" s="1"/>
    </row>
    <row r="1348">
      <c r="E1348" s="1"/>
      <c r="G1348" s="1"/>
      <c r="H1348" s="1"/>
      <c r="J1348" s="1"/>
      <c r="K1348" s="1"/>
      <c r="M1348" s="1"/>
      <c r="S1348" s="1"/>
      <c r="T1348" s="1"/>
      <c r="V1348" s="1"/>
    </row>
    <row r="1349">
      <c r="E1349" s="1"/>
      <c r="G1349" s="1"/>
      <c r="H1349" s="1"/>
      <c r="J1349" s="1"/>
      <c r="K1349" s="1"/>
      <c r="M1349" s="1"/>
      <c r="S1349" s="1"/>
      <c r="T1349" s="1"/>
      <c r="V1349" s="1"/>
    </row>
    <row r="1350">
      <c r="E1350" s="1"/>
      <c r="G1350" s="1"/>
      <c r="H1350" s="1"/>
      <c r="J1350" s="1"/>
      <c r="K1350" s="1"/>
      <c r="M1350" s="1"/>
      <c r="S1350" s="1"/>
      <c r="T1350" s="1"/>
      <c r="V1350" s="1"/>
    </row>
    <row r="1351">
      <c r="E1351" s="1"/>
      <c r="G1351" s="1"/>
      <c r="H1351" s="1"/>
      <c r="J1351" s="1"/>
      <c r="K1351" s="1"/>
      <c r="M1351" s="1"/>
      <c r="S1351" s="1"/>
      <c r="T1351" s="1"/>
      <c r="V1351" s="1"/>
    </row>
    <row r="1352">
      <c r="E1352" s="1"/>
      <c r="G1352" s="1"/>
      <c r="H1352" s="1"/>
      <c r="J1352" s="1"/>
      <c r="K1352" s="1"/>
      <c r="M1352" s="1"/>
      <c r="S1352" s="1"/>
      <c r="T1352" s="1"/>
      <c r="V1352" s="1"/>
    </row>
    <row r="1353">
      <c r="E1353" s="1"/>
      <c r="G1353" s="1"/>
      <c r="H1353" s="1"/>
      <c r="J1353" s="1"/>
      <c r="K1353" s="1"/>
      <c r="M1353" s="1"/>
      <c r="S1353" s="1"/>
      <c r="T1353" s="1"/>
      <c r="V1353" s="1"/>
    </row>
    <row r="1354">
      <c r="E1354" s="1"/>
      <c r="G1354" s="1"/>
      <c r="H1354" s="1"/>
      <c r="J1354" s="1"/>
      <c r="K1354" s="1"/>
      <c r="M1354" s="1"/>
      <c r="S1354" s="1"/>
      <c r="T1354" s="1"/>
      <c r="V1354" s="1"/>
    </row>
    <row r="1355">
      <c r="E1355" s="1"/>
      <c r="G1355" s="1"/>
      <c r="H1355" s="1"/>
      <c r="J1355" s="1"/>
      <c r="K1355" s="1"/>
      <c r="M1355" s="1"/>
      <c r="S1355" s="1"/>
      <c r="T1355" s="1"/>
      <c r="V1355" s="1"/>
    </row>
    <row r="1356">
      <c r="E1356" s="1"/>
      <c r="G1356" s="1"/>
      <c r="H1356" s="1"/>
      <c r="J1356" s="1"/>
      <c r="K1356" s="1"/>
      <c r="M1356" s="1"/>
      <c r="S1356" s="1"/>
      <c r="T1356" s="1"/>
      <c r="V1356" s="1"/>
    </row>
    <row r="1357">
      <c r="E1357" s="1"/>
      <c r="G1357" s="1"/>
      <c r="H1357" s="1"/>
      <c r="J1357" s="1"/>
      <c r="K1357" s="1"/>
      <c r="M1357" s="1"/>
      <c r="S1357" s="1"/>
      <c r="T1357" s="1"/>
      <c r="V1357" s="1"/>
    </row>
    <row r="1358">
      <c r="E1358" s="1"/>
      <c r="G1358" s="1"/>
      <c r="H1358" s="1"/>
      <c r="J1358" s="1"/>
      <c r="K1358" s="1"/>
      <c r="M1358" s="1"/>
      <c r="S1358" s="1"/>
      <c r="T1358" s="1"/>
      <c r="V1358" s="1"/>
    </row>
    <row r="1359">
      <c r="E1359" s="1"/>
      <c r="G1359" s="1"/>
      <c r="H1359" s="1"/>
      <c r="J1359" s="1"/>
      <c r="K1359" s="1"/>
      <c r="M1359" s="1"/>
      <c r="S1359" s="1"/>
      <c r="T1359" s="1"/>
      <c r="V1359" s="1"/>
    </row>
    <row r="1360">
      <c r="E1360" s="1"/>
      <c r="G1360" s="1"/>
      <c r="H1360" s="1"/>
      <c r="J1360" s="1"/>
      <c r="K1360" s="1"/>
      <c r="M1360" s="1"/>
      <c r="S1360" s="1"/>
      <c r="T1360" s="1"/>
      <c r="V1360" s="1"/>
    </row>
    <row r="1361">
      <c r="E1361" s="1"/>
      <c r="G1361" s="1"/>
      <c r="H1361" s="1"/>
      <c r="J1361" s="1"/>
      <c r="K1361" s="1"/>
      <c r="M1361" s="1"/>
      <c r="S1361" s="1"/>
      <c r="T1361" s="1"/>
      <c r="V1361" s="1"/>
    </row>
    <row r="1362">
      <c r="E1362" s="1"/>
      <c r="G1362" s="1"/>
      <c r="H1362" s="1"/>
      <c r="J1362" s="1"/>
      <c r="K1362" s="1"/>
      <c r="M1362" s="1"/>
      <c r="S1362" s="1"/>
      <c r="T1362" s="1"/>
      <c r="V1362" s="1"/>
    </row>
    <row r="1363">
      <c r="E1363" s="1"/>
      <c r="G1363" s="1"/>
      <c r="H1363" s="1"/>
      <c r="J1363" s="1"/>
      <c r="K1363" s="1"/>
      <c r="M1363" s="1"/>
      <c r="S1363" s="1"/>
      <c r="T1363" s="1"/>
      <c r="V1363" s="1"/>
    </row>
    <row r="1364">
      <c r="E1364" s="1"/>
      <c r="G1364" s="1"/>
      <c r="H1364" s="1"/>
      <c r="J1364" s="1"/>
      <c r="K1364" s="1"/>
      <c r="M1364" s="1"/>
      <c r="S1364" s="1"/>
      <c r="T1364" s="1"/>
      <c r="V1364" s="1"/>
    </row>
    <row r="1365">
      <c r="E1365" s="1"/>
      <c r="G1365" s="1"/>
      <c r="H1365" s="1"/>
      <c r="J1365" s="1"/>
      <c r="K1365" s="1"/>
      <c r="M1365" s="1"/>
      <c r="S1365" s="1"/>
      <c r="T1365" s="1"/>
      <c r="V1365" s="1"/>
    </row>
    <row r="1366">
      <c r="E1366" s="1"/>
      <c r="G1366" s="1"/>
      <c r="H1366" s="1"/>
      <c r="J1366" s="1"/>
      <c r="K1366" s="1"/>
      <c r="M1366" s="1"/>
      <c r="S1366" s="1"/>
      <c r="T1366" s="1"/>
      <c r="V1366" s="1"/>
    </row>
    <row r="1367">
      <c r="E1367" s="1"/>
      <c r="G1367" s="1"/>
      <c r="H1367" s="1"/>
      <c r="J1367" s="1"/>
      <c r="K1367" s="1"/>
      <c r="M1367" s="1"/>
      <c r="S1367" s="1"/>
      <c r="T1367" s="1"/>
      <c r="V1367" s="1"/>
    </row>
    <row r="1368">
      <c r="E1368" s="1"/>
      <c r="G1368" s="1"/>
      <c r="H1368" s="1"/>
      <c r="J1368" s="1"/>
      <c r="K1368" s="1"/>
      <c r="M1368" s="1"/>
      <c r="S1368" s="1"/>
      <c r="T1368" s="1"/>
      <c r="V1368" s="1"/>
    </row>
    <row r="1369">
      <c r="E1369" s="1"/>
      <c r="G1369" s="1"/>
      <c r="H1369" s="1"/>
      <c r="J1369" s="1"/>
      <c r="K1369" s="1"/>
      <c r="M1369" s="1"/>
      <c r="S1369" s="1"/>
      <c r="T1369" s="1"/>
      <c r="V1369" s="1"/>
    </row>
    <row r="1370">
      <c r="E1370" s="1"/>
      <c r="G1370" s="1"/>
      <c r="H1370" s="1"/>
      <c r="J1370" s="1"/>
      <c r="K1370" s="1"/>
      <c r="M1370" s="1"/>
      <c r="S1370" s="1"/>
      <c r="T1370" s="1"/>
      <c r="V1370" s="1"/>
    </row>
    <row r="1371">
      <c r="E1371" s="1"/>
      <c r="G1371" s="1"/>
      <c r="H1371" s="1"/>
      <c r="J1371" s="1"/>
      <c r="K1371" s="1"/>
      <c r="M1371" s="1"/>
      <c r="S1371" s="1"/>
      <c r="T1371" s="1"/>
      <c r="V1371" s="1"/>
    </row>
    <row r="1372">
      <c r="E1372" s="1"/>
      <c r="G1372" s="1"/>
      <c r="H1372" s="1"/>
      <c r="J1372" s="1"/>
      <c r="K1372" s="1"/>
      <c r="M1372" s="1"/>
      <c r="S1372" s="1"/>
      <c r="T1372" s="1"/>
      <c r="V1372" s="1"/>
    </row>
    <row r="1373">
      <c r="E1373" s="1"/>
      <c r="G1373" s="1"/>
      <c r="H1373" s="1"/>
      <c r="J1373" s="1"/>
      <c r="K1373" s="1"/>
      <c r="M1373" s="1"/>
      <c r="S1373" s="1"/>
      <c r="T1373" s="1"/>
      <c r="V1373" s="1"/>
    </row>
    <row r="1374">
      <c r="E1374" s="1"/>
      <c r="G1374" s="1"/>
      <c r="H1374" s="1"/>
      <c r="J1374" s="1"/>
      <c r="K1374" s="1"/>
      <c r="M1374" s="1"/>
      <c r="S1374" s="1"/>
      <c r="T1374" s="1"/>
      <c r="V1374" s="1"/>
    </row>
    <row r="1375">
      <c r="E1375" s="1"/>
      <c r="G1375" s="1"/>
      <c r="H1375" s="1"/>
      <c r="J1375" s="1"/>
      <c r="K1375" s="1"/>
      <c r="M1375" s="1"/>
      <c r="S1375" s="1"/>
      <c r="T1375" s="1"/>
      <c r="V1375" s="1"/>
    </row>
    <row r="1376">
      <c r="E1376" s="1"/>
      <c r="G1376" s="1"/>
      <c r="H1376" s="1"/>
      <c r="J1376" s="1"/>
      <c r="K1376" s="1"/>
      <c r="M1376" s="1"/>
      <c r="S1376" s="1"/>
      <c r="T1376" s="1"/>
      <c r="V1376" s="1"/>
    </row>
    <row r="1377">
      <c r="E1377" s="1"/>
      <c r="G1377" s="1"/>
      <c r="H1377" s="1"/>
      <c r="J1377" s="1"/>
      <c r="K1377" s="1"/>
      <c r="M1377" s="1"/>
      <c r="S1377" s="1"/>
      <c r="T1377" s="1"/>
      <c r="V1377" s="1"/>
    </row>
    <row r="1378">
      <c r="E1378" s="1"/>
      <c r="G1378" s="1"/>
      <c r="H1378" s="1"/>
      <c r="J1378" s="1"/>
      <c r="K1378" s="1"/>
      <c r="M1378" s="1"/>
      <c r="S1378" s="1"/>
      <c r="T1378" s="1"/>
      <c r="V1378" s="1"/>
    </row>
    <row r="1379">
      <c r="E1379" s="1"/>
      <c r="G1379" s="1"/>
      <c r="H1379" s="1"/>
      <c r="J1379" s="1"/>
      <c r="K1379" s="1"/>
      <c r="M1379" s="1"/>
      <c r="S1379" s="1"/>
      <c r="T1379" s="1"/>
      <c r="V1379" s="1"/>
    </row>
    <row r="1380">
      <c r="E1380" s="1"/>
      <c r="G1380" s="1"/>
      <c r="H1380" s="1"/>
      <c r="J1380" s="1"/>
      <c r="K1380" s="1"/>
      <c r="M1380" s="1"/>
      <c r="S1380" s="1"/>
      <c r="T1380" s="1"/>
      <c r="V1380" s="1"/>
    </row>
    <row r="1381">
      <c r="E1381" s="1"/>
      <c r="G1381" s="1"/>
      <c r="H1381" s="1"/>
      <c r="J1381" s="1"/>
      <c r="K1381" s="1"/>
      <c r="M1381" s="1"/>
      <c r="S1381" s="1"/>
      <c r="T1381" s="1"/>
      <c r="V1381" s="1"/>
    </row>
    <row r="1382">
      <c r="E1382" s="1"/>
      <c r="G1382" s="1"/>
      <c r="H1382" s="1"/>
      <c r="J1382" s="1"/>
      <c r="K1382" s="1"/>
      <c r="M1382" s="1"/>
      <c r="S1382" s="1"/>
      <c r="T1382" s="1"/>
      <c r="V1382" s="1"/>
    </row>
    <row r="1383">
      <c r="E1383" s="1"/>
      <c r="G1383" s="1"/>
      <c r="H1383" s="1"/>
      <c r="J1383" s="1"/>
      <c r="K1383" s="1"/>
      <c r="M1383" s="1"/>
      <c r="S1383" s="1"/>
      <c r="T1383" s="1"/>
      <c r="V1383" s="1"/>
    </row>
    <row r="1384">
      <c r="E1384" s="1"/>
      <c r="G1384" s="1"/>
      <c r="H1384" s="1"/>
      <c r="J1384" s="1"/>
      <c r="K1384" s="1"/>
      <c r="M1384" s="1"/>
      <c r="S1384" s="1"/>
      <c r="T1384" s="1"/>
      <c r="V1384" s="1"/>
    </row>
    <row r="1385">
      <c r="E1385" s="1"/>
      <c r="G1385" s="1"/>
      <c r="H1385" s="1"/>
      <c r="J1385" s="1"/>
      <c r="K1385" s="1"/>
      <c r="M1385" s="1"/>
      <c r="S1385" s="1"/>
      <c r="T1385" s="1"/>
      <c r="V1385" s="1"/>
    </row>
    <row r="1386">
      <c r="E1386" s="1"/>
      <c r="G1386" s="1"/>
      <c r="H1386" s="1"/>
      <c r="J1386" s="1"/>
      <c r="K1386" s="1"/>
      <c r="M1386" s="1"/>
      <c r="S1386" s="1"/>
      <c r="T1386" s="1"/>
      <c r="V1386" s="1"/>
    </row>
    <row r="1387">
      <c r="E1387" s="1"/>
      <c r="G1387" s="1"/>
      <c r="H1387" s="1"/>
      <c r="J1387" s="1"/>
      <c r="K1387" s="1"/>
      <c r="M1387" s="1"/>
      <c r="S1387" s="1"/>
      <c r="T1387" s="1"/>
      <c r="V1387" s="1"/>
    </row>
    <row r="1388">
      <c r="E1388" s="1"/>
      <c r="G1388" s="1"/>
      <c r="H1388" s="1"/>
      <c r="J1388" s="1"/>
      <c r="K1388" s="1"/>
      <c r="M1388" s="1"/>
      <c r="S1388" s="1"/>
      <c r="T1388" s="1"/>
      <c r="V1388" s="1"/>
    </row>
    <row r="1389">
      <c r="E1389" s="1"/>
      <c r="G1389" s="1"/>
      <c r="H1389" s="1"/>
      <c r="J1389" s="1"/>
      <c r="K1389" s="1"/>
      <c r="M1389" s="1"/>
      <c r="S1389" s="1"/>
      <c r="T1389" s="1"/>
      <c r="V1389" s="1"/>
    </row>
    <row r="1390">
      <c r="E1390" s="1"/>
      <c r="G1390" s="1"/>
      <c r="H1390" s="1"/>
      <c r="J1390" s="1"/>
      <c r="K1390" s="1"/>
      <c r="M1390" s="1"/>
      <c r="S1390" s="1"/>
      <c r="T1390" s="1"/>
      <c r="V1390" s="1"/>
    </row>
    <row r="1391">
      <c r="E1391" s="1"/>
      <c r="G1391" s="1"/>
      <c r="H1391" s="1"/>
      <c r="J1391" s="1"/>
      <c r="K1391" s="1"/>
      <c r="M1391" s="1"/>
      <c r="S1391" s="1"/>
      <c r="T1391" s="1"/>
      <c r="V1391" s="1"/>
    </row>
    <row r="1392">
      <c r="E1392" s="1"/>
      <c r="G1392" s="1"/>
      <c r="H1392" s="1"/>
      <c r="J1392" s="1"/>
      <c r="K1392" s="1"/>
      <c r="M1392" s="1"/>
      <c r="S1392" s="1"/>
      <c r="T1392" s="1"/>
      <c r="V1392" s="1"/>
    </row>
    <row r="1393">
      <c r="E1393" s="1"/>
      <c r="G1393" s="1"/>
      <c r="H1393" s="1"/>
      <c r="J1393" s="1"/>
      <c r="K1393" s="1"/>
      <c r="M1393" s="1"/>
      <c r="S1393" s="1"/>
      <c r="T1393" s="1"/>
      <c r="V1393" s="1"/>
    </row>
    <row r="1394">
      <c r="E1394" s="1"/>
      <c r="G1394" s="1"/>
      <c r="H1394" s="1"/>
      <c r="J1394" s="1"/>
      <c r="K1394" s="1"/>
      <c r="M1394" s="1"/>
      <c r="S1394" s="1"/>
      <c r="T1394" s="1"/>
      <c r="V1394" s="1"/>
    </row>
    <row r="1395">
      <c r="E1395" s="1"/>
      <c r="G1395" s="1"/>
      <c r="H1395" s="1"/>
      <c r="J1395" s="1"/>
      <c r="K1395" s="1"/>
      <c r="M1395" s="1"/>
      <c r="S1395" s="1"/>
      <c r="T1395" s="1"/>
      <c r="V1395" s="1"/>
    </row>
    <row r="1396">
      <c r="E1396" s="1"/>
      <c r="G1396" s="1"/>
      <c r="H1396" s="1"/>
      <c r="J1396" s="1"/>
      <c r="K1396" s="1"/>
      <c r="M1396" s="1"/>
      <c r="S1396" s="1"/>
      <c r="T1396" s="1"/>
      <c r="V1396" s="1"/>
    </row>
    <row r="1397">
      <c r="E1397" s="1"/>
      <c r="G1397" s="1"/>
      <c r="H1397" s="1"/>
      <c r="J1397" s="1"/>
      <c r="K1397" s="1"/>
      <c r="M1397" s="1"/>
      <c r="S1397" s="1"/>
      <c r="T1397" s="1"/>
      <c r="V1397" s="1"/>
    </row>
    <row r="1398">
      <c r="E1398" s="1"/>
      <c r="G1398" s="1"/>
      <c r="H1398" s="1"/>
      <c r="J1398" s="1"/>
      <c r="K1398" s="1"/>
      <c r="M1398" s="1"/>
      <c r="S1398" s="1"/>
      <c r="T1398" s="1"/>
      <c r="V1398" s="1"/>
    </row>
    <row r="1399">
      <c r="E1399" s="1"/>
      <c r="G1399" s="1"/>
      <c r="H1399" s="1"/>
      <c r="J1399" s="1"/>
      <c r="K1399" s="1"/>
      <c r="M1399" s="1"/>
      <c r="S1399" s="1"/>
      <c r="T1399" s="1"/>
      <c r="V1399" s="1"/>
    </row>
    <row r="1400">
      <c r="E1400" s="1"/>
      <c r="G1400" s="1"/>
      <c r="H1400" s="1"/>
      <c r="J1400" s="1"/>
      <c r="K1400" s="1"/>
      <c r="M1400" s="1"/>
      <c r="S1400" s="1"/>
      <c r="T1400" s="1"/>
      <c r="V1400" s="1"/>
    </row>
    <row r="1401">
      <c r="E1401" s="1"/>
      <c r="G1401" s="1"/>
      <c r="H1401" s="1"/>
      <c r="J1401" s="1"/>
      <c r="K1401" s="1"/>
      <c r="M1401" s="1"/>
      <c r="S1401" s="1"/>
      <c r="T1401" s="1"/>
      <c r="V1401" s="1"/>
    </row>
    <row r="1402">
      <c r="E1402" s="1"/>
      <c r="G1402" s="1"/>
      <c r="H1402" s="1"/>
      <c r="J1402" s="1"/>
      <c r="K1402" s="1"/>
      <c r="M1402" s="1"/>
      <c r="S1402" s="1"/>
      <c r="T1402" s="1"/>
      <c r="V1402" s="1"/>
    </row>
    <row r="1403">
      <c r="E1403" s="1"/>
      <c r="G1403" s="1"/>
      <c r="H1403" s="1"/>
      <c r="J1403" s="1"/>
      <c r="K1403" s="1"/>
      <c r="M1403" s="1"/>
      <c r="S1403" s="1"/>
      <c r="T1403" s="1"/>
      <c r="V1403" s="1"/>
    </row>
    <row r="1404">
      <c r="E1404" s="1"/>
      <c r="G1404" s="1"/>
      <c r="H1404" s="1"/>
      <c r="J1404" s="1"/>
      <c r="K1404" s="1"/>
      <c r="M1404" s="1"/>
      <c r="S1404" s="1"/>
      <c r="T1404" s="1"/>
      <c r="V1404" s="1"/>
    </row>
    <row r="1405">
      <c r="E1405" s="1"/>
      <c r="G1405" s="1"/>
      <c r="H1405" s="1"/>
      <c r="J1405" s="1"/>
      <c r="K1405" s="1"/>
      <c r="M1405" s="1"/>
      <c r="S1405" s="1"/>
      <c r="T1405" s="1"/>
      <c r="V1405" s="1"/>
    </row>
    <row r="1406">
      <c r="E1406" s="1"/>
      <c r="G1406" s="1"/>
      <c r="H1406" s="1"/>
      <c r="J1406" s="1"/>
      <c r="K1406" s="1"/>
      <c r="M1406" s="1"/>
      <c r="S1406" s="1"/>
      <c r="T1406" s="1"/>
      <c r="V1406" s="1"/>
    </row>
    <row r="1407">
      <c r="E1407" s="1"/>
      <c r="G1407" s="1"/>
      <c r="H1407" s="1"/>
      <c r="J1407" s="1"/>
      <c r="K1407" s="1"/>
      <c r="M1407" s="1"/>
      <c r="S1407" s="1"/>
      <c r="T1407" s="1"/>
      <c r="V1407" s="1"/>
    </row>
    <row r="1408">
      <c r="E1408" s="1"/>
      <c r="G1408" s="1"/>
      <c r="H1408" s="1"/>
      <c r="J1408" s="1"/>
      <c r="K1408" s="1"/>
      <c r="M1408" s="1"/>
      <c r="S1408" s="1"/>
      <c r="T1408" s="1"/>
      <c r="V1408" s="1"/>
    </row>
    <row r="1409">
      <c r="E1409" s="1"/>
      <c r="G1409" s="1"/>
      <c r="H1409" s="1"/>
      <c r="J1409" s="1"/>
      <c r="K1409" s="1"/>
      <c r="M1409" s="1"/>
      <c r="S1409" s="1"/>
      <c r="T1409" s="1"/>
      <c r="V1409" s="1"/>
    </row>
    <row r="1410">
      <c r="E1410" s="1"/>
      <c r="G1410" s="1"/>
      <c r="H1410" s="1"/>
      <c r="J1410" s="1"/>
      <c r="K1410" s="1"/>
      <c r="M1410" s="1"/>
      <c r="S1410" s="1"/>
      <c r="T1410" s="1"/>
      <c r="V1410" s="1"/>
    </row>
    <row r="1411">
      <c r="E1411" s="1"/>
      <c r="G1411" s="1"/>
      <c r="H1411" s="1"/>
      <c r="J1411" s="1"/>
      <c r="K1411" s="1"/>
      <c r="M1411" s="1"/>
      <c r="S1411" s="1"/>
      <c r="T1411" s="1"/>
      <c r="V1411" s="1"/>
    </row>
    <row r="1412">
      <c r="E1412" s="1"/>
      <c r="G1412" s="1"/>
      <c r="H1412" s="1"/>
      <c r="J1412" s="1"/>
      <c r="K1412" s="1"/>
      <c r="M1412" s="1"/>
      <c r="S1412" s="1"/>
      <c r="T1412" s="1"/>
      <c r="V1412" s="1"/>
    </row>
    <row r="1413">
      <c r="E1413" s="1"/>
      <c r="G1413" s="1"/>
      <c r="H1413" s="1"/>
      <c r="J1413" s="1"/>
      <c r="K1413" s="1"/>
      <c r="M1413" s="1"/>
      <c r="S1413" s="1"/>
      <c r="T1413" s="1"/>
      <c r="V1413" s="1"/>
    </row>
    <row r="1414">
      <c r="E1414" s="1"/>
      <c r="G1414" s="1"/>
      <c r="H1414" s="1"/>
      <c r="J1414" s="1"/>
      <c r="K1414" s="1"/>
      <c r="M1414" s="1"/>
      <c r="S1414" s="1"/>
      <c r="T1414" s="1"/>
      <c r="V1414" s="1"/>
    </row>
    <row r="1415">
      <c r="E1415" s="1"/>
      <c r="G1415" s="1"/>
      <c r="H1415" s="1"/>
      <c r="J1415" s="1"/>
      <c r="K1415" s="1"/>
      <c r="M1415" s="1"/>
      <c r="S1415" s="1"/>
      <c r="T1415" s="1"/>
      <c r="V1415" s="1"/>
    </row>
    <row r="1416">
      <c r="E1416" s="1"/>
      <c r="G1416" s="1"/>
      <c r="H1416" s="1"/>
      <c r="J1416" s="1"/>
      <c r="K1416" s="1"/>
      <c r="M1416" s="1"/>
      <c r="S1416" s="1"/>
      <c r="T1416" s="1"/>
      <c r="V1416" s="1"/>
    </row>
    <row r="1417">
      <c r="E1417" s="1"/>
      <c r="G1417" s="1"/>
      <c r="H1417" s="1"/>
      <c r="J1417" s="1"/>
      <c r="K1417" s="1"/>
      <c r="M1417" s="1"/>
      <c r="S1417" s="1"/>
      <c r="T1417" s="1"/>
      <c r="V1417" s="1"/>
    </row>
    <row r="1418">
      <c r="E1418" s="1"/>
      <c r="G1418" s="1"/>
      <c r="H1418" s="1"/>
      <c r="J1418" s="1"/>
      <c r="K1418" s="1"/>
      <c r="M1418" s="1"/>
      <c r="S1418" s="1"/>
      <c r="T1418" s="1"/>
      <c r="V1418" s="1"/>
    </row>
    <row r="1419">
      <c r="E1419" s="1"/>
      <c r="G1419" s="1"/>
      <c r="H1419" s="1"/>
      <c r="J1419" s="1"/>
      <c r="K1419" s="1"/>
      <c r="M1419" s="1"/>
      <c r="S1419" s="1"/>
      <c r="T1419" s="1"/>
      <c r="V1419" s="1"/>
    </row>
    <row r="1420">
      <c r="E1420" s="1"/>
      <c r="G1420" s="1"/>
      <c r="H1420" s="1"/>
      <c r="J1420" s="1"/>
      <c r="K1420" s="1"/>
      <c r="M1420" s="1"/>
      <c r="S1420" s="1"/>
      <c r="T1420" s="1"/>
      <c r="V1420" s="1"/>
    </row>
    <row r="1421">
      <c r="E1421" s="1"/>
      <c r="G1421" s="1"/>
      <c r="H1421" s="1"/>
      <c r="J1421" s="1"/>
      <c r="K1421" s="1"/>
      <c r="M1421" s="1"/>
      <c r="S1421" s="1"/>
      <c r="T1421" s="1"/>
      <c r="V1421" s="1"/>
    </row>
    <row r="1422">
      <c r="E1422" s="1"/>
      <c r="G1422" s="1"/>
      <c r="H1422" s="1"/>
      <c r="J1422" s="1"/>
      <c r="K1422" s="1"/>
      <c r="M1422" s="1"/>
      <c r="S1422" s="1"/>
      <c r="T1422" s="1"/>
      <c r="V1422" s="1"/>
    </row>
    <row r="1423">
      <c r="E1423" s="1"/>
      <c r="G1423" s="1"/>
      <c r="H1423" s="1"/>
      <c r="J1423" s="1"/>
      <c r="K1423" s="1"/>
      <c r="M1423" s="1"/>
      <c r="S1423" s="1"/>
      <c r="T1423" s="1"/>
      <c r="V1423" s="1"/>
    </row>
    <row r="1424">
      <c r="E1424" s="1"/>
      <c r="G1424" s="1"/>
      <c r="H1424" s="1"/>
      <c r="J1424" s="1"/>
      <c r="K1424" s="1"/>
      <c r="M1424" s="1"/>
      <c r="S1424" s="1"/>
      <c r="T1424" s="1"/>
      <c r="V1424" s="1"/>
    </row>
    <row r="1425">
      <c r="E1425" s="1"/>
      <c r="G1425" s="1"/>
      <c r="H1425" s="1"/>
      <c r="J1425" s="1"/>
      <c r="K1425" s="1"/>
      <c r="M1425" s="1"/>
      <c r="S1425" s="1"/>
      <c r="T1425" s="1"/>
      <c r="V1425" s="1"/>
    </row>
    <row r="1426">
      <c r="E1426" s="1"/>
      <c r="G1426" s="1"/>
      <c r="H1426" s="1"/>
      <c r="J1426" s="1"/>
      <c r="K1426" s="1"/>
      <c r="M1426" s="1"/>
      <c r="S1426" s="1"/>
      <c r="T1426" s="1"/>
      <c r="V1426" s="1"/>
    </row>
    <row r="1427">
      <c r="E1427" s="1"/>
      <c r="G1427" s="1"/>
      <c r="H1427" s="1"/>
      <c r="J1427" s="1"/>
      <c r="K1427" s="1"/>
      <c r="M1427" s="1"/>
      <c r="S1427" s="1"/>
      <c r="T1427" s="1"/>
      <c r="V1427" s="1"/>
    </row>
    <row r="1428">
      <c r="E1428" s="1"/>
      <c r="G1428" s="1"/>
      <c r="H1428" s="1"/>
      <c r="J1428" s="1"/>
      <c r="K1428" s="1"/>
      <c r="M1428" s="1"/>
      <c r="S1428" s="1"/>
      <c r="T1428" s="1"/>
      <c r="V1428" s="1"/>
    </row>
    <row r="1429">
      <c r="E1429" s="1"/>
      <c r="G1429" s="1"/>
      <c r="H1429" s="1"/>
      <c r="J1429" s="1"/>
      <c r="K1429" s="1"/>
      <c r="M1429" s="1"/>
      <c r="S1429" s="1"/>
      <c r="T1429" s="1"/>
      <c r="V1429" s="1"/>
    </row>
    <row r="1430">
      <c r="E1430" s="1"/>
      <c r="G1430" s="1"/>
      <c r="H1430" s="1"/>
      <c r="J1430" s="1"/>
      <c r="K1430" s="1"/>
      <c r="M1430" s="1"/>
      <c r="S1430" s="1"/>
      <c r="T1430" s="1"/>
      <c r="V1430" s="1"/>
    </row>
    <row r="1431">
      <c r="E1431" s="1"/>
      <c r="G1431" s="1"/>
      <c r="H1431" s="1"/>
      <c r="J1431" s="1"/>
      <c r="K1431" s="1"/>
      <c r="M1431" s="1"/>
      <c r="S1431" s="1"/>
      <c r="T1431" s="1"/>
      <c r="V1431" s="1"/>
    </row>
    <row r="1432">
      <c r="E1432" s="1"/>
      <c r="G1432" s="1"/>
      <c r="H1432" s="1"/>
      <c r="J1432" s="1"/>
      <c r="K1432" s="1"/>
      <c r="M1432" s="1"/>
      <c r="S1432" s="1"/>
      <c r="T1432" s="1"/>
      <c r="V1432" s="1"/>
    </row>
    <row r="1433">
      <c r="E1433" s="1"/>
      <c r="G1433" s="1"/>
      <c r="H1433" s="1"/>
      <c r="J1433" s="1"/>
      <c r="K1433" s="1"/>
      <c r="M1433" s="1"/>
      <c r="S1433" s="1"/>
      <c r="T1433" s="1"/>
      <c r="V1433" s="1"/>
    </row>
    <row r="1434">
      <c r="E1434" s="1"/>
      <c r="G1434" s="1"/>
      <c r="H1434" s="1"/>
      <c r="J1434" s="1"/>
      <c r="K1434" s="1"/>
      <c r="M1434" s="1"/>
      <c r="S1434" s="1"/>
      <c r="T1434" s="1"/>
      <c r="V1434" s="1"/>
    </row>
    <row r="1435">
      <c r="E1435" s="1"/>
      <c r="G1435" s="1"/>
      <c r="H1435" s="1"/>
      <c r="J1435" s="1"/>
      <c r="K1435" s="1"/>
      <c r="M1435" s="1"/>
      <c r="S1435" s="1"/>
      <c r="T1435" s="1"/>
      <c r="V1435" s="1"/>
    </row>
    <row r="1436">
      <c r="E1436" s="1"/>
      <c r="G1436" s="1"/>
      <c r="H1436" s="1"/>
      <c r="J1436" s="1"/>
      <c r="K1436" s="1"/>
      <c r="M1436" s="1"/>
      <c r="S1436" s="1"/>
      <c r="T1436" s="1"/>
      <c r="V1436" s="1"/>
    </row>
    <row r="1437">
      <c r="E1437" s="1"/>
      <c r="G1437" s="1"/>
      <c r="H1437" s="1"/>
      <c r="J1437" s="1"/>
      <c r="K1437" s="1"/>
      <c r="M1437" s="1"/>
      <c r="S1437" s="1"/>
      <c r="T1437" s="1"/>
      <c r="V1437" s="1"/>
    </row>
    <row r="1438">
      <c r="E1438" s="1"/>
      <c r="G1438" s="1"/>
      <c r="H1438" s="1"/>
      <c r="J1438" s="1"/>
      <c r="K1438" s="1"/>
      <c r="M1438" s="1"/>
      <c r="S1438" s="1"/>
      <c r="T1438" s="1"/>
      <c r="V1438" s="1"/>
    </row>
    <row r="1439">
      <c r="E1439" s="1"/>
      <c r="G1439" s="1"/>
      <c r="H1439" s="1"/>
      <c r="J1439" s="1"/>
      <c r="K1439" s="1"/>
      <c r="M1439" s="1"/>
      <c r="S1439" s="1"/>
      <c r="T1439" s="1"/>
      <c r="V1439" s="1"/>
    </row>
    <row r="1440">
      <c r="E1440" s="1"/>
      <c r="G1440" s="1"/>
      <c r="H1440" s="1"/>
      <c r="J1440" s="1"/>
      <c r="K1440" s="1"/>
      <c r="M1440" s="1"/>
      <c r="S1440" s="1"/>
      <c r="T1440" s="1"/>
      <c r="V1440" s="1"/>
    </row>
    <row r="1441">
      <c r="E1441" s="1"/>
      <c r="G1441" s="1"/>
      <c r="H1441" s="1"/>
      <c r="J1441" s="1"/>
      <c r="K1441" s="1"/>
      <c r="M1441" s="1"/>
      <c r="S1441" s="1"/>
      <c r="T1441" s="1"/>
      <c r="V1441" s="1"/>
    </row>
    <row r="1442">
      <c r="E1442" s="1"/>
      <c r="G1442" s="1"/>
      <c r="H1442" s="1"/>
      <c r="J1442" s="1"/>
      <c r="K1442" s="1"/>
      <c r="M1442" s="1"/>
      <c r="S1442" s="1"/>
      <c r="T1442" s="1"/>
      <c r="V1442" s="1"/>
    </row>
    <row r="1443">
      <c r="E1443" s="1"/>
      <c r="G1443" s="1"/>
      <c r="H1443" s="1"/>
      <c r="J1443" s="1"/>
      <c r="K1443" s="1"/>
      <c r="M1443" s="1"/>
      <c r="S1443" s="1"/>
      <c r="T1443" s="1"/>
      <c r="V1443" s="1"/>
    </row>
    <row r="1444">
      <c r="E1444" s="1"/>
      <c r="G1444" s="1"/>
      <c r="H1444" s="1"/>
      <c r="J1444" s="1"/>
      <c r="K1444" s="1"/>
      <c r="M1444" s="1"/>
      <c r="S1444" s="1"/>
      <c r="T1444" s="1"/>
      <c r="V1444" s="1"/>
    </row>
    <row r="1445">
      <c r="E1445" s="1"/>
      <c r="G1445" s="1"/>
      <c r="H1445" s="1"/>
      <c r="J1445" s="1"/>
      <c r="K1445" s="1"/>
      <c r="M1445" s="1"/>
      <c r="S1445" s="1"/>
      <c r="T1445" s="1"/>
      <c r="V1445" s="1"/>
    </row>
    <row r="1446">
      <c r="E1446" s="1"/>
      <c r="G1446" s="1"/>
      <c r="H1446" s="1"/>
      <c r="J1446" s="1"/>
      <c r="K1446" s="1"/>
      <c r="M1446" s="1"/>
      <c r="S1446" s="1"/>
      <c r="T1446" s="1"/>
      <c r="V1446" s="1"/>
    </row>
    <row r="1447">
      <c r="E1447" s="1"/>
      <c r="G1447" s="1"/>
      <c r="H1447" s="1"/>
      <c r="J1447" s="1"/>
      <c r="K1447" s="1"/>
      <c r="M1447" s="1"/>
      <c r="S1447" s="1"/>
      <c r="T1447" s="1"/>
      <c r="V1447" s="1"/>
    </row>
    <row r="1448">
      <c r="E1448" s="1"/>
      <c r="G1448" s="1"/>
      <c r="H1448" s="1"/>
      <c r="J1448" s="1"/>
      <c r="K1448" s="1"/>
      <c r="M1448" s="1"/>
      <c r="S1448" s="1"/>
      <c r="T1448" s="1"/>
      <c r="V1448" s="1"/>
    </row>
    <row r="1449">
      <c r="E1449" s="1"/>
      <c r="G1449" s="1"/>
      <c r="H1449" s="1"/>
      <c r="J1449" s="1"/>
      <c r="K1449" s="1"/>
      <c r="M1449" s="1"/>
      <c r="S1449" s="1"/>
      <c r="T1449" s="1"/>
      <c r="V1449" s="1"/>
    </row>
    <row r="1450">
      <c r="E1450" s="1"/>
      <c r="G1450" s="1"/>
      <c r="H1450" s="1"/>
      <c r="J1450" s="1"/>
      <c r="K1450" s="1"/>
      <c r="M1450" s="1"/>
      <c r="S1450" s="1"/>
      <c r="T1450" s="1"/>
      <c r="V1450" s="1"/>
    </row>
    <row r="1451">
      <c r="E1451" s="1"/>
      <c r="G1451" s="1"/>
      <c r="H1451" s="1"/>
      <c r="J1451" s="1"/>
      <c r="K1451" s="1"/>
      <c r="M1451" s="1"/>
      <c r="S1451" s="1"/>
      <c r="T1451" s="1"/>
      <c r="V1451" s="1"/>
    </row>
    <row r="1452">
      <c r="E1452" s="1"/>
      <c r="G1452" s="1"/>
      <c r="H1452" s="1"/>
      <c r="J1452" s="1"/>
      <c r="K1452" s="1"/>
      <c r="M1452" s="1"/>
      <c r="S1452" s="1"/>
      <c r="T1452" s="1"/>
      <c r="V1452" s="1"/>
    </row>
    <row r="1453">
      <c r="E1453" s="1"/>
      <c r="G1453" s="1"/>
      <c r="H1453" s="1"/>
      <c r="J1453" s="1"/>
      <c r="K1453" s="1"/>
      <c r="M1453" s="1"/>
      <c r="S1453" s="1"/>
      <c r="T1453" s="1"/>
      <c r="V1453" s="1"/>
    </row>
    <row r="1454">
      <c r="E1454" s="1"/>
      <c r="G1454" s="1"/>
      <c r="H1454" s="1"/>
      <c r="J1454" s="1"/>
      <c r="K1454" s="1"/>
      <c r="M1454" s="1"/>
      <c r="S1454" s="1"/>
      <c r="T1454" s="1"/>
      <c r="V1454" s="1"/>
    </row>
    <row r="1455">
      <c r="E1455" s="1"/>
      <c r="G1455" s="1"/>
      <c r="H1455" s="1"/>
      <c r="J1455" s="1"/>
      <c r="K1455" s="1"/>
      <c r="M1455" s="1"/>
      <c r="S1455" s="1"/>
      <c r="T1455" s="1"/>
      <c r="V1455" s="1"/>
    </row>
    <row r="1456">
      <c r="E1456" s="1"/>
      <c r="G1456" s="1"/>
      <c r="H1456" s="1"/>
      <c r="J1456" s="1"/>
      <c r="K1456" s="1"/>
      <c r="M1456" s="1"/>
      <c r="S1456" s="1"/>
      <c r="T1456" s="1"/>
      <c r="V1456" s="1"/>
    </row>
    <row r="1457">
      <c r="E1457" s="1"/>
      <c r="G1457" s="1"/>
      <c r="H1457" s="1"/>
      <c r="J1457" s="1"/>
      <c r="K1457" s="1"/>
      <c r="M1457" s="1"/>
      <c r="S1457" s="1"/>
      <c r="T1457" s="1"/>
      <c r="V1457" s="1"/>
    </row>
    <row r="1458">
      <c r="E1458" s="1"/>
      <c r="G1458" s="1"/>
      <c r="H1458" s="1"/>
      <c r="J1458" s="1"/>
      <c r="K1458" s="1"/>
      <c r="M1458" s="1"/>
      <c r="S1458" s="1"/>
      <c r="T1458" s="1"/>
      <c r="V1458" s="1"/>
    </row>
    <row r="1459">
      <c r="E1459" s="1"/>
      <c r="G1459" s="1"/>
      <c r="H1459" s="1"/>
      <c r="J1459" s="1"/>
      <c r="K1459" s="1"/>
      <c r="M1459" s="1"/>
      <c r="S1459" s="1"/>
      <c r="T1459" s="1"/>
      <c r="V1459" s="1"/>
    </row>
    <row r="1460">
      <c r="E1460" s="1"/>
      <c r="G1460" s="1"/>
      <c r="H1460" s="1"/>
      <c r="J1460" s="1"/>
      <c r="K1460" s="1"/>
      <c r="M1460" s="1"/>
      <c r="S1460" s="1"/>
      <c r="T1460" s="1"/>
      <c r="V1460" s="1"/>
    </row>
    <row r="1461">
      <c r="E1461" s="1"/>
      <c r="G1461" s="1"/>
      <c r="H1461" s="1"/>
      <c r="J1461" s="1"/>
      <c r="K1461" s="1"/>
      <c r="M1461" s="1"/>
      <c r="S1461" s="1"/>
      <c r="T1461" s="1"/>
      <c r="V1461" s="1"/>
    </row>
    <row r="1462">
      <c r="E1462" s="1"/>
      <c r="G1462" s="1"/>
      <c r="H1462" s="1"/>
      <c r="J1462" s="1"/>
      <c r="K1462" s="1"/>
      <c r="M1462" s="1"/>
      <c r="S1462" s="1"/>
      <c r="T1462" s="1"/>
      <c r="V1462" s="1"/>
    </row>
    <row r="1463">
      <c r="E1463" s="1"/>
      <c r="G1463" s="1"/>
      <c r="H1463" s="1"/>
      <c r="J1463" s="1"/>
      <c r="K1463" s="1"/>
      <c r="M1463" s="1"/>
      <c r="S1463" s="1"/>
      <c r="T1463" s="1"/>
      <c r="V1463" s="1"/>
    </row>
    <row r="1464">
      <c r="E1464" s="1"/>
      <c r="G1464" s="1"/>
      <c r="H1464" s="1"/>
      <c r="J1464" s="1"/>
      <c r="K1464" s="1"/>
      <c r="M1464" s="1"/>
      <c r="S1464" s="1"/>
      <c r="T1464" s="1"/>
      <c r="V1464" s="1"/>
    </row>
    <row r="1465">
      <c r="E1465" s="1"/>
      <c r="G1465" s="1"/>
      <c r="H1465" s="1"/>
      <c r="J1465" s="1"/>
      <c r="K1465" s="1"/>
      <c r="M1465" s="1"/>
      <c r="S1465" s="1"/>
      <c r="T1465" s="1"/>
      <c r="V1465" s="1"/>
    </row>
    <row r="1466">
      <c r="E1466" s="1"/>
      <c r="G1466" s="1"/>
      <c r="H1466" s="1"/>
      <c r="J1466" s="1"/>
      <c r="K1466" s="1"/>
      <c r="M1466" s="1"/>
      <c r="S1466" s="1"/>
      <c r="T1466" s="1"/>
      <c r="V1466" s="1"/>
    </row>
    <row r="1467">
      <c r="E1467" s="1"/>
      <c r="G1467" s="1"/>
      <c r="H1467" s="1"/>
      <c r="J1467" s="1"/>
      <c r="K1467" s="1"/>
      <c r="M1467" s="1"/>
      <c r="S1467" s="1"/>
      <c r="T1467" s="1"/>
      <c r="V1467" s="1"/>
    </row>
    <row r="1468">
      <c r="E1468" s="1"/>
      <c r="G1468" s="1"/>
      <c r="H1468" s="1"/>
      <c r="J1468" s="1"/>
      <c r="K1468" s="1"/>
      <c r="M1468" s="1"/>
      <c r="S1468" s="1"/>
      <c r="T1468" s="1"/>
      <c r="V1468" s="1"/>
    </row>
    <row r="1469">
      <c r="E1469" s="1"/>
      <c r="G1469" s="1"/>
      <c r="H1469" s="1"/>
      <c r="J1469" s="1"/>
      <c r="K1469" s="1"/>
      <c r="M1469" s="1"/>
      <c r="S1469" s="1"/>
      <c r="T1469" s="1"/>
      <c r="V1469" s="1"/>
    </row>
    <row r="1470">
      <c r="E1470" s="1"/>
      <c r="G1470" s="1"/>
      <c r="H1470" s="1"/>
      <c r="J1470" s="1"/>
      <c r="K1470" s="1"/>
      <c r="M1470" s="1"/>
      <c r="S1470" s="1"/>
      <c r="T1470" s="1"/>
      <c r="V1470" s="1"/>
    </row>
    <row r="1471">
      <c r="E1471" s="1"/>
      <c r="G1471" s="1"/>
      <c r="H1471" s="1"/>
      <c r="J1471" s="1"/>
      <c r="K1471" s="1"/>
      <c r="M1471" s="1"/>
      <c r="S1471" s="1"/>
      <c r="T1471" s="1"/>
      <c r="V1471" s="1"/>
    </row>
    <row r="1472">
      <c r="E1472" s="1"/>
      <c r="G1472" s="1"/>
      <c r="H1472" s="1"/>
      <c r="J1472" s="1"/>
      <c r="K1472" s="1"/>
      <c r="M1472" s="1"/>
      <c r="S1472" s="1"/>
      <c r="T1472" s="1"/>
      <c r="V1472" s="1"/>
    </row>
    <row r="1473">
      <c r="E1473" s="1"/>
      <c r="G1473" s="1"/>
      <c r="H1473" s="1"/>
      <c r="J1473" s="1"/>
      <c r="K1473" s="1"/>
      <c r="M1473" s="1"/>
      <c r="S1473" s="1"/>
      <c r="T1473" s="1"/>
      <c r="V1473" s="1"/>
    </row>
    <row r="1474">
      <c r="E1474" s="1"/>
      <c r="G1474" s="1"/>
      <c r="H1474" s="1"/>
      <c r="J1474" s="1"/>
      <c r="K1474" s="1"/>
      <c r="M1474" s="1"/>
      <c r="S1474" s="1"/>
      <c r="T1474" s="1"/>
      <c r="V1474" s="1"/>
    </row>
    <row r="1475">
      <c r="E1475" s="1"/>
      <c r="G1475" s="1"/>
      <c r="H1475" s="1"/>
      <c r="J1475" s="1"/>
      <c r="K1475" s="1"/>
      <c r="M1475" s="1"/>
      <c r="S1475" s="1"/>
      <c r="T1475" s="1"/>
      <c r="V1475" s="1"/>
    </row>
    <row r="1476">
      <c r="E1476" s="1"/>
      <c r="G1476" s="1"/>
      <c r="H1476" s="1"/>
      <c r="J1476" s="1"/>
      <c r="K1476" s="1"/>
      <c r="M1476" s="1"/>
      <c r="S1476" s="1"/>
      <c r="T1476" s="1"/>
      <c r="V1476" s="1"/>
    </row>
    <row r="1477">
      <c r="E1477" s="1"/>
      <c r="G1477" s="1"/>
      <c r="H1477" s="1"/>
      <c r="J1477" s="1"/>
      <c r="K1477" s="1"/>
      <c r="M1477" s="1"/>
      <c r="S1477" s="1"/>
      <c r="T1477" s="1"/>
      <c r="V1477" s="1"/>
    </row>
    <row r="1478">
      <c r="E1478" s="1"/>
      <c r="G1478" s="1"/>
      <c r="H1478" s="1"/>
      <c r="J1478" s="1"/>
      <c r="K1478" s="1"/>
      <c r="M1478" s="1"/>
      <c r="S1478" s="1"/>
      <c r="T1478" s="1"/>
      <c r="V1478" s="1"/>
    </row>
    <row r="1479">
      <c r="E1479" s="1"/>
      <c r="G1479" s="1"/>
      <c r="H1479" s="1"/>
      <c r="J1479" s="1"/>
      <c r="K1479" s="1"/>
      <c r="M1479" s="1"/>
      <c r="S1479" s="1"/>
      <c r="T1479" s="1"/>
      <c r="V1479" s="1"/>
    </row>
    <row r="1480">
      <c r="E1480" s="1"/>
      <c r="G1480" s="1"/>
      <c r="H1480" s="1"/>
      <c r="J1480" s="1"/>
      <c r="K1480" s="1"/>
      <c r="M1480" s="1"/>
      <c r="S1480" s="1"/>
      <c r="T1480" s="1"/>
      <c r="V1480" s="1"/>
    </row>
    <row r="1481">
      <c r="E1481" s="1"/>
      <c r="G1481" s="1"/>
      <c r="H1481" s="1"/>
      <c r="J1481" s="1"/>
      <c r="K1481" s="1"/>
      <c r="M1481" s="1"/>
      <c r="S1481" s="1"/>
      <c r="T1481" s="1"/>
      <c r="V1481" s="1"/>
    </row>
    <row r="1482">
      <c r="E1482" s="1"/>
      <c r="G1482" s="1"/>
      <c r="H1482" s="1"/>
      <c r="J1482" s="1"/>
      <c r="K1482" s="1"/>
      <c r="M1482" s="1"/>
      <c r="S1482" s="1"/>
      <c r="T1482" s="1"/>
      <c r="V1482" s="1"/>
    </row>
    <row r="1483">
      <c r="E1483" s="1"/>
      <c r="G1483" s="1"/>
      <c r="H1483" s="1"/>
      <c r="J1483" s="1"/>
      <c r="K1483" s="1"/>
      <c r="M1483" s="1"/>
      <c r="S1483" s="1"/>
      <c r="T1483" s="1"/>
      <c r="V1483" s="1"/>
    </row>
    <row r="1484">
      <c r="E1484" s="1"/>
      <c r="G1484" s="1"/>
      <c r="H1484" s="1"/>
      <c r="J1484" s="1"/>
      <c r="K1484" s="1"/>
      <c r="M1484" s="1"/>
      <c r="S1484" s="1"/>
      <c r="T1484" s="1"/>
      <c r="V1484" s="1"/>
    </row>
    <row r="1485">
      <c r="E1485" s="1"/>
      <c r="G1485" s="1"/>
      <c r="H1485" s="1"/>
      <c r="J1485" s="1"/>
      <c r="K1485" s="1"/>
      <c r="M1485" s="1"/>
      <c r="S1485" s="1"/>
      <c r="T1485" s="1"/>
      <c r="V1485" s="1"/>
    </row>
    <row r="1486">
      <c r="E1486" s="1"/>
      <c r="G1486" s="1"/>
      <c r="H1486" s="1"/>
      <c r="J1486" s="1"/>
      <c r="K1486" s="1"/>
      <c r="M1486" s="1"/>
      <c r="S1486" s="1"/>
      <c r="T1486" s="1"/>
      <c r="V1486" s="1"/>
    </row>
    <row r="1487">
      <c r="E1487" s="1"/>
      <c r="G1487" s="1"/>
      <c r="H1487" s="1"/>
      <c r="J1487" s="1"/>
      <c r="K1487" s="1"/>
      <c r="M1487" s="1"/>
      <c r="S1487" s="1"/>
      <c r="T1487" s="1"/>
      <c r="V1487" s="1"/>
    </row>
    <row r="1488">
      <c r="E1488" s="1"/>
      <c r="G1488" s="1"/>
      <c r="H1488" s="1"/>
      <c r="J1488" s="1"/>
      <c r="K1488" s="1"/>
      <c r="M1488" s="1"/>
      <c r="S1488" s="1"/>
      <c r="T1488" s="1"/>
      <c r="V1488" s="1"/>
    </row>
    <row r="1489">
      <c r="E1489" s="1"/>
      <c r="G1489" s="1"/>
      <c r="H1489" s="1"/>
      <c r="J1489" s="1"/>
      <c r="K1489" s="1"/>
      <c r="M1489" s="1"/>
      <c r="S1489" s="1"/>
      <c r="T1489" s="1"/>
      <c r="V1489" s="1"/>
    </row>
    <row r="1490">
      <c r="E1490" s="1"/>
      <c r="G1490" s="1"/>
      <c r="H1490" s="1"/>
      <c r="J1490" s="1"/>
      <c r="K1490" s="1"/>
      <c r="M1490" s="1"/>
      <c r="S1490" s="1"/>
      <c r="T1490" s="1"/>
      <c r="V1490" s="1"/>
    </row>
    <row r="1491">
      <c r="E1491" s="1"/>
      <c r="G1491" s="1"/>
      <c r="H1491" s="1"/>
      <c r="J1491" s="1"/>
      <c r="K1491" s="1"/>
      <c r="M1491" s="1"/>
      <c r="S1491" s="1"/>
      <c r="T1491" s="1"/>
      <c r="V1491" s="1"/>
    </row>
    <row r="1492">
      <c r="E1492" s="1"/>
      <c r="G1492" s="1"/>
      <c r="H1492" s="1"/>
      <c r="J1492" s="1"/>
      <c r="K1492" s="1"/>
      <c r="M1492" s="1"/>
      <c r="S1492" s="1"/>
      <c r="T1492" s="1"/>
      <c r="V1492" s="1"/>
    </row>
    <row r="1493">
      <c r="E1493" s="1"/>
      <c r="G1493" s="1"/>
      <c r="H1493" s="1"/>
      <c r="J1493" s="1"/>
      <c r="K1493" s="1"/>
      <c r="M1493" s="1"/>
      <c r="S1493" s="1"/>
      <c r="T1493" s="1"/>
      <c r="V1493" s="1"/>
    </row>
    <row r="1494">
      <c r="E1494" s="1"/>
      <c r="G1494" s="1"/>
      <c r="H1494" s="1"/>
      <c r="J1494" s="1"/>
      <c r="K1494" s="1"/>
      <c r="M1494" s="1"/>
      <c r="S1494" s="1"/>
      <c r="T1494" s="1"/>
      <c r="V1494" s="1"/>
    </row>
    <row r="1495">
      <c r="E1495" s="1"/>
      <c r="G1495" s="1"/>
      <c r="H1495" s="1"/>
      <c r="J1495" s="1"/>
      <c r="K1495" s="1"/>
      <c r="M1495" s="1"/>
      <c r="S1495" s="1"/>
      <c r="T1495" s="1"/>
      <c r="V1495" s="1"/>
    </row>
    <row r="1496">
      <c r="E1496" s="1"/>
      <c r="G1496" s="1"/>
      <c r="H1496" s="1"/>
      <c r="J1496" s="1"/>
      <c r="K1496" s="1"/>
      <c r="M1496" s="1"/>
      <c r="S1496" s="1"/>
      <c r="T1496" s="1"/>
      <c r="V1496" s="1"/>
    </row>
    <row r="1497">
      <c r="E1497" s="1"/>
      <c r="G1497" s="1"/>
      <c r="H1497" s="1"/>
      <c r="J1497" s="1"/>
      <c r="K1497" s="1"/>
      <c r="M1497" s="1"/>
      <c r="S1497" s="1"/>
      <c r="T1497" s="1"/>
      <c r="V1497" s="1"/>
    </row>
    <row r="1498">
      <c r="E1498" s="1"/>
      <c r="G1498" s="1"/>
      <c r="H1498" s="1"/>
      <c r="J1498" s="1"/>
      <c r="K1498" s="1"/>
      <c r="M1498" s="1"/>
      <c r="S1498" s="1"/>
      <c r="T1498" s="1"/>
      <c r="V1498" s="1"/>
    </row>
    <row r="1499">
      <c r="E1499" s="1"/>
      <c r="G1499" s="1"/>
      <c r="H1499" s="1"/>
      <c r="J1499" s="1"/>
      <c r="K1499" s="1"/>
      <c r="M1499" s="1"/>
      <c r="S1499" s="1"/>
      <c r="T1499" s="1"/>
      <c r="V1499" s="1"/>
    </row>
    <row r="1500">
      <c r="E1500" s="1"/>
      <c r="G1500" s="1"/>
      <c r="H1500" s="1"/>
      <c r="J1500" s="1"/>
      <c r="K1500" s="1"/>
      <c r="M1500" s="1"/>
      <c r="S1500" s="1"/>
      <c r="T1500" s="1"/>
      <c r="V1500" s="1"/>
    </row>
    <row r="1501">
      <c r="E1501" s="1"/>
      <c r="G1501" s="1"/>
      <c r="H1501" s="1"/>
      <c r="J1501" s="1"/>
      <c r="K1501" s="1"/>
      <c r="M1501" s="1"/>
      <c r="S1501" s="1"/>
      <c r="T1501" s="1"/>
      <c r="V1501" s="1"/>
    </row>
    <row r="1502">
      <c r="E1502" s="1"/>
      <c r="G1502" s="1"/>
      <c r="H1502" s="1"/>
      <c r="J1502" s="1"/>
      <c r="K1502" s="1"/>
      <c r="M1502" s="1"/>
      <c r="S1502" s="1"/>
      <c r="T1502" s="1"/>
      <c r="V1502" s="1"/>
    </row>
    <row r="1503">
      <c r="E1503" s="1"/>
      <c r="G1503" s="1"/>
      <c r="H1503" s="1"/>
      <c r="J1503" s="1"/>
      <c r="K1503" s="1"/>
      <c r="M1503" s="1"/>
      <c r="S1503" s="1"/>
      <c r="T1503" s="1"/>
      <c r="V1503" s="1"/>
    </row>
    <row r="1504">
      <c r="E1504" s="1"/>
      <c r="G1504" s="1"/>
      <c r="H1504" s="1"/>
      <c r="J1504" s="1"/>
      <c r="K1504" s="1"/>
      <c r="M1504" s="1"/>
      <c r="S1504" s="1"/>
      <c r="T1504" s="1"/>
      <c r="V1504" s="1"/>
    </row>
    <row r="1505">
      <c r="E1505" s="1"/>
      <c r="G1505" s="1"/>
      <c r="H1505" s="1"/>
      <c r="J1505" s="1"/>
      <c r="K1505" s="1"/>
      <c r="M1505" s="1"/>
      <c r="S1505" s="1"/>
      <c r="T1505" s="1"/>
      <c r="V1505" s="1"/>
    </row>
    <row r="1506">
      <c r="E1506" s="1"/>
      <c r="G1506" s="1"/>
      <c r="H1506" s="1"/>
      <c r="J1506" s="1"/>
      <c r="K1506" s="1"/>
      <c r="M1506" s="1"/>
      <c r="S1506" s="1"/>
      <c r="T1506" s="1"/>
      <c r="V1506" s="1"/>
    </row>
    <row r="1507">
      <c r="E1507" s="1"/>
      <c r="G1507" s="1"/>
      <c r="H1507" s="1"/>
      <c r="J1507" s="1"/>
      <c r="K1507" s="1"/>
      <c r="M1507" s="1"/>
      <c r="S1507" s="1"/>
      <c r="T1507" s="1"/>
      <c r="V1507" s="1"/>
    </row>
    <row r="1508">
      <c r="E1508" s="1"/>
      <c r="G1508" s="1"/>
      <c r="H1508" s="1"/>
      <c r="J1508" s="1"/>
      <c r="K1508" s="1"/>
      <c r="M1508" s="1"/>
      <c r="S1508" s="1"/>
      <c r="T1508" s="1"/>
      <c r="V1508" s="1"/>
    </row>
    <row r="1509">
      <c r="E1509" s="1"/>
      <c r="G1509" s="1"/>
      <c r="H1509" s="1"/>
      <c r="J1509" s="1"/>
      <c r="K1509" s="1"/>
      <c r="M1509" s="1"/>
      <c r="S1509" s="1"/>
      <c r="T1509" s="1"/>
      <c r="V1509" s="1"/>
    </row>
    <row r="1510">
      <c r="E1510" s="1"/>
      <c r="G1510" s="1"/>
      <c r="H1510" s="1"/>
      <c r="J1510" s="1"/>
      <c r="K1510" s="1"/>
      <c r="M1510" s="1"/>
      <c r="S1510" s="1"/>
      <c r="T1510" s="1"/>
      <c r="V1510" s="1"/>
    </row>
    <row r="1511">
      <c r="E1511" s="1"/>
      <c r="G1511" s="1"/>
      <c r="H1511" s="1"/>
      <c r="J1511" s="1"/>
      <c r="K1511" s="1"/>
      <c r="M1511" s="1"/>
      <c r="S1511" s="1"/>
      <c r="T1511" s="1"/>
      <c r="V1511" s="1"/>
    </row>
    <row r="1512">
      <c r="E1512" s="1"/>
      <c r="G1512" s="1"/>
      <c r="H1512" s="1"/>
      <c r="J1512" s="1"/>
      <c r="K1512" s="1"/>
      <c r="M1512" s="1"/>
      <c r="S1512" s="1"/>
      <c r="T1512" s="1"/>
      <c r="V1512" s="1"/>
    </row>
    <row r="1513">
      <c r="E1513" s="1"/>
      <c r="G1513" s="1"/>
      <c r="H1513" s="1"/>
      <c r="J1513" s="1"/>
      <c r="K1513" s="1"/>
      <c r="M1513" s="1"/>
      <c r="S1513" s="1"/>
      <c r="T1513" s="1"/>
      <c r="V1513" s="1"/>
    </row>
    <row r="1514">
      <c r="E1514" s="1"/>
      <c r="G1514" s="1"/>
      <c r="H1514" s="1"/>
      <c r="J1514" s="1"/>
      <c r="K1514" s="1"/>
      <c r="M1514" s="1"/>
      <c r="S1514" s="1"/>
      <c r="T1514" s="1"/>
      <c r="V1514" s="1"/>
    </row>
    <row r="1515">
      <c r="E1515" s="1"/>
      <c r="G1515" s="1"/>
      <c r="H1515" s="1"/>
      <c r="J1515" s="1"/>
      <c r="K1515" s="1"/>
      <c r="M1515" s="1"/>
      <c r="S1515" s="1"/>
      <c r="T1515" s="1"/>
      <c r="V1515" s="1"/>
    </row>
    <row r="1516">
      <c r="E1516" s="1"/>
      <c r="G1516" s="1"/>
      <c r="H1516" s="1"/>
      <c r="J1516" s="1"/>
      <c r="K1516" s="1"/>
      <c r="M1516" s="1"/>
      <c r="S1516" s="1"/>
      <c r="T1516" s="1"/>
      <c r="V1516" s="1"/>
    </row>
    <row r="1517">
      <c r="E1517" s="1"/>
      <c r="G1517" s="1"/>
      <c r="H1517" s="1"/>
      <c r="J1517" s="1"/>
      <c r="K1517" s="1"/>
      <c r="M1517" s="1"/>
      <c r="S1517" s="1"/>
      <c r="T1517" s="1"/>
      <c r="V1517" s="1"/>
    </row>
    <row r="1518">
      <c r="E1518" s="1"/>
      <c r="G1518" s="1"/>
      <c r="H1518" s="1"/>
      <c r="J1518" s="1"/>
      <c r="K1518" s="1"/>
      <c r="M1518" s="1"/>
      <c r="S1518" s="1"/>
      <c r="T1518" s="1"/>
      <c r="V1518" s="1"/>
    </row>
    <row r="1519">
      <c r="E1519" s="1"/>
      <c r="G1519" s="1"/>
      <c r="H1519" s="1"/>
      <c r="J1519" s="1"/>
      <c r="K1519" s="1"/>
      <c r="M1519" s="1"/>
      <c r="S1519" s="1"/>
      <c r="T1519" s="1"/>
      <c r="V1519" s="1"/>
    </row>
    <row r="1520">
      <c r="E1520" s="1"/>
      <c r="G1520" s="1"/>
      <c r="H1520" s="1"/>
      <c r="J1520" s="1"/>
      <c r="K1520" s="1"/>
      <c r="M1520" s="1"/>
      <c r="S1520" s="1"/>
      <c r="T1520" s="1"/>
      <c r="V1520" s="1"/>
    </row>
    <row r="1521">
      <c r="E1521" s="1"/>
      <c r="G1521" s="1"/>
      <c r="H1521" s="1"/>
      <c r="J1521" s="1"/>
      <c r="K1521" s="1"/>
      <c r="M1521" s="1"/>
      <c r="S1521" s="1"/>
      <c r="T1521" s="1"/>
      <c r="V1521" s="1"/>
    </row>
    <row r="1522">
      <c r="E1522" s="1"/>
      <c r="G1522" s="1"/>
      <c r="H1522" s="1"/>
      <c r="J1522" s="1"/>
      <c r="K1522" s="1"/>
      <c r="M1522" s="1"/>
      <c r="S1522" s="1"/>
      <c r="T1522" s="1"/>
      <c r="V1522" s="1"/>
    </row>
    <row r="1523">
      <c r="E1523" s="1"/>
      <c r="G1523" s="1"/>
      <c r="H1523" s="1"/>
      <c r="J1523" s="1"/>
      <c r="K1523" s="1"/>
      <c r="M1523" s="1"/>
      <c r="S1523" s="1"/>
      <c r="T1523" s="1"/>
      <c r="V1523" s="1"/>
    </row>
    <row r="1524">
      <c r="E1524" s="1"/>
      <c r="G1524" s="1"/>
      <c r="H1524" s="1"/>
      <c r="J1524" s="1"/>
      <c r="K1524" s="1"/>
      <c r="M1524" s="1"/>
      <c r="S1524" s="1"/>
      <c r="T1524" s="1"/>
      <c r="V1524" s="1"/>
    </row>
    <row r="1525">
      <c r="E1525" s="1"/>
      <c r="G1525" s="1"/>
      <c r="H1525" s="1"/>
      <c r="J1525" s="1"/>
      <c r="K1525" s="1"/>
      <c r="M1525" s="1"/>
      <c r="S1525" s="1"/>
      <c r="T1525" s="1"/>
      <c r="V1525" s="1"/>
    </row>
    <row r="1526">
      <c r="E1526" s="1"/>
      <c r="G1526" s="1"/>
      <c r="H1526" s="1"/>
      <c r="J1526" s="1"/>
      <c r="K1526" s="1"/>
      <c r="M1526" s="1"/>
      <c r="S1526" s="1"/>
      <c r="T1526" s="1"/>
      <c r="V1526" s="1"/>
    </row>
    <row r="1527">
      <c r="E1527" s="1"/>
      <c r="G1527" s="1"/>
      <c r="H1527" s="1"/>
      <c r="J1527" s="1"/>
      <c r="K1527" s="1"/>
      <c r="M1527" s="1"/>
      <c r="S1527" s="1"/>
      <c r="T1527" s="1"/>
      <c r="V1527" s="1"/>
    </row>
    <row r="1528">
      <c r="E1528" s="1"/>
      <c r="G1528" s="1"/>
      <c r="H1528" s="1"/>
      <c r="J1528" s="1"/>
      <c r="K1528" s="1"/>
      <c r="M1528" s="1"/>
      <c r="S1528" s="1"/>
      <c r="T1528" s="1"/>
      <c r="V1528" s="1"/>
    </row>
    <row r="1529">
      <c r="E1529" s="1"/>
      <c r="G1529" s="1"/>
      <c r="H1529" s="1"/>
      <c r="J1529" s="1"/>
      <c r="K1529" s="1"/>
      <c r="M1529" s="1"/>
      <c r="S1529" s="1"/>
      <c r="T1529" s="1"/>
      <c r="V1529" s="1"/>
    </row>
    <row r="1530">
      <c r="E1530" s="1"/>
      <c r="G1530" s="1"/>
      <c r="H1530" s="1"/>
      <c r="J1530" s="1"/>
      <c r="K1530" s="1"/>
      <c r="M1530" s="1"/>
      <c r="S1530" s="1"/>
      <c r="T1530" s="1"/>
      <c r="V1530" s="1"/>
    </row>
    <row r="1531">
      <c r="E1531" s="1"/>
      <c r="G1531" s="1"/>
      <c r="H1531" s="1"/>
      <c r="J1531" s="1"/>
      <c r="K1531" s="1"/>
      <c r="M1531" s="1"/>
      <c r="S1531" s="1"/>
      <c r="T1531" s="1"/>
      <c r="V1531" s="1"/>
    </row>
    <row r="1532">
      <c r="E1532" s="1"/>
      <c r="G1532" s="1"/>
      <c r="H1532" s="1"/>
      <c r="J1532" s="1"/>
      <c r="K1532" s="1"/>
      <c r="M1532" s="1"/>
      <c r="S1532" s="1"/>
      <c r="T1532" s="1"/>
      <c r="V1532" s="1"/>
    </row>
    <row r="1533">
      <c r="E1533" s="1"/>
      <c r="G1533" s="1"/>
      <c r="H1533" s="1"/>
      <c r="J1533" s="1"/>
      <c r="K1533" s="1"/>
      <c r="M1533" s="1"/>
      <c r="S1533" s="1"/>
      <c r="T1533" s="1"/>
      <c r="V1533" s="1"/>
    </row>
    <row r="1534">
      <c r="E1534" s="1"/>
      <c r="G1534" s="1"/>
      <c r="H1534" s="1"/>
      <c r="J1534" s="1"/>
      <c r="K1534" s="1"/>
      <c r="M1534" s="1"/>
      <c r="S1534" s="1"/>
      <c r="T1534" s="1"/>
      <c r="V1534" s="1"/>
    </row>
    <row r="1535">
      <c r="E1535" s="1"/>
      <c r="G1535" s="1"/>
      <c r="H1535" s="1"/>
      <c r="J1535" s="1"/>
      <c r="K1535" s="1"/>
      <c r="M1535" s="1"/>
      <c r="S1535" s="1"/>
      <c r="T1535" s="1"/>
      <c r="V1535" s="1"/>
    </row>
    <row r="1536">
      <c r="E1536" s="1"/>
      <c r="G1536" s="1"/>
      <c r="H1536" s="1"/>
      <c r="J1536" s="1"/>
      <c r="K1536" s="1"/>
      <c r="M1536" s="1"/>
      <c r="S1536" s="1"/>
      <c r="T1536" s="1"/>
      <c r="V1536" s="1"/>
    </row>
    <row r="1537">
      <c r="E1537" s="1"/>
      <c r="G1537" s="1"/>
      <c r="H1537" s="1"/>
      <c r="J1537" s="1"/>
      <c r="K1537" s="1"/>
      <c r="M1537" s="1"/>
      <c r="S1537" s="1"/>
      <c r="T1537" s="1"/>
      <c r="V1537" s="1"/>
    </row>
    <row r="1538">
      <c r="E1538" s="1"/>
      <c r="G1538" s="1"/>
      <c r="H1538" s="1"/>
      <c r="J1538" s="1"/>
      <c r="K1538" s="1"/>
      <c r="M1538" s="1"/>
      <c r="S1538" s="1"/>
      <c r="T1538" s="1"/>
      <c r="V1538" s="1"/>
    </row>
    <row r="1539">
      <c r="E1539" s="1"/>
      <c r="G1539" s="1"/>
      <c r="H1539" s="1"/>
      <c r="J1539" s="1"/>
      <c r="K1539" s="1"/>
      <c r="M1539" s="1"/>
      <c r="S1539" s="1"/>
      <c r="T1539" s="1"/>
      <c r="V1539" s="1"/>
    </row>
    <row r="1540">
      <c r="E1540" s="1"/>
      <c r="G1540" s="1"/>
      <c r="H1540" s="1"/>
      <c r="J1540" s="1"/>
      <c r="K1540" s="1"/>
      <c r="M1540" s="1"/>
      <c r="S1540" s="1"/>
      <c r="T1540" s="1"/>
      <c r="V1540" s="1"/>
    </row>
    <row r="1541">
      <c r="E1541" s="1"/>
      <c r="G1541" s="1"/>
      <c r="H1541" s="1"/>
      <c r="J1541" s="1"/>
      <c r="K1541" s="1"/>
      <c r="M1541" s="1"/>
      <c r="S1541" s="1"/>
      <c r="T1541" s="1"/>
      <c r="V1541" s="1"/>
    </row>
    <row r="1542">
      <c r="E1542" s="1"/>
      <c r="G1542" s="1"/>
      <c r="H1542" s="1"/>
      <c r="J1542" s="1"/>
      <c r="K1542" s="1"/>
      <c r="M1542" s="1"/>
      <c r="S1542" s="1"/>
      <c r="T1542" s="1"/>
      <c r="V1542" s="1"/>
    </row>
    <row r="1543">
      <c r="E1543" s="1"/>
      <c r="G1543" s="1"/>
      <c r="H1543" s="1"/>
      <c r="J1543" s="1"/>
      <c r="K1543" s="1"/>
      <c r="M1543" s="1"/>
      <c r="S1543" s="1"/>
      <c r="T1543" s="1"/>
      <c r="V1543" s="1"/>
    </row>
    <row r="1544">
      <c r="E1544" s="1"/>
      <c r="G1544" s="1"/>
      <c r="H1544" s="1"/>
      <c r="J1544" s="1"/>
      <c r="K1544" s="1"/>
      <c r="M1544" s="1"/>
      <c r="S1544" s="1"/>
      <c r="T1544" s="1"/>
      <c r="V1544" s="1"/>
    </row>
    <row r="1545">
      <c r="E1545" s="1"/>
      <c r="G1545" s="1"/>
      <c r="H1545" s="1"/>
      <c r="J1545" s="1"/>
      <c r="K1545" s="1"/>
      <c r="M1545" s="1"/>
      <c r="S1545" s="1"/>
      <c r="T1545" s="1"/>
      <c r="V1545" s="1"/>
    </row>
    <row r="1546">
      <c r="E1546" s="1"/>
      <c r="G1546" s="1"/>
      <c r="H1546" s="1"/>
      <c r="J1546" s="1"/>
      <c r="K1546" s="1"/>
      <c r="M1546" s="1"/>
      <c r="S1546" s="1"/>
      <c r="T1546" s="1"/>
      <c r="V1546" s="1"/>
    </row>
    <row r="1547">
      <c r="E1547" s="1"/>
      <c r="G1547" s="1"/>
      <c r="H1547" s="1"/>
      <c r="J1547" s="1"/>
      <c r="K1547" s="1"/>
      <c r="M1547" s="1"/>
      <c r="S1547" s="1"/>
      <c r="T1547" s="1"/>
      <c r="V1547" s="1"/>
    </row>
    <row r="1548">
      <c r="E1548" s="1"/>
      <c r="G1548" s="1"/>
      <c r="H1548" s="1"/>
      <c r="J1548" s="1"/>
      <c r="K1548" s="1"/>
      <c r="M1548" s="1"/>
      <c r="S1548" s="1"/>
      <c r="T1548" s="1"/>
      <c r="V1548" s="1"/>
    </row>
    <row r="1549">
      <c r="E1549" s="1"/>
      <c r="G1549" s="1"/>
      <c r="H1549" s="1"/>
      <c r="J1549" s="1"/>
      <c r="K1549" s="1"/>
      <c r="M1549" s="1"/>
      <c r="S1549" s="1"/>
      <c r="T1549" s="1"/>
      <c r="V1549" s="1"/>
    </row>
    <row r="1550">
      <c r="E1550" s="1"/>
      <c r="G1550" s="1"/>
      <c r="H1550" s="1"/>
      <c r="J1550" s="1"/>
      <c r="K1550" s="1"/>
      <c r="M1550" s="1"/>
      <c r="S1550" s="1"/>
      <c r="T1550" s="1"/>
      <c r="V1550" s="1"/>
    </row>
    <row r="1551">
      <c r="E1551" s="1"/>
      <c r="G1551" s="1"/>
      <c r="H1551" s="1"/>
      <c r="J1551" s="1"/>
      <c r="K1551" s="1"/>
      <c r="M1551" s="1"/>
      <c r="S1551" s="1"/>
      <c r="T1551" s="1"/>
      <c r="V1551" s="1"/>
    </row>
    <row r="1552">
      <c r="E1552" s="1"/>
      <c r="G1552" s="1"/>
      <c r="H1552" s="1"/>
      <c r="J1552" s="1"/>
      <c r="K1552" s="1"/>
      <c r="M1552" s="1"/>
      <c r="S1552" s="1"/>
      <c r="T1552" s="1"/>
      <c r="V1552" s="1"/>
    </row>
    <row r="1553">
      <c r="E1553" s="1"/>
      <c r="G1553" s="1"/>
      <c r="H1553" s="1"/>
      <c r="J1553" s="1"/>
      <c r="K1553" s="1"/>
      <c r="M1553" s="1"/>
      <c r="S1553" s="1"/>
      <c r="T1553" s="1"/>
      <c r="V1553" s="1"/>
    </row>
    <row r="1554">
      <c r="E1554" s="1"/>
      <c r="G1554" s="1"/>
      <c r="H1554" s="1"/>
      <c r="J1554" s="1"/>
      <c r="K1554" s="1"/>
      <c r="M1554" s="1"/>
      <c r="S1554" s="1"/>
      <c r="T1554" s="1"/>
      <c r="V1554" s="1"/>
    </row>
    <row r="1555">
      <c r="E1555" s="1"/>
      <c r="G1555" s="1"/>
      <c r="H1555" s="1"/>
      <c r="J1555" s="1"/>
      <c r="K1555" s="1"/>
      <c r="M1555" s="1"/>
      <c r="S1555" s="1"/>
      <c r="T1555" s="1"/>
      <c r="V1555" s="1"/>
    </row>
    <row r="1556">
      <c r="E1556" s="1"/>
      <c r="G1556" s="1"/>
      <c r="H1556" s="1"/>
      <c r="J1556" s="1"/>
      <c r="K1556" s="1"/>
      <c r="M1556" s="1"/>
      <c r="S1556" s="1"/>
      <c r="T1556" s="1"/>
      <c r="V1556" s="1"/>
    </row>
    <row r="1557">
      <c r="E1557" s="1"/>
      <c r="G1557" s="1"/>
      <c r="H1557" s="1"/>
      <c r="J1557" s="1"/>
      <c r="K1557" s="1"/>
      <c r="M1557" s="1"/>
      <c r="S1557" s="1"/>
      <c r="T1557" s="1"/>
      <c r="V1557" s="1"/>
    </row>
    <row r="1558">
      <c r="E1558" s="1"/>
      <c r="G1558" s="1"/>
      <c r="H1558" s="1"/>
      <c r="J1558" s="1"/>
      <c r="K1558" s="1"/>
      <c r="M1558" s="1"/>
      <c r="S1558" s="1"/>
      <c r="T1558" s="1"/>
      <c r="V1558" s="1"/>
    </row>
    <row r="1559">
      <c r="E1559" s="1"/>
      <c r="G1559" s="1"/>
      <c r="H1559" s="1"/>
      <c r="J1559" s="1"/>
      <c r="K1559" s="1"/>
      <c r="M1559" s="1"/>
      <c r="S1559" s="1"/>
      <c r="T1559" s="1"/>
      <c r="V1559" s="1"/>
    </row>
    <row r="1560">
      <c r="E1560" s="1"/>
      <c r="G1560" s="1"/>
      <c r="H1560" s="1"/>
      <c r="J1560" s="1"/>
      <c r="K1560" s="1"/>
      <c r="M1560" s="1"/>
      <c r="S1560" s="1"/>
      <c r="T1560" s="1"/>
      <c r="V1560" s="1"/>
    </row>
    <row r="1561">
      <c r="E1561" s="1"/>
      <c r="G1561" s="1"/>
      <c r="H1561" s="1"/>
      <c r="J1561" s="1"/>
      <c r="K1561" s="1"/>
      <c r="M1561" s="1"/>
      <c r="S1561" s="1"/>
      <c r="T1561" s="1"/>
      <c r="V1561" s="1"/>
    </row>
    <row r="1562">
      <c r="E1562" s="1"/>
      <c r="G1562" s="1"/>
      <c r="H1562" s="1"/>
      <c r="J1562" s="1"/>
      <c r="K1562" s="1"/>
      <c r="M1562" s="1"/>
      <c r="S1562" s="1"/>
      <c r="T1562" s="1"/>
      <c r="V1562" s="1"/>
    </row>
    <row r="1563">
      <c r="E1563" s="1"/>
      <c r="G1563" s="1"/>
      <c r="H1563" s="1"/>
      <c r="J1563" s="1"/>
      <c r="K1563" s="1"/>
      <c r="M1563" s="1"/>
      <c r="S1563" s="1"/>
      <c r="T1563" s="1"/>
      <c r="V1563" s="1"/>
    </row>
    <row r="1564">
      <c r="E1564" s="1"/>
      <c r="G1564" s="1"/>
      <c r="H1564" s="1"/>
      <c r="J1564" s="1"/>
      <c r="K1564" s="1"/>
      <c r="M1564" s="1"/>
      <c r="S1564" s="1"/>
      <c r="T1564" s="1"/>
      <c r="V1564" s="1"/>
    </row>
    <row r="1565">
      <c r="E1565" s="1"/>
      <c r="G1565" s="1"/>
      <c r="H1565" s="1"/>
      <c r="J1565" s="1"/>
      <c r="K1565" s="1"/>
      <c r="M1565" s="1"/>
      <c r="S1565" s="1"/>
      <c r="T1565" s="1"/>
      <c r="V1565" s="1"/>
    </row>
    <row r="1566">
      <c r="E1566" s="1"/>
      <c r="G1566" s="1"/>
      <c r="H1566" s="1"/>
      <c r="J1566" s="1"/>
      <c r="K1566" s="1"/>
      <c r="M1566" s="1"/>
      <c r="S1566" s="1"/>
      <c r="T1566" s="1"/>
      <c r="V1566" s="1"/>
    </row>
    <row r="1567">
      <c r="E1567" s="1"/>
      <c r="G1567" s="1"/>
      <c r="H1567" s="1"/>
      <c r="J1567" s="1"/>
      <c r="K1567" s="1"/>
      <c r="M1567" s="1"/>
      <c r="S1567" s="1"/>
      <c r="T1567" s="1"/>
      <c r="V1567" s="1"/>
    </row>
    <row r="1568">
      <c r="E1568" s="1"/>
      <c r="G1568" s="1"/>
      <c r="H1568" s="1"/>
      <c r="J1568" s="1"/>
      <c r="K1568" s="1"/>
      <c r="M1568" s="1"/>
      <c r="S1568" s="1"/>
      <c r="T1568" s="1"/>
      <c r="V1568" s="1"/>
    </row>
    <row r="1569">
      <c r="E1569" s="1"/>
      <c r="G1569" s="1"/>
      <c r="H1569" s="1"/>
      <c r="J1569" s="1"/>
      <c r="K1569" s="1"/>
      <c r="M1569" s="1"/>
      <c r="S1569" s="1"/>
      <c r="T1569" s="1"/>
      <c r="V1569" s="1"/>
    </row>
    <row r="1570">
      <c r="E1570" s="1"/>
      <c r="G1570" s="1"/>
      <c r="H1570" s="1"/>
      <c r="J1570" s="1"/>
      <c r="K1570" s="1"/>
      <c r="M1570" s="1"/>
      <c r="S1570" s="1"/>
      <c r="T1570" s="1"/>
      <c r="V1570" s="1"/>
    </row>
    <row r="1571">
      <c r="E1571" s="1"/>
      <c r="G1571" s="1"/>
      <c r="H1571" s="1"/>
      <c r="J1571" s="1"/>
      <c r="K1571" s="1"/>
      <c r="M1571" s="1"/>
      <c r="S1571" s="1"/>
      <c r="T1571" s="1"/>
      <c r="V1571" s="1"/>
    </row>
    <row r="1572">
      <c r="E1572" s="1"/>
      <c r="G1572" s="1"/>
      <c r="H1572" s="1"/>
      <c r="J1572" s="1"/>
      <c r="K1572" s="1"/>
      <c r="M1572" s="1"/>
      <c r="S1572" s="1"/>
      <c r="T1572" s="1"/>
      <c r="V1572" s="1"/>
    </row>
    <row r="1573">
      <c r="E1573" s="1"/>
      <c r="G1573" s="1"/>
      <c r="H1573" s="1"/>
      <c r="J1573" s="1"/>
      <c r="K1573" s="1"/>
      <c r="M1573" s="1"/>
      <c r="S1573" s="1"/>
      <c r="T1573" s="1"/>
      <c r="V1573" s="1"/>
    </row>
    <row r="1574">
      <c r="E1574" s="1"/>
      <c r="G1574" s="1"/>
      <c r="H1574" s="1"/>
      <c r="J1574" s="1"/>
      <c r="K1574" s="1"/>
      <c r="M1574" s="1"/>
      <c r="S1574" s="1"/>
      <c r="T1574" s="1"/>
      <c r="V1574" s="1"/>
    </row>
    <row r="1575">
      <c r="E1575" s="1"/>
      <c r="G1575" s="1"/>
      <c r="H1575" s="1"/>
      <c r="J1575" s="1"/>
      <c r="K1575" s="1"/>
      <c r="M1575" s="1"/>
      <c r="S1575" s="1"/>
      <c r="T1575" s="1"/>
      <c r="V1575" s="1"/>
    </row>
    <row r="1576">
      <c r="E1576" s="1"/>
      <c r="G1576" s="1"/>
      <c r="H1576" s="1"/>
      <c r="J1576" s="1"/>
      <c r="K1576" s="1"/>
      <c r="M1576" s="1"/>
      <c r="S1576" s="1"/>
      <c r="T1576" s="1"/>
      <c r="V1576" s="1"/>
    </row>
    <row r="1577">
      <c r="E1577" s="1"/>
      <c r="G1577" s="1"/>
      <c r="H1577" s="1"/>
      <c r="J1577" s="1"/>
      <c r="K1577" s="1"/>
      <c r="M1577" s="1"/>
      <c r="S1577" s="1"/>
      <c r="T1577" s="1"/>
      <c r="V1577" s="1"/>
    </row>
    <row r="1578">
      <c r="E1578" s="1"/>
      <c r="G1578" s="1"/>
      <c r="H1578" s="1"/>
      <c r="J1578" s="1"/>
      <c r="K1578" s="1"/>
      <c r="M1578" s="1"/>
      <c r="S1578" s="1"/>
      <c r="T1578" s="1"/>
      <c r="V1578" s="1"/>
    </row>
    <row r="1579">
      <c r="E1579" s="1"/>
      <c r="G1579" s="1"/>
      <c r="H1579" s="1"/>
      <c r="J1579" s="1"/>
      <c r="K1579" s="1"/>
      <c r="M1579" s="1"/>
      <c r="S1579" s="1"/>
      <c r="T1579" s="1"/>
      <c r="V1579" s="1"/>
    </row>
    <row r="1580">
      <c r="E1580" s="1"/>
      <c r="G1580" s="1"/>
      <c r="H1580" s="1"/>
      <c r="J1580" s="1"/>
      <c r="K1580" s="1"/>
      <c r="M1580" s="1"/>
      <c r="S1580" s="1"/>
      <c r="T1580" s="1"/>
      <c r="V1580" s="1"/>
    </row>
    <row r="1581">
      <c r="E1581" s="1"/>
      <c r="G1581" s="1"/>
      <c r="H1581" s="1"/>
      <c r="J1581" s="1"/>
      <c r="K1581" s="1"/>
      <c r="M1581" s="1"/>
      <c r="S1581" s="1"/>
      <c r="T1581" s="1"/>
      <c r="V1581" s="1"/>
    </row>
    <row r="1582">
      <c r="E1582" s="1"/>
      <c r="G1582" s="1"/>
      <c r="H1582" s="1"/>
      <c r="J1582" s="1"/>
      <c r="K1582" s="1"/>
      <c r="M1582" s="1"/>
      <c r="S1582" s="1"/>
      <c r="T1582" s="1"/>
      <c r="V1582" s="1"/>
    </row>
    <row r="1583">
      <c r="E1583" s="1"/>
      <c r="G1583" s="1"/>
      <c r="H1583" s="1"/>
      <c r="J1583" s="1"/>
      <c r="K1583" s="1"/>
      <c r="M1583" s="1"/>
      <c r="S1583" s="1"/>
      <c r="T1583" s="1"/>
      <c r="V1583" s="1"/>
    </row>
    <row r="1584">
      <c r="E1584" s="1"/>
      <c r="G1584" s="1"/>
      <c r="H1584" s="1"/>
      <c r="J1584" s="1"/>
      <c r="K1584" s="1"/>
      <c r="M1584" s="1"/>
      <c r="S1584" s="1"/>
      <c r="T1584" s="1"/>
      <c r="V1584" s="1"/>
    </row>
    <row r="1585">
      <c r="E1585" s="1"/>
      <c r="G1585" s="1"/>
      <c r="H1585" s="1"/>
      <c r="J1585" s="1"/>
      <c r="K1585" s="1"/>
      <c r="M1585" s="1"/>
      <c r="S1585" s="1"/>
      <c r="T1585" s="1"/>
      <c r="V1585" s="1"/>
    </row>
    <row r="1586">
      <c r="E1586" s="1"/>
      <c r="G1586" s="1"/>
      <c r="H1586" s="1"/>
      <c r="J1586" s="1"/>
      <c r="K1586" s="1"/>
      <c r="M1586" s="1"/>
      <c r="S1586" s="1"/>
      <c r="T1586" s="1"/>
      <c r="V1586" s="1"/>
    </row>
    <row r="1587">
      <c r="E1587" s="1"/>
      <c r="G1587" s="1"/>
      <c r="H1587" s="1"/>
      <c r="J1587" s="1"/>
      <c r="K1587" s="1"/>
      <c r="M1587" s="1"/>
      <c r="S1587" s="1"/>
      <c r="T1587" s="1"/>
      <c r="V1587" s="1"/>
    </row>
    <row r="1588">
      <c r="E1588" s="1"/>
      <c r="G1588" s="1"/>
      <c r="H1588" s="1"/>
      <c r="J1588" s="1"/>
      <c r="K1588" s="1"/>
      <c r="M1588" s="1"/>
      <c r="S1588" s="1"/>
      <c r="T1588" s="1"/>
      <c r="V1588" s="1"/>
    </row>
    <row r="1589">
      <c r="E1589" s="1"/>
      <c r="G1589" s="1"/>
      <c r="H1589" s="1"/>
      <c r="J1589" s="1"/>
      <c r="K1589" s="1"/>
      <c r="M1589" s="1"/>
      <c r="S1589" s="1"/>
      <c r="T1589" s="1"/>
      <c r="V1589" s="1"/>
    </row>
    <row r="1590">
      <c r="E1590" s="1"/>
      <c r="G1590" s="1"/>
      <c r="H1590" s="1"/>
      <c r="J1590" s="1"/>
      <c r="K1590" s="1"/>
      <c r="M1590" s="1"/>
      <c r="S1590" s="1"/>
      <c r="T1590" s="1"/>
      <c r="V1590" s="1"/>
    </row>
    <row r="1591">
      <c r="E1591" s="1"/>
      <c r="G1591" s="1"/>
      <c r="H1591" s="1"/>
      <c r="J1591" s="1"/>
      <c r="K1591" s="1"/>
      <c r="M1591" s="1"/>
      <c r="S1591" s="1"/>
      <c r="T1591" s="1"/>
      <c r="V1591" s="1"/>
    </row>
    <row r="1592">
      <c r="E1592" s="1"/>
      <c r="G1592" s="1"/>
      <c r="H1592" s="1"/>
      <c r="J1592" s="1"/>
      <c r="K1592" s="1"/>
      <c r="M1592" s="1"/>
      <c r="S1592" s="1"/>
      <c r="T1592" s="1"/>
      <c r="V1592" s="1"/>
    </row>
    <row r="1593">
      <c r="E1593" s="1"/>
      <c r="G1593" s="1"/>
      <c r="H1593" s="1"/>
      <c r="J1593" s="1"/>
      <c r="K1593" s="1"/>
      <c r="M1593" s="1"/>
      <c r="S1593" s="1"/>
      <c r="T1593" s="1"/>
      <c r="V1593" s="1"/>
    </row>
    <row r="1594">
      <c r="E1594" s="1"/>
      <c r="G1594" s="1"/>
      <c r="H1594" s="1"/>
      <c r="J1594" s="1"/>
      <c r="K1594" s="1"/>
      <c r="M1594" s="1"/>
      <c r="S1594" s="1"/>
      <c r="T1594" s="1"/>
      <c r="V1594" s="1"/>
    </row>
    <row r="1595">
      <c r="E1595" s="1"/>
      <c r="G1595" s="1"/>
      <c r="H1595" s="1"/>
      <c r="J1595" s="1"/>
      <c r="K1595" s="1"/>
      <c r="M1595" s="1"/>
      <c r="S1595" s="1"/>
      <c r="T1595" s="1"/>
      <c r="V1595" s="1"/>
    </row>
    <row r="1596">
      <c r="E1596" s="1"/>
      <c r="G1596" s="1"/>
      <c r="H1596" s="1"/>
      <c r="J1596" s="1"/>
      <c r="K1596" s="1"/>
      <c r="M1596" s="1"/>
      <c r="S1596" s="1"/>
      <c r="T1596" s="1"/>
      <c r="V1596" s="1"/>
    </row>
    <row r="1597">
      <c r="E1597" s="1"/>
      <c r="G1597" s="1"/>
      <c r="H1597" s="1"/>
      <c r="J1597" s="1"/>
      <c r="K1597" s="1"/>
      <c r="M1597" s="1"/>
      <c r="S1597" s="1"/>
      <c r="T1597" s="1"/>
      <c r="V1597" s="1"/>
    </row>
    <row r="1598">
      <c r="E1598" s="1"/>
      <c r="G1598" s="1"/>
      <c r="H1598" s="1"/>
      <c r="J1598" s="1"/>
      <c r="K1598" s="1"/>
      <c r="M1598" s="1"/>
      <c r="S1598" s="1"/>
      <c r="T1598" s="1"/>
      <c r="V1598" s="1"/>
    </row>
    <row r="1599">
      <c r="E1599" s="1"/>
      <c r="G1599" s="1"/>
      <c r="H1599" s="1"/>
      <c r="J1599" s="1"/>
      <c r="K1599" s="1"/>
      <c r="M1599" s="1"/>
      <c r="S1599" s="1"/>
      <c r="T1599" s="1"/>
      <c r="V1599" s="1"/>
    </row>
    <row r="1600">
      <c r="E1600" s="1"/>
      <c r="G1600" s="1"/>
      <c r="H1600" s="1"/>
      <c r="J1600" s="1"/>
      <c r="K1600" s="1"/>
      <c r="M1600" s="1"/>
      <c r="S1600" s="1"/>
      <c r="T1600" s="1"/>
      <c r="V1600" s="1"/>
    </row>
    <row r="1601">
      <c r="E1601" s="1"/>
      <c r="G1601" s="1"/>
      <c r="H1601" s="1"/>
      <c r="J1601" s="1"/>
      <c r="K1601" s="1"/>
      <c r="M1601" s="1"/>
      <c r="S1601" s="1"/>
      <c r="T1601" s="1"/>
      <c r="V1601" s="1"/>
    </row>
    <row r="1602">
      <c r="E1602" s="1"/>
      <c r="G1602" s="1"/>
      <c r="H1602" s="1"/>
      <c r="J1602" s="1"/>
      <c r="K1602" s="1"/>
      <c r="M1602" s="1"/>
      <c r="S1602" s="1"/>
      <c r="T1602" s="1"/>
      <c r="V1602" s="1"/>
    </row>
    <row r="1603">
      <c r="E1603" s="1"/>
      <c r="G1603" s="1"/>
      <c r="H1603" s="1"/>
      <c r="J1603" s="1"/>
      <c r="K1603" s="1"/>
      <c r="M1603" s="1"/>
      <c r="S1603" s="1"/>
      <c r="T1603" s="1"/>
      <c r="V1603" s="1"/>
    </row>
    <row r="1604">
      <c r="E1604" s="1"/>
      <c r="G1604" s="1"/>
      <c r="H1604" s="1"/>
      <c r="J1604" s="1"/>
      <c r="K1604" s="1"/>
      <c r="M1604" s="1"/>
      <c r="S1604" s="1"/>
      <c r="T1604" s="1"/>
      <c r="V1604" s="1"/>
    </row>
    <row r="1605">
      <c r="E1605" s="1"/>
      <c r="G1605" s="1"/>
      <c r="H1605" s="1"/>
      <c r="J1605" s="1"/>
      <c r="K1605" s="1"/>
      <c r="M1605" s="1"/>
      <c r="S1605" s="1"/>
      <c r="T1605" s="1"/>
      <c r="V1605" s="1"/>
    </row>
    <row r="1606">
      <c r="E1606" s="1"/>
      <c r="G1606" s="1"/>
      <c r="H1606" s="1"/>
      <c r="J1606" s="1"/>
      <c r="K1606" s="1"/>
      <c r="M1606" s="1"/>
      <c r="S1606" s="1"/>
      <c r="T1606" s="1"/>
      <c r="V1606" s="1"/>
    </row>
    <row r="1607">
      <c r="E1607" s="1"/>
      <c r="G1607" s="1"/>
      <c r="H1607" s="1"/>
      <c r="J1607" s="1"/>
      <c r="K1607" s="1"/>
      <c r="M1607" s="1"/>
      <c r="S1607" s="1"/>
      <c r="T1607" s="1"/>
      <c r="V1607" s="1"/>
    </row>
    <row r="1608">
      <c r="E1608" s="1"/>
      <c r="G1608" s="1"/>
      <c r="H1608" s="1"/>
      <c r="J1608" s="1"/>
      <c r="K1608" s="1"/>
      <c r="M1608" s="1"/>
      <c r="S1608" s="1"/>
      <c r="T1608" s="1"/>
      <c r="V1608" s="1"/>
    </row>
    <row r="1609">
      <c r="E1609" s="1"/>
      <c r="G1609" s="1"/>
      <c r="H1609" s="1"/>
      <c r="J1609" s="1"/>
      <c r="K1609" s="1"/>
      <c r="M1609" s="1"/>
      <c r="S1609" s="1"/>
      <c r="T1609" s="1"/>
      <c r="V1609" s="1"/>
    </row>
    <row r="1610">
      <c r="E1610" s="1"/>
      <c r="G1610" s="1"/>
      <c r="H1610" s="1"/>
      <c r="J1610" s="1"/>
      <c r="K1610" s="1"/>
      <c r="M1610" s="1"/>
      <c r="S1610" s="1"/>
      <c r="T1610" s="1"/>
      <c r="V1610" s="1"/>
    </row>
    <row r="1611">
      <c r="E1611" s="1"/>
      <c r="G1611" s="1"/>
      <c r="H1611" s="1"/>
      <c r="J1611" s="1"/>
      <c r="K1611" s="1"/>
      <c r="M1611" s="1"/>
      <c r="S1611" s="1"/>
      <c r="T1611" s="1"/>
      <c r="V1611" s="1"/>
    </row>
    <row r="1612">
      <c r="E1612" s="1"/>
      <c r="G1612" s="1"/>
      <c r="H1612" s="1"/>
      <c r="J1612" s="1"/>
      <c r="K1612" s="1"/>
      <c r="M1612" s="1"/>
      <c r="S1612" s="1"/>
      <c r="T1612" s="1"/>
      <c r="V1612" s="1"/>
    </row>
    <row r="1613">
      <c r="E1613" s="1"/>
      <c r="G1613" s="1"/>
      <c r="H1613" s="1"/>
      <c r="J1613" s="1"/>
      <c r="K1613" s="1"/>
      <c r="M1613" s="1"/>
      <c r="S1613" s="1"/>
      <c r="T1613" s="1"/>
      <c r="V1613" s="1"/>
    </row>
    <row r="1614">
      <c r="E1614" s="1"/>
      <c r="G1614" s="1"/>
      <c r="H1614" s="1"/>
      <c r="J1614" s="1"/>
      <c r="K1614" s="1"/>
      <c r="M1614" s="1"/>
      <c r="S1614" s="1"/>
      <c r="T1614" s="1"/>
      <c r="V1614" s="1"/>
    </row>
    <row r="1615">
      <c r="E1615" s="1"/>
      <c r="G1615" s="1"/>
      <c r="H1615" s="1"/>
      <c r="J1615" s="1"/>
      <c r="K1615" s="1"/>
      <c r="M1615" s="1"/>
      <c r="S1615" s="1"/>
      <c r="T1615" s="1"/>
      <c r="V1615" s="1"/>
    </row>
    <row r="1616">
      <c r="E1616" s="1"/>
      <c r="G1616" s="1"/>
      <c r="H1616" s="1"/>
      <c r="J1616" s="1"/>
      <c r="K1616" s="1"/>
      <c r="M1616" s="1"/>
      <c r="S1616" s="1"/>
      <c r="T1616" s="1"/>
      <c r="V1616" s="1"/>
    </row>
    <row r="1617">
      <c r="E1617" s="1"/>
      <c r="G1617" s="1"/>
      <c r="H1617" s="1"/>
      <c r="J1617" s="1"/>
      <c r="K1617" s="1"/>
      <c r="M1617" s="1"/>
      <c r="S1617" s="1"/>
      <c r="T1617" s="1"/>
      <c r="V1617" s="1"/>
    </row>
    <row r="1618">
      <c r="E1618" s="1"/>
      <c r="G1618" s="1"/>
      <c r="H1618" s="1"/>
      <c r="J1618" s="1"/>
      <c r="K1618" s="1"/>
      <c r="M1618" s="1"/>
      <c r="S1618" s="1"/>
      <c r="T1618" s="1"/>
      <c r="V1618" s="1"/>
    </row>
    <row r="1619">
      <c r="E1619" s="1"/>
      <c r="G1619" s="1"/>
      <c r="H1619" s="1"/>
      <c r="J1619" s="1"/>
      <c r="K1619" s="1"/>
      <c r="M1619" s="1"/>
      <c r="S1619" s="1"/>
      <c r="T1619" s="1"/>
      <c r="V1619" s="1"/>
    </row>
    <row r="1620">
      <c r="E1620" s="1"/>
      <c r="G1620" s="1"/>
      <c r="H1620" s="1"/>
      <c r="J1620" s="1"/>
      <c r="K1620" s="1"/>
      <c r="M1620" s="1"/>
      <c r="S1620" s="1"/>
      <c r="T1620" s="1"/>
      <c r="V1620" s="1"/>
    </row>
    <row r="1621">
      <c r="E1621" s="1"/>
      <c r="G1621" s="1"/>
      <c r="H1621" s="1"/>
      <c r="J1621" s="1"/>
      <c r="K1621" s="1"/>
      <c r="M1621" s="1"/>
      <c r="S1621" s="1"/>
      <c r="T1621" s="1"/>
      <c r="V1621" s="1"/>
    </row>
    <row r="1622">
      <c r="E1622" s="1"/>
      <c r="G1622" s="1"/>
      <c r="H1622" s="1"/>
      <c r="J1622" s="1"/>
      <c r="K1622" s="1"/>
      <c r="M1622" s="1"/>
      <c r="S1622" s="1"/>
      <c r="T1622" s="1"/>
      <c r="V1622" s="1"/>
    </row>
    <row r="1623">
      <c r="E1623" s="1"/>
      <c r="G1623" s="1"/>
      <c r="H1623" s="1"/>
      <c r="J1623" s="1"/>
      <c r="K1623" s="1"/>
      <c r="M1623" s="1"/>
      <c r="S1623" s="1"/>
      <c r="T1623" s="1"/>
      <c r="V1623" s="1"/>
    </row>
    <row r="1624">
      <c r="E1624" s="1"/>
      <c r="G1624" s="1"/>
      <c r="H1624" s="1"/>
      <c r="J1624" s="1"/>
      <c r="K1624" s="1"/>
      <c r="M1624" s="1"/>
      <c r="S1624" s="1"/>
      <c r="T1624" s="1"/>
      <c r="V1624" s="1"/>
    </row>
    <row r="1625">
      <c r="E1625" s="1"/>
      <c r="G1625" s="1"/>
      <c r="H1625" s="1"/>
      <c r="J1625" s="1"/>
      <c r="K1625" s="1"/>
      <c r="M1625" s="1"/>
      <c r="S1625" s="1"/>
      <c r="T1625" s="1"/>
      <c r="V1625" s="1"/>
    </row>
    <row r="1626">
      <c r="E1626" s="1"/>
      <c r="G1626" s="1"/>
      <c r="H1626" s="1"/>
      <c r="J1626" s="1"/>
      <c r="K1626" s="1"/>
      <c r="M1626" s="1"/>
      <c r="S1626" s="1"/>
      <c r="T1626" s="1"/>
      <c r="V1626" s="1"/>
    </row>
    <row r="1627">
      <c r="E1627" s="1"/>
      <c r="G1627" s="1"/>
      <c r="H1627" s="1"/>
      <c r="J1627" s="1"/>
      <c r="K1627" s="1"/>
      <c r="M1627" s="1"/>
      <c r="S1627" s="1"/>
      <c r="T1627" s="1"/>
      <c r="V1627" s="1"/>
    </row>
    <row r="1628">
      <c r="E1628" s="1"/>
      <c r="G1628" s="1"/>
      <c r="H1628" s="1"/>
      <c r="J1628" s="1"/>
      <c r="K1628" s="1"/>
      <c r="M1628" s="1"/>
      <c r="S1628" s="1"/>
      <c r="T1628" s="1"/>
      <c r="V1628" s="1"/>
    </row>
    <row r="1629">
      <c r="E1629" s="1"/>
      <c r="G1629" s="1"/>
      <c r="H1629" s="1"/>
      <c r="J1629" s="1"/>
      <c r="K1629" s="1"/>
      <c r="M1629" s="1"/>
      <c r="S1629" s="1"/>
      <c r="T1629" s="1"/>
      <c r="V1629" s="1"/>
    </row>
    <row r="1630">
      <c r="E1630" s="1"/>
      <c r="G1630" s="1"/>
      <c r="H1630" s="1"/>
      <c r="J1630" s="1"/>
      <c r="K1630" s="1"/>
      <c r="M1630" s="1"/>
      <c r="S1630" s="1"/>
      <c r="T1630" s="1"/>
      <c r="V1630" s="1"/>
    </row>
    <row r="1631">
      <c r="E1631" s="1"/>
      <c r="G1631" s="1"/>
      <c r="H1631" s="1"/>
      <c r="J1631" s="1"/>
      <c r="K1631" s="1"/>
      <c r="M1631" s="1"/>
      <c r="S1631" s="1"/>
      <c r="T1631" s="1"/>
      <c r="V1631" s="1"/>
    </row>
    <row r="1632">
      <c r="E1632" s="1"/>
      <c r="G1632" s="1"/>
      <c r="H1632" s="1"/>
      <c r="J1632" s="1"/>
      <c r="K1632" s="1"/>
      <c r="M1632" s="1"/>
      <c r="S1632" s="1"/>
      <c r="T1632" s="1"/>
      <c r="V1632" s="1"/>
    </row>
    <row r="1633">
      <c r="E1633" s="1"/>
      <c r="G1633" s="1"/>
      <c r="H1633" s="1"/>
      <c r="J1633" s="1"/>
      <c r="K1633" s="1"/>
      <c r="M1633" s="1"/>
      <c r="S1633" s="1"/>
      <c r="T1633" s="1"/>
      <c r="V1633" s="1"/>
    </row>
    <row r="1634">
      <c r="E1634" s="1"/>
      <c r="G1634" s="1"/>
      <c r="H1634" s="1"/>
      <c r="J1634" s="1"/>
      <c r="K1634" s="1"/>
      <c r="M1634" s="1"/>
      <c r="S1634" s="1"/>
      <c r="T1634" s="1"/>
      <c r="V1634" s="1"/>
    </row>
    <row r="1635">
      <c r="E1635" s="1"/>
      <c r="G1635" s="1"/>
      <c r="H1635" s="1"/>
      <c r="J1635" s="1"/>
      <c r="K1635" s="1"/>
      <c r="M1635" s="1"/>
      <c r="S1635" s="1"/>
      <c r="T1635" s="1"/>
      <c r="V1635" s="1"/>
    </row>
    <row r="1636">
      <c r="E1636" s="1"/>
      <c r="G1636" s="1"/>
      <c r="H1636" s="1"/>
      <c r="J1636" s="1"/>
      <c r="K1636" s="1"/>
      <c r="M1636" s="1"/>
      <c r="S1636" s="1"/>
      <c r="T1636" s="1"/>
      <c r="V1636" s="1"/>
    </row>
    <row r="1637">
      <c r="E1637" s="1"/>
      <c r="G1637" s="1"/>
      <c r="H1637" s="1"/>
      <c r="J1637" s="1"/>
      <c r="K1637" s="1"/>
      <c r="M1637" s="1"/>
      <c r="S1637" s="1"/>
      <c r="T1637" s="1"/>
      <c r="V1637" s="1"/>
    </row>
    <row r="1638">
      <c r="E1638" s="1"/>
      <c r="G1638" s="1"/>
      <c r="H1638" s="1"/>
      <c r="J1638" s="1"/>
      <c r="K1638" s="1"/>
      <c r="M1638" s="1"/>
      <c r="S1638" s="1"/>
      <c r="T1638" s="1"/>
      <c r="V1638" s="1"/>
    </row>
    <row r="1639">
      <c r="E1639" s="1"/>
      <c r="G1639" s="1"/>
      <c r="H1639" s="1"/>
      <c r="J1639" s="1"/>
      <c r="K1639" s="1"/>
      <c r="M1639" s="1"/>
      <c r="S1639" s="1"/>
      <c r="T1639" s="1"/>
      <c r="V1639" s="1"/>
    </row>
    <row r="1640">
      <c r="E1640" s="1"/>
      <c r="G1640" s="1"/>
      <c r="H1640" s="1"/>
      <c r="J1640" s="1"/>
      <c r="K1640" s="1"/>
      <c r="M1640" s="1"/>
      <c r="S1640" s="1"/>
      <c r="T1640" s="1"/>
      <c r="V1640" s="1"/>
    </row>
    <row r="1641">
      <c r="E1641" s="1"/>
      <c r="G1641" s="1"/>
      <c r="H1641" s="1"/>
      <c r="J1641" s="1"/>
      <c r="K1641" s="1"/>
      <c r="M1641" s="1"/>
      <c r="S1641" s="1"/>
      <c r="T1641" s="1"/>
      <c r="V1641" s="1"/>
    </row>
    <row r="1642">
      <c r="E1642" s="1"/>
      <c r="G1642" s="1"/>
      <c r="H1642" s="1"/>
      <c r="J1642" s="1"/>
      <c r="K1642" s="1"/>
      <c r="M1642" s="1"/>
      <c r="S1642" s="1"/>
      <c r="T1642" s="1"/>
      <c r="V1642" s="1"/>
    </row>
    <row r="1643">
      <c r="E1643" s="1"/>
      <c r="G1643" s="1"/>
      <c r="H1643" s="1"/>
      <c r="J1643" s="1"/>
      <c r="K1643" s="1"/>
      <c r="M1643" s="1"/>
      <c r="S1643" s="1"/>
      <c r="T1643" s="1"/>
      <c r="V1643" s="1"/>
    </row>
    <row r="1644">
      <c r="E1644" s="1"/>
      <c r="G1644" s="1"/>
      <c r="H1644" s="1"/>
      <c r="J1644" s="1"/>
      <c r="K1644" s="1"/>
      <c r="M1644" s="1"/>
      <c r="S1644" s="1"/>
      <c r="T1644" s="1"/>
      <c r="V1644" s="1"/>
    </row>
    <row r="1645">
      <c r="E1645" s="1"/>
      <c r="G1645" s="1"/>
      <c r="H1645" s="1"/>
      <c r="J1645" s="1"/>
      <c r="K1645" s="1"/>
      <c r="M1645" s="1"/>
      <c r="S1645" s="1"/>
      <c r="T1645" s="1"/>
      <c r="V1645" s="1"/>
    </row>
    <row r="1646">
      <c r="E1646" s="1"/>
      <c r="G1646" s="1"/>
      <c r="H1646" s="1"/>
      <c r="J1646" s="1"/>
      <c r="K1646" s="1"/>
      <c r="M1646" s="1"/>
      <c r="S1646" s="1"/>
      <c r="T1646" s="1"/>
      <c r="V1646" s="1"/>
    </row>
    <row r="1647">
      <c r="E1647" s="1"/>
      <c r="G1647" s="1"/>
      <c r="H1647" s="1"/>
      <c r="J1647" s="1"/>
      <c r="K1647" s="1"/>
      <c r="M1647" s="1"/>
      <c r="S1647" s="1"/>
      <c r="T1647" s="1"/>
      <c r="V1647" s="1"/>
    </row>
    <row r="1648">
      <c r="E1648" s="1"/>
      <c r="G1648" s="1"/>
      <c r="H1648" s="1"/>
      <c r="J1648" s="1"/>
      <c r="K1648" s="1"/>
      <c r="M1648" s="1"/>
      <c r="S1648" s="1"/>
      <c r="T1648" s="1"/>
      <c r="V1648" s="1"/>
    </row>
    <row r="1649">
      <c r="E1649" s="1"/>
      <c r="G1649" s="1"/>
      <c r="H1649" s="1"/>
      <c r="J1649" s="1"/>
      <c r="K1649" s="1"/>
      <c r="M1649" s="1"/>
      <c r="S1649" s="1"/>
      <c r="T1649" s="1"/>
      <c r="V1649" s="1"/>
    </row>
    <row r="1650">
      <c r="E1650" s="1"/>
      <c r="G1650" s="1"/>
      <c r="H1650" s="1"/>
      <c r="J1650" s="1"/>
      <c r="K1650" s="1"/>
      <c r="M1650" s="1"/>
      <c r="S1650" s="1"/>
      <c r="T1650" s="1"/>
      <c r="V1650" s="1"/>
    </row>
    <row r="1651">
      <c r="E1651" s="1"/>
      <c r="G1651" s="1"/>
      <c r="H1651" s="1"/>
      <c r="J1651" s="1"/>
      <c r="K1651" s="1"/>
      <c r="M1651" s="1"/>
      <c r="S1651" s="1"/>
      <c r="T1651" s="1"/>
      <c r="V1651" s="1"/>
    </row>
    <row r="1652">
      <c r="E1652" s="1"/>
      <c r="G1652" s="1"/>
      <c r="H1652" s="1"/>
      <c r="J1652" s="1"/>
      <c r="K1652" s="1"/>
      <c r="M1652" s="1"/>
      <c r="S1652" s="1"/>
      <c r="T1652" s="1"/>
      <c r="V1652" s="1"/>
    </row>
    <row r="1653">
      <c r="E1653" s="1"/>
      <c r="G1653" s="1"/>
      <c r="H1653" s="1"/>
      <c r="J1653" s="1"/>
      <c r="K1653" s="1"/>
      <c r="M1653" s="1"/>
      <c r="S1653" s="1"/>
      <c r="T1653" s="1"/>
      <c r="V1653" s="1"/>
    </row>
    <row r="1654">
      <c r="E1654" s="1"/>
      <c r="G1654" s="1"/>
      <c r="H1654" s="1"/>
      <c r="J1654" s="1"/>
      <c r="K1654" s="1"/>
      <c r="M1654" s="1"/>
      <c r="S1654" s="1"/>
      <c r="T1654" s="1"/>
      <c r="V1654" s="1"/>
    </row>
    <row r="1655">
      <c r="E1655" s="1"/>
      <c r="G1655" s="1"/>
      <c r="H1655" s="1"/>
      <c r="J1655" s="1"/>
      <c r="K1655" s="1"/>
      <c r="M1655" s="1"/>
      <c r="S1655" s="1"/>
      <c r="T1655" s="1"/>
      <c r="V1655" s="1"/>
    </row>
    <row r="1656">
      <c r="E1656" s="1"/>
      <c r="G1656" s="1"/>
      <c r="H1656" s="1"/>
      <c r="J1656" s="1"/>
      <c r="K1656" s="1"/>
      <c r="M1656" s="1"/>
      <c r="S1656" s="1"/>
      <c r="T1656" s="1"/>
      <c r="V1656" s="1"/>
    </row>
    <row r="1657">
      <c r="E1657" s="1"/>
      <c r="G1657" s="1"/>
      <c r="H1657" s="1"/>
      <c r="J1657" s="1"/>
      <c r="K1657" s="1"/>
      <c r="M1657" s="1"/>
      <c r="S1657" s="1"/>
      <c r="T1657" s="1"/>
      <c r="V1657" s="1"/>
    </row>
    <row r="1658">
      <c r="E1658" s="1"/>
      <c r="G1658" s="1"/>
      <c r="H1658" s="1"/>
      <c r="J1658" s="1"/>
      <c r="K1658" s="1"/>
      <c r="M1658" s="1"/>
      <c r="S1658" s="1"/>
      <c r="T1658" s="1"/>
      <c r="V1658" s="1"/>
    </row>
    <row r="1659">
      <c r="E1659" s="1"/>
      <c r="G1659" s="1"/>
      <c r="H1659" s="1"/>
      <c r="J1659" s="1"/>
      <c r="K1659" s="1"/>
      <c r="M1659" s="1"/>
      <c r="S1659" s="1"/>
      <c r="T1659" s="1"/>
      <c r="V1659" s="1"/>
    </row>
    <row r="1660">
      <c r="E1660" s="1"/>
      <c r="G1660" s="1"/>
      <c r="H1660" s="1"/>
      <c r="J1660" s="1"/>
      <c r="K1660" s="1"/>
      <c r="M1660" s="1"/>
      <c r="S1660" s="1"/>
      <c r="T1660" s="1"/>
      <c r="V1660" s="1"/>
    </row>
    <row r="1661">
      <c r="E1661" s="1"/>
      <c r="G1661" s="1"/>
      <c r="H1661" s="1"/>
      <c r="J1661" s="1"/>
      <c r="K1661" s="1"/>
      <c r="M1661" s="1"/>
      <c r="S1661" s="1"/>
      <c r="T1661" s="1"/>
      <c r="V1661" s="1"/>
    </row>
    <row r="1662">
      <c r="E1662" s="1"/>
      <c r="G1662" s="1"/>
      <c r="H1662" s="1"/>
      <c r="J1662" s="1"/>
      <c r="K1662" s="1"/>
      <c r="M1662" s="1"/>
      <c r="S1662" s="1"/>
      <c r="T1662" s="1"/>
      <c r="V1662" s="1"/>
    </row>
    <row r="1663">
      <c r="E1663" s="1"/>
      <c r="G1663" s="1"/>
      <c r="H1663" s="1"/>
      <c r="J1663" s="1"/>
      <c r="K1663" s="1"/>
      <c r="M1663" s="1"/>
      <c r="S1663" s="1"/>
      <c r="T1663" s="1"/>
      <c r="V1663" s="1"/>
    </row>
    <row r="1664">
      <c r="E1664" s="1"/>
      <c r="G1664" s="1"/>
      <c r="H1664" s="1"/>
      <c r="J1664" s="1"/>
      <c r="K1664" s="1"/>
      <c r="M1664" s="1"/>
      <c r="S1664" s="1"/>
      <c r="T1664" s="1"/>
      <c r="V1664" s="1"/>
    </row>
    <row r="1665">
      <c r="E1665" s="1"/>
      <c r="G1665" s="1"/>
      <c r="H1665" s="1"/>
      <c r="J1665" s="1"/>
      <c r="K1665" s="1"/>
      <c r="M1665" s="1"/>
      <c r="S1665" s="1"/>
      <c r="T1665" s="1"/>
      <c r="V1665" s="1"/>
    </row>
    <row r="1666">
      <c r="E1666" s="1"/>
      <c r="G1666" s="1"/>
      <c r="H1666" s="1"/>
      <c r="J1666" s="1"/>
      <c r="K1666" s="1"/>
      <c r="M1666" s="1"/>
      <c r="S1666" s="1"/>
      <c r="T1666" s="1"/>
      <c r="V1666" s="1"/>
    </row>
    <row r="1667">
      <c r="E1667" s="1"/>
      <c r="G1667" s="1"/>
      <c r="H1667" s="1"/>
      <c r="J1667" s="1"/>
      <c r="K1667" s="1"/>
      <c r="M1667" s="1"/>
      <c r="S1667" s="1"/>
      <c r="T1667" s="1"/>
      <c r="V1667" s="1"/>
    </row>
    <row r="1668">
      <c r="E1668" s="1"/>
      <c r="G1668" s="1"/>
      <c r="H1668" s="1"/>
      <c r="J1668" s="1"/>
      <c r="K1668" s="1"/>
      <c r="M1668" s="1"/>
      <c r="S1668" s="1"/>
      <c r="T1668" s="1"/>
      <c r="V1668" s="1"/>
    </row>
    <row r="1669">
      <c r="E1669" s="1"/>
      <c r="G1669" s="1"/>
      <c r="H1669" s="1"/>
      <c r="J1669" s="1"/>
      <c r="K1669" s="1"/>
      <c r="M1669" s="1"/>
      <c r="S1669" s="1"/>
      <c r="T1669" s="1"/>
      <c r="V1669" s="1"/>
    </row>
    <row r="1670">
      <c r="E1670" s="1"/>
      <c r="G1670" s="1"/>
      <c r="H1670" s="1"/>
      <c r="J1670" s="1"/>
      <c r="K1670" s="1"/>
      <c r="M1670" s="1"/>
      <c r="S1670" s="1"/>
      <c r="T1670" s="1"/>
      <c r="V1670" s="1"/>
    </row>
    <row r="1671">
      <c r="E1671" s="1"/>
      <c r="G1671" s="1"/>
      <c r="H1671" s="1"/>
      <c r="J1671" s="1"/>
      <c r="K1671" s="1"/>
      <c r="M1671" s="1"/>
      <c r="S1671" s="1"/>
      <c r="T1671" s="1"/>
      <c r="V1671" s="1"/>
    </row>
    <row r="1672">
      <c r="E1672" s="1"/>
      <c r="G1672" s="1"/>
      <c r="H1672" s="1"/>
      <c r="J1672" s="1"/>
      <c r="K1672" s="1"/>
      <c r="M1672" s="1"/>
      <c r="S1672" s="1"/>
      <c r="T1672" s="1"/>
      <c r="V1672" s="1"/>
    </row>
    <row r="1673">
      <c r="E1673" s="1"/>
      <c r="G1673" s="1"/>
      <c r="H1673" s="1"/>
      <c r="J1673" s="1"/>
      <c r="K1673" s="1"/>
      <c r="M1673" s="1"/>
      <c r="S1673" s="1"/>
      <c r="T1673" s="1"/>
      <c r="V1673" s="1"/>
    </row>
    <row r="1674">
      <c r="E1674" s="1"/>
      <c r="G1674" s="1"/>
      <c r="H1674" s="1"/>
      <c r="J1674" s="1"/>
      <c r="K1674" s="1"/>
      <c r="M1674" s="1"/>
      <c r="S1674" s="1"/>
      <c r="T1674" s="1"/>
      <c r="V1674" s="1"/>
    </row>
    <row r="1675">
      <c r="E1675" s="1"/>
      <c r="G1675" s="1"/>
      <c r="H1675" s="1"/>
      <c r="J1675" s="1"/>
      <c r="K1675" s="1"/>
      <c r="M1675" s="1"/>
      <c r="S1675" s="1"/>
      <c r="T1675" s="1"/>
      <c r="V1675" s="1"/>
    </row>
    <row r="1676">
      <c r="E1676" s="1"/>
      <c r="G1676" s="1"/>
      <c r="H1676" s="1"/>
      <c r="J1676" s="1"/>
      <c r="K1676" s="1"/>
      <c r="M1676" s="1"/>
      <c r="S1676" s="1"/>
      <c r="T1676" s="1"/>
      <c r="V1676" s="1"/>
    </row>
    <row r="1677">
      <c r="E1677" s="1"/>
      <c r="G1677" s="1"/>
      <c r="H1677" s="1"/>
      <c r="J1677" s="1"/>
      <c r="K1677" s="1"/>
      <c r="M1677" s="1"/>
      <c r="S1677" s="1"/>
      <c r="T1677" s="1"/>
      <c r="V1677" s="1"/>
    </row>
    <row r="1678">
      <c r="E1678" s="1"/>
      <c r="G1678" s="1"/>
      <c r="H1678" s="1"/>
      <c r="J1678" s="1"/>
      <c r="K1678" s="1"/>
      <c r="M1678" s="1"/>
      <c r="S1678" s="1"/>
      <c r="T1678" s="1"/>
      <c r="V1678" s="1"/>
    </row>
    <row r="1679">
      <c r="E1679" s="1"/>
      <c r="G1679" s="1"/>
      <c r="H1679" s="1"/>
      <c r="J1679" s="1"/>
      <c r="K1679" s="1"/>
      <c r="M1679" s="1"/>
      <c r="S1679" s="1"/>
      <c r="T1679" s="1"/>
      <c r="V1679" s="1"/>
    </row>
    <row r="1680">
      <c r="E1680" s="1"/>
      <c r="G1680" s="1"/>
      <c r="H1680" s="1"/>
      <c r="J1680" s="1"/>
      <c r="K1680" s="1"/>
      <c r="M1680" s="1"/>
      <c r="S1680" s="1"/>
      <c r="T1680" s="1"/>
      <c r="V1680" s="1"/>
    </row>
    <row r="1681">
      <c r="E1681" s="1"/>
      <c r="G1681" s="1"/>
      <c r="H1681" s="1"/>
      <c r="J1681" s="1"/>
      <c r="K1681" s="1"/>
      <c r="M1681" s="1"/>
      <c r="S1681" s="1"/>
      <c r="T1681" s="1"/>
      <c r="V1681" s="1"/>
    </row>
    <row r="1682">
      <c r="E1682" s="1"/>
      <c r="G1682" s="1"/>
      <c r="H1682" s="1"/>
      <c r="J1682" s="1"/>
      <c r="K1682" s="1"/>
      <c r="M1682" s="1"/>
      <c r="S1682" s="1"/>
      <c r="T1682" s="1"/>
      <c r="V1682" s="1"/>
    </row>
    <row r="1683">
      <c r="E1683" s="1"/>
      <c r="G1683" s="1"/>
      <c r="H1683" s="1"/>
      <c r="J1683" s="1"/>
      <c r="K1683" s="1"/>
      <c r="M1683" s="1"/>
      <c r="S1683" s="1"/>
      <c r="T1683" s="1"/>
      <c r="V1683" s="1"/>
    </row>
    <row r="1684">
      <c r="E1684" s="1"/>
      <c r="G1684" s="1"/>
      <c r="H1684" s="1"/>
      <c r="J1684" s="1"/>
      <c r="K1684" s="1"/>
      <c r="M1684" s="1"/>
      <c r="S1684" s="1"/>
      <c r="T1684" s="1"/>
      <c r="V1684" s="1"/>
    </row>
    <row r="1685">
      <c r="E1685" s="1"/>
      <c r="G1685" s="1"/>
      <c r="H1685" s="1"/>
      <c r="J1685" s="1"/>
      <c r="K1685" s="1"/>
      <c r="M1685" s="1"/>
      <c r="S1685" s="1"/>
      <c r="T1685" s="1"/>
      <c r="V1685" s="1"/>
    </row>
    <row r="1686">
      <c r="E1686" s="1"/>
      <c r="G1686" s="1"/>
      <c r="H1686" s="1"/>
      <c r="J1686" s="1"/>
      <c r="K1686" s="1"/>
      <c r="M1686" s="1"/>
      <c r="S1686" s="1"/>
      <c r="T1686" s="1"/>
      <c r="V1686" s="1"/>
    </row>
    <row r="1687">
      <c r="E1687" s="1"/>
      <c r="G1687" s="1"/>
      <c r="H1687" s="1"/>
      <c r="J1687" s="1"/>
      <c r="K1687" s="1"/>
      <c r="M1687" s="1"/>
      <c r="S1687" s="1"/>
      <c r="T1687" s="1"/>
      <c r="V1687" s="1"/>
    </row>
    <row r="1688">
      <c r="E1688" s="1"/>
      <c r="G1688" s="1"/>
      <c r="H1688" s="1"/>
      <c r="J1688" s="1"/>
      <c r="K1688" s="1"/>
      <c r="M1688" s="1"/>
      <c r="S1688" s="1"/>
      <c r="T1688" s="1"/>
      <c r="V1688" s="1"/>
    </row>
    <row r="1689">
      <c r="E1689" s="1"/>
      <c r="G1689" s="1"/>
      <c r="H1689" s="1"/>
      <c r="J1689" s="1"/>
      <c r="K1689" s="1"/>
      <c r="M1689" s="1"/>
      <c r="S1689" s="1"/>
      <c r="T1689" s="1"/>
      <c r="V1689" s="1"/>
    </row>
    <row r="1690">
      <c r="E1690" s="1"/>
      <c r="G1690" s="1"/>
      <c r="H1690" s="1"/>
      <c r="J1690" s="1"/>
      <c r="K1690" s="1"/>
      <c r="M1690" s="1"/>
      <c r="S1690" s="1"/>
      <c r="T1690" s="1"/>
      <c r="V1690" s="1"/>
    </row>
    <row r="1691">
      <c r="E1691" s="1"/>
      <c r="G1691" s="1"/>
      <c r="H1691" s="1"/>
      <c r="J1691" s="1"/>
      <c r="K1691" s="1"/>
      <c r="M1691" s="1"/>
      <c r="S1691" s="1"/>
      <c r="T1691" s="1"/>
      <c r="V1691" s="1"/>
    </row>
    <row r="1692">
      <c r="E1692" s="1"/>
      <c r="G1692" s="1"/>
      <c r="H1692" s="1"/>
      <c r="J1692" s="1"/>
      <c r="K1692" s="1"/>
      <c r="M1692" s="1"/>
      <c r="S1692" s="1"/>
      <c r="T1692" s="1"/>
      <c r="V1692" s="1"/>
    </row>
    <row r="1693">
      <c r="E1693" s="1"/>
      <c r="G1693" s="1"/>
      <c r="H1693" s="1"/>
      <c r="J1693" s="1"/>
      <c r="K1693" s="1"/>
      <c r="M1693" s="1"/>
      <c r="S1693" s="1"/>
      <c r="T1693" s="1"/>
      <c r="V1693" s="1"/>
    </row>
    <row r="1694">
      <c r="E1694" s="1"/>
      <c r="G1694" s="1"/>
      <c r="H1694" s="1"/>
      <c r="J1694" s="1"/>
      <c r="K1694" s="1"/>
      <c r="M1694" s="1"/>
      <c r="S1694" s="1"/>
      <c r="T1694" s="1"/>
      <c r="V1694" s="1"/>
    </row>
    <row r="1695">
      <c r="E1695" s="1"/>
      <c r="G1695" s="1"/>
      <c r="H1695" s="1"/>
      <c r="J1695" s="1"/>
      <c r="K1695" s="1"/>
      <c r="M1695" s="1"/>
      <c r="S1695" s="1"/>
      <c r="T1695" s="1"/>
      <c r="V1695" s="1"/>
    </row>
    <row r="1696">
      <c r="E1696" s="1"/>
      <c r="G1696" s="1"/>
      <c r="H1696" s="1"/>
      <c r="J1696" s="1"/>
      <c r="K1696" s="1"/>
      <c r="M1696" s="1"/>
      <c r="S1696" s="1"/>
      <c r="T1696" s="1"/>
      <c r="V1696" s="1"/>
    </row>
    <row r="1697">
      <c r="E1697" s="1"/>
      <c r="G1697" s="1"/>
      <c r="H1697" s="1"/>
      <c r="J1697" s="1"/>
      <c r="K1697" s="1"/>
      <c r="M1697" s="1"/>
      <c r="S1697" s="1"/>
      <c r="T1697" s="1"/>
      <c r="V1697" s="1"/>
    </row>
    <row r="1698">
      <c r="E1698" s="1"/>
      <c r="G1698" s="1"/>
      <c r="H1698" s="1"/>
      <c r="J1698" s="1"/>
      <c r="K1698" s="1"/>
      <c r="M1698" s="1"/>
      <c r="S1698" s="1"/>
      <c r="T1698" s="1"/>
      <c r="V1698" s="1"/>
    </row>
    <row r="1699">
      <c r="E1699" s="1"/>
      <c r="G1699" s="1"/>
      <c r="H1699" s="1"/>
      <c r="J1699" s="1"/>
      <c r="K1699" s="1"/>
      <c r="M1699" s="1"/>
      <c r="S1699" s="1"/>
      <c r="T1699" s="1"/>
      <c r="V1699" s="1"/>
    </row>
    <row r="1700">
      <c r="E1700" s="1"/>
      <c r="G1700" s="1"/>
      <c r="H1700" s="1"/>
      <c r="J1700" s="1"/>
      <c r="K1700" s="1"/>
      <c r="M1700" s="1"/>
      <c r="S1700" s="1"/>
      <c r="T1700" s="1"/>
      <c r="V1700" s="1"/>
    </row>
    <row r="1701">
      <c r="E1701" s="1"/>
      <c r="G1701" s="1"/>
      <c r="H1701" s="1"/>
      <c r="J1701" s="1"/>
      <c r="K1701" s="1"/>
      <c r="M1701" s="1"/>
      <c r="S1701" s="1"/>
      <c r="T1701" s="1"/>
      <c r="V1701" s="1"/>
    </row>
    <row r="1702">
      <c r="E1702" s="1"/>
      <c r="G1702" s="1"/>
      <c r="H1702" s="1"/>
      <c r="J1702" s="1"/>
      <c r="K1702" s="1"/>
      <c r="M1702" s="1"/>
      <c r="S1702" s="1"/>
      <c r="T1702" s="1"/>
      <c r="V1702" s="1"/>
    </row>
    <row r="1703">
      <c r="E1703" s="1"/>
      <c r="G1703" s="1"/>
      <c r="H1703" s="1"/>
      <c r="J1703" s="1"/>
      <c r="K1703" s="1"/>
      <c r="M1703" s="1"/>
      <c r="S1703" s="1"/>
      <c r="T1703" s="1"/>
      <c r="V1703" s="1"/>
    </row>
    <row r="1704">
      <c r="E1704" s="1"/>
      <c r="G1704" s="1"/>
      <c r="H1704" s="1"/>
      <c r="J1704" s="1"/>
      <c r="K1704" s="1"/>
      <c r="M1704" s="1"/>
      <c r="S1704" s="1"/>
      <c r="T1704" s="1"/>
      <c r="V1704" s="1"/>
    </row>
    <row r="1705">
      <c r="E1705" s="1"/>
      <c r="G1705" s="1"/>
      <c r="H1705" s="1"/>
      <c r="J1705" s="1"/>
      <c r="K1705" s="1"/>
      <c r="M1705" s="1"/>
      <c r="S1705" s="1"/>
      <c r="T1705" s="1"/>
      <c r="V1705" s="1"/>
    </row>
    <row r="1706">
      <c r="E1706" s="1"/>
      <c r="G1706" s="1"/>
      <c r="H1706" s="1"/>
      <c r="J1706" s="1"/>
      <c r="K1706" s="1"/>
      <c r="M1706" s="1"/>
      <c r="S1706" s="1"/>
      <c r="T1706" s="1"/>
      <c r="V1706" s="1"/>
    </row>
    <row r="1707">
      <c r="E1707" s="1"/>
      <c r="G1707" s="1"/>
      <c r="H1707" s="1"/>
      <c r="J1707" s="1"/>
      <c r="K1707" s="1"/>
      <c r="M1707" s="1"/>
      <c r="S1707" s="1"/>
      <c r="T1707" s="1"/>
      <c r="V1707" s="1"/>
    </row>
    <row r="1708">
      <c r="E1708" s="1"/>
      <c r="G1708" s="1"/>
      <c r="H1708" s="1"/>
      <c r="J1708" s="1"/>
      <c r="K1708" s="1"/>
      <c r="M1708" s="1"/>
      <c r="S1708" s="1"/>
      <c r="T1708" s="1"/>
      <c r="V1708" s="1"/>
    </row>
    <row r="1709">
      <c r="E1709" s="1"/>
      <c r="G1709" s="1"/>
      <c r="H1709" s="1"/>
      <c r="J1709" s="1"/>
      <c r="K1709" s="1"/>
      <c r="M1709" s="1"/>
      <c r="S1709" s="1"/>
      <c r="T1709" s="1"/>
      <c r="V1709" s="1"/>
    </row>
    <row r="1710">
      <c r="E1710" s="1"/>
      <c r="G1710" s="1"/>
      <c r="H1710" s="1"/>
      <c r="J1710" s="1"/>
      <c r="K1710" s="1"/>
      <c r="M1710" s="1"/>
      <c r="S1710" s="1"/>
      <c r="T1710" s="1"/>
      <c r="V1710" s="1"/>
    </row>
    <row r="1711">
      <c r="E1711" s="1"/>
      <c r="G1711" s="1"/>
      <c r="H1711" s="1"/>
      <c r="J1711" s="1"/>
      <c r="K1711" s="1"/>
      <c r="M1711" s="1"/>
      <c r="S1711" s="1"/>
      <c r="T1711" s="1"/>
      <c r="V1711" s="1"/>
    </row>
    <row r="1712">
      <c r="E1712" s="1"/>
      <c r="G1712" s="1"/>
      <c r="H1712" s="1"/>
      <c r="J1712" s="1"/>
      <c r="K1712" s="1"/>
      <c r="M1712" s="1"/>
      <c r="S1712" s="1"/>
      <c r="T1712" s="1"/>
      <c r="V1712" s="1"/>
    </row>
    <row r="1713">
      <c r="E1713" s="1"/>
      <c r="G1713" s="1"/>
      <c r="H1713" s="1"/>
      <c r="J1713" s="1"/>
      <c r="K1713" s="1"/>
      <c r="M1713" s="1"/>
      <c r="S1713" s="1"/>
      <c r="T1713" s="1"/>
      <c r="V1713" s="1"/>
    </row>
    <row r="1714">
      <c r="E1714" s="1"/>
      <c r="G1714" s="1"/>
      <c r="H1714" s="1"/>
      <c r="J1714" s="1"/>
      <c r="K1714" s="1"/>
      <c r="M1714" s="1"/>
      <c r="S1714" s="1"/>
      <c r="T1714" s="1"/>
      <c r="V1714" s="1"/>
    </row>
    <row r="1715">
      <c r="E1715" s="1"/>
      <c r="G1715" s="1"/>
      <c r="H1715" s="1"/>
      <c r="J1715" s="1"/>
      <c r="K1715" s="1"/>
      <c r="M1715" s="1"/>
      <c r="S1715" s="1"/>
      <c r="T1715" s="1"/>
      <c r="V1715" s="1"/>
    </row>
    <row r="1716">
      <c r="E1716" s="1"/>
      <c r="G1716" s="1"/>
      <c r="H1716" s="1"/>
      <c r="J1716" s="1"/>
      <c r="K1716" s="1"/>
      <c r="M1716" s="1"/>
      <c r="S1716" s="1"/>
      <c r="T1716" s="1"/>
      <c r="V1716" s="1"/>
    </row>
    <row r="1717">
      <c r="E1717" s="1"/>
      <c r="G1717" s="1"/>
      <c r="H1717" s="1"/>
      <c r="J1717" s="1"/>
      <c r="K1717" s="1"/>
      <c r="M1717" s="1"/>
      <c r="S1717" s="1"/>
      <c r="T1717" s="1"/>
      <c r="V1717" s="1"/>
    </row>
    <row r="1718">
      <c r="E1718" s="1"/>
      <c r="G1718" s="1"/>
      <c r="H1718" s="1"/>
      <c r="J1718" s="1"/>
      <c r="K1718" s="1"/>
      <c r="M1718" s="1"/>
      <c r="S1718" s="1"/>
      <c r="T1718" s="1"/>
      <c r="V1718" s="1"/>
    </row>
    <row r="1719">
      <c r="E1719" s="1"/>
      <c r="G1719" s="1"/>
      <c r="H1719" s="1"/>
      <c r="J1719" s="1"/>
      <c r="K1719" s="1"/>
      <c r="M1719" s="1"/>
      <c r="S1719" s="1"/>
      <c r="T1719" s="1"/>
      <c r="V1719" s="1"/>
    </row>
    <row r="1720">
      <c r="E1720" s="1"/>
      <c r="G1720" s="1"/>
      <c r="H1720" s="1"/>
      <c r="J1720" s="1"/>
      <c r="K1720" s="1"/>
      <c r="M1720" s="1"/>
      <c r="S1720" s="1"/>
      <c r="T1720" s="1"/>
      <c r="V1720" s="1"/>
    </row>
    <row r="1721">
      <c r="E1721" s="1"/>
      <c r="G1721" s="1"/>
      <c r="H1721" s="1"/>
      <c r="J1721" s="1"/>
      <c r="K1721" s="1"/>
      <c r="M1721" s="1"/>
      <c r="S1721" s="1"/>
      <c r="T1721" s="1"/>
      <c r="V1721" s="1"/>
    </row>
    <row r="1722">
      <c r="E1722" s="1"/>
      <c r="G1722" s="1"/>
      <c r="H1722" s="1"/>
      <c r="J1722" s="1"/>
      <c r="K1722" s="1"/>
      <c r="M1722" s="1"/>
      <c r="S1722" s="1"/>
      <c r="T1722" s="1"/>
      <c r="V1722" s="1"/>
    </row>
    <row r="1723">
      <c r="E1723" s="1"/>
      <c r="G1723" s="1"/>
      <c r="H1723" s="1"/>
      <c r="J1723" s="1"/>
      <c r="K1723" s="1"/>
      <c r="M1723" s="1"/>
      <c r="S1723" s="1"/>
      <c r="T1723" s="1"/>
      <c r="V1723" s="1"/>
    </row>
    <row r="1724">
      <c r="E1724" s="1"/>
      <c r="G1724" s="1"/>
      <c r="H1724" s="1"/>
      <c r="J1724" s="1"/>
      <c r="K1724" s="1"/>
      <c r="M1724" s="1"/>
      <c r="S1724" s="1"/>
      <c r="T1724" s="1"/>
      <c r="V1724" s="1"/>
    </row>
    <row r="1725">
      <c r="E1725" s="1"/>
      <c r="G1725" s="1"/>
      <c r="H1725" s="1"/>
      <c r="J1725" s="1"/>
      <c r="K1725" s="1"/>
      <c r="M1725" s="1"/>
      <c r="S1725" s="1"/>
      <c r="T1725" s="1"/>
      <c r="V1725" s="1"/>
    </row>
    <row r="1726">
      <c r="E1726" s="1"/>
      <c r="G1726" s="1"/>
      <c r="H1726" s="1"/>
      <c r="J1726" s="1"/>
      <c r="K1726" s="1"/>
      <c r="M1726" s="1"/>
      <c r="S1726" s="1"/>
      <c r="T1726" s="1"/>
      <c r="V1726" s="1"/>
    </row>
    <row r="1727">
      <c r="E1727" s="1"/>
      <c r="G1727" s="1"/>
      <c r="H1727" s="1"/>
      <c r="J1727" s="1"/>
      <c r="K1727" s="1"/>
      <c r="M1727" s="1"/>
      <c r="S1727" s="1"/>
      <c r="T1727" s="1"/>
      <c r="V1727" s="1"/>
    </row>
    <row r="1728">
      <c r="E1728" s="1"/>
      <c r="G1728" s="1"/>
      <c r="H1728" s="1"/>
      <c r="J1728" s="1"/>
      <c r="K1728" s="1"/>
      <c r="M1728" s="1"/>
      <c r="S1728" s="1"/>
      <c r="T1728" s="1"/>
      <c r="V1728" s="1"/>
    </row>
    <row r="1729">
      <c r="E1729" s="1"/>
      <c r="G1729" s="1"/>
      <c r="H1729" s="1"/>
      <c r="J1729" s="1"/>
      <c r="K1729" s="1"/>
      <c r="M1729" s="1"/>
      <c r="S1729" s="1"/>
      <c r="T1729" s="1"/>
      <c r="V1729" s="1"/>
    </row>
    <row r="1730">
      <c r="E1730" s="1"/>
      <c r="G1730" s="1"/>
      <c r="H1730" s="1"/>
      <c r="J1730" s="1"/>
      <c r="K1730" s="1"/>
      <c r="M1730" s="1"/>
      <c r="S1730" s="1"/>
      <c r="T1730" s="1"/>
      <c r="V1730" s="1"/>
    </row>
    <row r="1731">
      <c r="E1731" s="1"/>
      <c r="G1731" s="1"/>
      <c r="H1731" s="1"/>
      <c r="J1731" s="1"/>
      <c r="K1731" s="1"/>
      <c r="M1731" s="1"/>
      <c r="S1731" s="1"/>
      <c r="T1731" s="1"/>
      <c r="V1731" s="1"/>
    </row>
    <row r="1732">
      <c r="E1732" s="1"/>
      <c r="G1732" s="1"/>
      <c r="H1732" s="1"/>
      <c r="J1732" s="1"/>
      <c r="K1732" s="1"/>
      <c r="M1732" s="1"/>
      <c r="S1732" s="1"/>
      <c r="T1732" s="1"/>
      <c r="V1732" s="1"/>
    </row>
    <row r="1733">
      <c r="E1733" s="1"/>
      <c r="G1733" s="1"/>
      <c r="H1733" s="1"/>
      <c r="J1733" s="1"/>
      <c r="K1733" s="1"/>
      <c r="M1733" s="1"/>
      <c r="S1733" s="1"/>
      <c r="T1733" s="1"/>
      <c r="V1733" s="1"/>
    </row>
    <row r="1734">
      <c r="E1734" s="1"/>
      <c r="G1734" s="1"/>
      <c r="H1734" s="1"/>
      <c r="J1734" s="1"/>
      <c r="K1734" s="1"/>
      <c r="M1734" s="1"/>
      <c r="S1734" s="1"/>
      <c r="T1734" s="1"/>
      <c r="V1734" s="1"/>
    </row>
    <row r="1735">
      <c r="E1735" s="1"/>
      <c r="G1735" s="1"/>
      <c r="H1735" s="1"/>
      <c r="J1735" s="1"/>
      <c r="K1735" s="1"/>
      <c r="M1735" s="1"/>
      <c r="S1735" s="1"/>
      <c r="T1735" s="1"/>
      <c r="V1735" s="1"/>
    </row>
    <row r="1736">
      <c r="E1736" s="1"/>
      <c r="G1736" s="1"/>
      <c r="H1736" s="1"/>
      <c r="J1736" s="1"/>
      <c r="K1736" s="1"/>
      <c r="M1736" s="1"/>
      <c r="S1736" s="1"/>
      <c r="T1736" s="1"/>
      <c r="V1736" s="1"/>
    </row>
    <row r="1737">
      <c r="E1737" s="1"/>
      <c r="G1737" s="1"/>
      <c r="H1737" s="1"/>
      <c r="J1737" s="1"/>
      <c r="K1737" s="1"/>
      <c r="M1737" s="1"/>
      <c r="S1737" s="1"/>
      <c r="T1737" s="1"/>
      <c r="V1737" s="1"/>
    </row>
    <row r="1738">
      <c r="E1738" s="1"/>
      <c r="G1738" s="1"/>
      <c r="H1738" s="1"/>
      <c r="J1738" s="1"/>
      <c r="K1738" s="1"/>
      <c r="M1738" s="1"/>
      <c r="S1738" s="1"/>
      <c r="T1738" s="1"/>
      <c r="V1738" s="1"/>
    </row>
    <row r="1739">
      <c r="E1739" s="1"/>
      <c r="G1739" s="1"/>
      <c r="H1739" s="1"/>
      <c r="J1739" s="1"/>
      <c r="K1739" s="1"/>
      <c r="M1739" s="1"/>
      <c r="S1739" s="1"/>
      <c r="T1739" s="1"/>
      <c r="V1739" s="1"/>
    </row>
    <row r="1740">
      <c r="E1740" s="1"/>
      <c r="G1740" s="1"/>
      <c r="H1740" s="1"/>
      <c r="J1740" s="1"/>
      <c r="K1740" s="1"/>
      <c r="M1740" s="1"/>
      <c r="S1740" s="1"/>
      <c r="T1740" s="1"/>
      <c r="V1740" s="1"/>
    </row>
    <row r="1741">
      <c r="E1741" s="1"/>
      <c r="G1741" s="1"/>
      <c r="H1741" s="1"/>
      <c r="J1741" s="1"/>
      <c r="K1741" s="1"/>
      <c r="M1741" s="1"/>
      <c r="S1741" s="1"/>
      <c r="T1741" s="1"/>
      <c r="V1741" s="1"/>
    </row>
    <row r="1742">
      <c r="E1742" s="1"/>
      <c r="G1742" s="1"/>
      <c r="H1742" s="1"/>
      <c r="J1742" s="1"/>
      <c r="K1742" s="1"/>
      <c r="M1742" s="1"/>
      <c r="S1742" s="1"/>
      <c r="T1742" s="1"/>
      <c r="V1742" s="1"/>
    </row>
    <row r="1743">
      <c r="E1743" s="1"/>
      <c r="G1743" s="1"/>
      <c r="H1743" s="1"/>
      <c r="J1743" s="1"/>
      <c r="K1743" s="1"/>
      <c r="M1743" s="1"/>
      <c r="S1743" s="1"/>
      <c r="T1743" s="1"/>
      <c r="V1743" s="1"/>
    </row>
    <row r="1744">
      <c r="E1744" s="1"/>
      <c r="G1744" s="1"/>
      <c r="H1744" s="1"/>
      <c r="J1744" s="1"/>
      <c r="K1744" s="1"/>
      <c r="M1744" s="1"/>
      <c r="S1744" s="1"/>
      <c r="T1744" s="1"/>
      <c r="V1744" s="1"/>
    </row>
    <row r="1745">
      <c r="E1745" s="1"/>
      <c r="G1745" s="1"/>
      <c r="H1745" s="1"/>
      <c r="J1745" s="1"/>
      <c r="K1745" s="1"/>
      <c r="M1745" s="1"/>
      <c r="S1745" s="1"/>
      <c r="T1745" s="1"/>
      <c r="V1745" s="1"/>
    </row>
    <row r="1746">
      <c r="E1746" s="1"/>
      <c r="G1746" s="1"/>
      <c r="H1746" s="1"/>
      <c r="J1746" s="1"/>
      <c r="K1746" s="1"/>
      <c r="M1746" s="1"/>
      <c r="S1746" s="1"/>
      <c r="T1746" s="1"/>
      <c r="V1746" s="1"/>
    </row>
    <row r="1747">
      <c r="E1747" s="1"/>
      <c r="G1747" s="1"/>
      <c r="H1747" s="1"/>
      <c r="J1747" s="1"/>
      <c r="K1747" s="1"/>
      <c r="M1747" s="1"/>
      <c r="S1747" s="1"/>
      <c r="T1747" s="1"/>
      <c r="V1747" s="1"/>
    </row>
    <row r="1748">
      <c r="E1748" s="1"/>
      <c r="G1748" s="1"/>
      <c r="H1748" s="1"/>
      <c r="J1748" s="1"/>
      <c r="K1748" s="1"/>
      <c r="M1748" s="1"/>
      <c r="S1748" s="1"/>
      <c r="T1748" s="1"/>
      <c r="V1748" s="1"/>
    </row>
    <row r="1749">
      <c r="E1749" s="1"/>
      <c r="G1749" s="1"/>
      <c r="H1749" s="1"/>
      <c r="J1749" s="1"/>
      <c r="K1749" s="1"/>
      <c r="M1749" s="1"/>
      <c r="S1749" s="1"/>
      <c r="T1749" s="1"/>
      <c r="V1749" s="1"/>
    </row>
    <row r="1750">
      <c r="E1750" s="1"/>
      <c r="G1750" s="1"/>
      <c r="H1750" s="1"/>
      <c r="J1750" s="1"/>
      <c r="K1750" s="1"/>
      <c r="M1750" s="1"/>
      <c r="S1750" s="1"/>
      <c r="T1750" s="1"/>
      <c r="V1750" s="1"/>
    </row>
    <row r="1751">
      <c r="E1751" s="1"/>
      <c r="G1751" s="1"/>
      <c r="H1751" s="1"/>
      <c r="J1751" s="1"/>
      <c r="K1751" s="1"/>
      <c r="M1751" s="1"/>
      <c r="S1751" s="1"/>
      <c r="T1751" s="1"/>
      <c r="V1751" s="1"/>
    </row>
    <row r="1752">
      <c r="E1752" s="1"/>
      <c r="G1752" s="1"/>
      <c r="H1752" s="1"/>
      <c r="J1752" s="1"/>
      <c r="K1752" s="1"/>
      <c r="M1752" s="1"/>
      <c r="S1752" s="1"/>
      <c r="T1752" s="1"/>
      <c r="V1752" s="1"/>
    </row>
    <row r="1753">
      <c r="E1753" s="1"/>
      <c r="G1753" s="1"/>
      <c r="H1753" s="1"/>
      <c r="J1753" s="1"/>
      <c r="K1753" s="1"/>
      <c r="M1753" s="1"/>
      <c r="S1753" s="1"/>
      <c r="T1753" s="1"/>
      <c r="V1753" s="1"/>
    </row>
    <row r="1754">
      <c r="E1754" s="1"/>
      <c r="G1754" s="1"/>
      <c r="H1754" s="1"/>
      <c r="J1754" s="1"/>
      <c r="K1754" s="1"/>
      <c r="M1754" s="1"/>
      <c r="S1754" s="1"/>
      <c r="T1754" s="1"/>
      <c r="V1754" s="1"/>
    </row>
    <row r="1755">
      <c r="E1755" s="1"/>
      <c r="G1755" s="1"/>
      <c r="H1755" s="1"/>
      <c r="J1755" s="1"/>
      <c r="K1755" s="1"/>
      <c r="M1755" s="1"/>
      <c r="S1755" s="1"/>
      <c r="T1755" s="1"/>
      <c r="V1755" s="1"/>
    </row>
    <row r="1756">
      <c r="E1756" s="1"/>
      <c r="G1756" s="1"/>
      <c r="H1756" s="1"/>
      <c r="J1756" s="1"/>
      <c r="K1756" s="1"/>
      <c r="M1756" s="1"/>
      <c r="S1756" s="1"/>
      <c r="T1756" s="1"/>
      <c r="V1756" s="1"/>
    </row>
    <row r="1757">
      <c r="E1757" s="1"/>
      <c r="G1757" s="1"/>
      <c r="H1757" s="1"/>
      <c r="J1757" s="1"/>
      <c r="K1757" s="1"/>
      <c r="M1757" s="1"/>
      <c r="S1757" s="1"/>
      <c r="T1757" s="1"/>
      <c r="V1757" s="1"/>
    </row>
    <row r="1758">
      <c r="E1758" s="1"/>
      <c r="G1758" s="1"/>
      <c r="H1758" s="1"/>
      <c r="J1758" s="1"/>
      <c r="K1758" s="1"/>
      <c r="M1758" s="1"/>
      <c r="S1758" s="1"/>
      <c r="T1758" s="1"/>
      <c r="V1758" s="1"/>
    </row>
    <row r="1759">
      <c r="E1759" s="1"/>
      <c r="G1759" s="1"/>
      <c r="H1759" s="1"/>
      <c r="J1759" s="1"/>
      <c r="K1759" s="1"/>
      <c r="M1759" s="1"/>
      <c r="S1759" s="1"/>
      <c r="T1759" s="1"/>
      <c r="V1759" s="1"/>
    </row>
    <row r="1760">
      <c r="E1760" s="1"/>
      <c r="G1760" s="1"/>
      <c r="H1760" s="1"/>
      <c r="J1760" s="1"/>
      <c r="K1760" s="1"/>
      <c r="M1760" s="1"/>
      <c r="S1760" s="1"/>
      <c r="T1760" s="1"/>
      <c r="V1760" s="1"/>
    </row>
    <row r="1761">
      <c r="E1761" s="1"/>
      <c r="G1761" s="1"/>
      <c r="H1761" s="1"/>
      <c r="J1761" s="1"/>
      <c r="K1761" s="1"/>
      <c r="M1761" s="1"/>
      <c r="S1761" s="1"/>
      <c r="T1761" s="1"/>
      <c r="V1761" s="1"/>
    </row>
    <row r="1762">
      <c r="E1762" s="1"/>
      <c r="G1762" s="1"/>
      <c r="H1762" s="1"/>
      <c r="J1762" s="1"/>
      <c r="K1762" s="1"/>
      <c r="M1762" s="1"/>
      <c r="S1762" s="1"/>
      <c r="T1762" s="1"/>
      <c r="V1762" s="1"/>
    </row>
    <row r="1763">
      <c r="E1763" s="1"/>
      <c r="G1763" s="1"/>
      <c r="H1763" s="1"/>
      <c r="J1763" s="1"/>
      <c r="K1763" s="1"/>
      <c r="M1763" s="1"/>
      <c r="S1763" s="1"/>
      <c r="T1763" s="1"/>
      <c r="V1763" s="1"/>
    </row>
    <row r="1764">
      <c r="E1764" s="1"/>
      <c r="G1764" s="1"/>
      <c r="H1764" s="1"/>
      <c r="J1764" s="1"/>
      <c r="K1764" s="1"/>
      <c r="M1764" s="1"/>
      <c r="S1764" s="1"/>
      <c r="T1764" s="1"/>
      <c r="V1764" s="1"/>
    </row>
    <row r="1765">
      <c r="E1765" s="1"/>
      <c r="G1765" s="1"/>
      <c r="H1765" s="1"/>
      <c r="J1765" s="1"/>
      <c r="K1765" s="1"/>
      <c r="M1765" s="1"/>
      <c r="S1765" s="1"/>
      <c r="T1765" s="1"/>
      <c r="V1765" s="1"/>
    </row>
    <row r="1766">
      <c r="E1766" s="1"/>
      <c r="G1766" s="1"/>
      <c r="H1766" s="1"/>
      <c r="J1766" s="1"/>
      <c r="K1766" s="1"/>
      <c r="M1766" s="1"/>
      <c r="S1766" s="1"/>
      <c r="T1766" s="1"/>
      <c r="V1766" s="1"/>
    </row>
    <row r="1767">
      <c r="E1767" s="1"/>
      <c r="G1767" s="1"/>
      <c r="H1767" s="1"/>
      <c r="J1767" s="1"/>
      <c r="K1767" s="1"/>
      <c r="M1767" s="1"/>
      <c r="S1767" s="1"/>
      <c r="T1767" s="1"/>
      <c r="V1767" s="1"/>
    </row>
    <row r="1768">
      <c r="E1768" s="1"/>
      <c r="G1768" s="1"/>
      <c r="H1768" s="1"/>
      <c r="J1768" s="1"/>
      <c r="K1768" s="1"/>
      <c r="M1768" s="1"/>
      <c r="S1768" s="1"/>
      <c r="T1768" s="1"/>
      <c r="V1768" s="1"/>
    </row>
    <row r="1769">
      <c r="E1769" s="1"/>
      <c r="G1769" s="1"/>
      <c r="H1769" s="1"/>
      <c r="J1769" s="1"/>
      <c r="K1769" s="1"/>
      <c r="M1769" s="1"/>
      <c r="S1769" s="1"/>
      <c r="T1769" s="1"/>
      <c r="V1769" s="1"/>
    </row>
    <row r="1770">
      <c r="E1770" s="1"/>
      <c r="G1770" s="1"/>
      <c r="H1770" s="1"/>
      <c r="J1770" s="1"/>
      <c r="K1770" s="1"/>
      <c r="M1770" s="1"/>
      <c r="S1770" s="1"/>
      <c r="T1770" s="1"/>
      <c r="V1770" s="1"/>
    </row>
    <row r="1771">
      <c r="E1771" s="1"/>
      <c r="G1771" s="1"/>
      <c r="H1771" s="1"/>
      <c r="J1771" s="1"/>
      <c r="K1771" s="1"/>
      <c r="M1771" s="1"/>
      <c r="S1771" s="1"/>
      <c r="T1771" s="1"/>
      <c r="V1771" s="1"/>
    </row>
    <row r="1772">
      <c r="E1772" s="1"/>
      <c r="G1772" s="1"/>
      <c r="H1772" s="1"/>
      <c r="J1772" s="1"/>
      <c r="K1772" s="1"/>
      <c r="M1772" s="1"/>
      <c r="S1772" s="1"/>
      <c r="T1772" s="1"/>
      <c r="V1772" s="1"/>
    </row>
    <row r="1773">
      <c r="E1773" s="1"/>
      <c r="G1773" s="1"/>
      <c r="H1773" s="1"/>
      <c r="J1773" s="1"/>
      <c r="K1773" s="1"/>
      <c r="M1773" s="1"/>
      <c r="S1773" s="1"/>
      <c r="T1773" s="1"/>
      <c r="V1773" s="1"/>
    </row>
    <row r="1774">
      <c r="E1774" s="1"/>
      <c r="G1774" s="1"/>
      <c r="H1774" s="1"/>
      <c r="J1774" s="1"/>
      <c r="K1774" s="1"/>
      <c r="M1774" s="1"/>
      <c r="S1774" s="1"/>
      <c r="T1774" s="1"/>
      <c r="V1774" s="1"/>
    </row>
    <row r="1775">
      <c r="E1775" s="1"/>
      <c r="G1775" s="1"/>
      <c r="H1775" s="1"/>
      <c r="J1775" s="1"/>
      <c r="K1775" s="1"/>
      <c r="M1775" s="1"/>
      <c r="S1775" s="1"/>
      <c r="T1775" s="1"/>
      <c r="V1775" s="1"/>
    </row>
    <row r="1776">
      <c r="E1776" s="1"/>
      <c r="G1776" s="1"/>
      <c r="H1776" s="1"/>
      <c r="J1776" s="1"/>
      <c r="K1776" s="1"/>
      <c r="M1776" s="1"/>
      <c r="S1776" s="1"/>
      <c r="T1776" s="1"/>
      <c r="V1776" s="1"/>
    </row>
    <row r="1777">
      <c r="E1777" s="1"/>
      <c r="G1777" s="1"/>
      <c r="H1777" s="1"/>
      <c r="J1777" s="1"/>
      <c r="K1777" s="1"/>
      <c r="M1777" s="1"/>
      <c r="S1777" s="1"/>
      <c r="T1777" s="1"/>
      <c r="V1777" s="1"/>
    </row>
    <row r="1778">
      <c r="E1778" s="1"/>
      <c r="G1778" s="1"/>
      <c r="H1778" s="1"/>
      <c r="J1778" s="1"/>
      <c r="K1778" s="1"/>
      <c r="M1778" s="1"/>
      <c r="S1778" s="1"/>
      <c r="T1778" s="1"/>
      <c r="V1778" s="1"/>
    </row>
    <row r="1779">
      <c r="E1779" s="1"/>
      <c r="G1779" s="1"/>
      <c r="H1779" s="1"/>
      <c r="J1779" s="1"/>
      <c r="K1779" s="1"/>
      <c r="M1779" s="1"/>
      <c r="S1779" s="1"/>
      <c r="T1779" s="1"/>
      <c r="V1779" s="1"/>
    </row>
    <row r="1780">
      <c r="E1780" s="1"/>
      <c r="G1780" s="1"/>
      <c r="H1780" s="1"/>
      <c r="J1780" s="1"/>
      <c r="K1780" s="1"/>
      <c r="M1780" s="1"/>
      <c r="S1780" s="1"/>
      <c r="T1780" s="1"/>
      <c r="V1780" s="1"/>
    </row>
    <row r="1781">
      <c r="E1781" s="1"/>
      <c r="G1781" s="1"/>
      <c r="H1781" s="1"/>
      <c r="J1781" s="1"/>
      <c r="K1781" s="1"/>
      <c r="M1781" s="1"/>
      <c r="S1781" s="1"/>
      <c r="T1781" s="1"/>
      <c r="V1781" s="1"/>
    </row>
    <row r="1782">
      <c r="E1782" s="1"/>
      <c r="G1782" s="1"/>
      <c r="H1782" s="1"/>
      <c r="J1782" s="1"/>
      <c r="K1782" s="1"/>
      <c r="M1782" s="1"/>
      <c r="S1782" s="1"/>
      <c r="T1782" s="1"/>
      <c r="V1782" s="1"/>
    </row>
    <row r="1783">
      <c r="E1783" s="1"/>
      <c r="G1783" s="1"/>
      <c r="H1783" s="1"/>
      <c r="J1783" s="1"/>
      <c r="K1783" s="1"/>
      <c r="M1783" s="1"/>
      <c r="S1783" s="1"/>
      <c r="T1783" s="1"/>
      <c r="V1783" s="1"/>
    </row>
    <row r="1784">
      <c r="E1784" s="1"/>
      <c r="G1784" s="1"/>
      <c r="H1784" s="1"/>
      <c r="J1784" s="1"/>
      <c r="K1784" s="1"/>
      <c r="M1784" s="1"/>
      <c r="S1784" s="1"/>
      <c r="T1784" s="1"/>
      <c r="V1784" s="1"/>
    </row>
    <row r="1785">
      <c r="E1785" s="1"/>
      <c r="G1785" s="1"/>
      <c r="H1785" s="1"/>
      <c r="J1785" s="1"/>
      <c r="K1785" s="1"/>
      <c r="M1785" s="1"/>
      <c r="S1785" s="1"/>
      <c r="T1785" s="1"/>
      <c r="V1785" s="1"/>
    </row>
    <row r="1786">
      <c r="E1786" s="1"/>
      <c r="G1786" s="1"/>
      <c r="H1786" s="1"/>
      <c r="J1786" s="1"/>
      <c r="K1786" s="1"/>
      <c r="M1786" s="1"/>
      <c r="S1786" s="1"/>
      <c r="T1786" s="1"/>
      <c r="V1786" s="1"/>
    </row>
    <row r="1787">
      <c r="E1787" s="1"/>
      <c r="G1787" s="1"/>
      <c r="H1787" s="1"/>
      <c r="J1787" s="1"/>
      <c r="K1787" s="1"/>
      <c r="M1787" s="1"/>
      <c r="S1787" s="1"/>
      <c r="T1787" s="1"/>
      <c r="V1787" s="1"/>
    </row>
    <row r="1788">
      <c r="E1788" s="1"/>
      <c r="G1788" s="1"/>
      <c r="H1788" s="1"/>
      <c r="J1788" s="1"/>
      <c r="K1788" s="1"/>
      <c r="M1788" s="1"/>
      <c r="S1788" s="1"/>
      <c r="T1788" s="1"/>
      <c r="V1788" s="1"/>
    </row>
    <row r="1789">
      <c r="E1789" s="1"/>
      <c r="G1789" s="1"/>
      <c r="H1789" s="1"/>
      <c r="J1789" s="1"/>
      <c r="K1789" s="1"/>
      <c r="M1789" s="1"/>
      <c r="S1789" s="1"/>
      <c r="T1789" s="1"/>
      <c r="V1789" s="1"/>
    </row>
    <row r="1790">
      <c r="E1790" s="1"/>
      <c r="G1790" s="1"/>
      <c r="H1790" s="1"/>
      <c r="J1790" s="1"/>
      <c r="K1790" s="1"/>
      <c r="M1790" s="1"/>
      <c r="S1790" s="1"/>
      <c r="T1790" s="1"/>
      <c r="V1790" s="1"/>
    </row>
    <row r="1791">
      <c r="E1791" s="1"/>
      <c r="G1791" s="1"/>
      <c r="H1791" s="1"/>
      <c r="J1791" s="1"/>
      <c r="K1791" s="1"/>
      <c r="M1791" s="1"/>
      <c r="S1791" s="1"/>
      <c r="T1791" s="1"/>
      <c r="V1791" s="1"/>
    </row>
    <row r="1792">
      <c r="E1792" s="1"/>
      <c r="G1792" s="1"/>
      <c r="H1792" s="1"/>
      <c r="J1792" s="1"/>
      <c r="K1792" s="1"/>
      <c r="M1792" s="1"/>
      <c r="S1792" s="1"/>
      <c r="T1792" s="1"/>
      <c r="V1792" s="1"/>
    </row>
    <row r="1793">
      <c r="E1793" s="1"/>
      <c r="G1793" s="1"/>
      <c r="H1793" s="1"/>
      <c r="J1793" s="1"/>
      <c r="K1793" s="1"/>
      <c r="M1793" s="1"/>
      <c r="S1793" s="1"/>
      <c r="T1793" s="1"/>
      <c r="V1793" s="1"/>
    </row>
    <row r="1794">
      <c r="E1794" s="1"/>
      <c r="G1794" s="1"/>
      <c r="H1794" s="1"/>
      <c r="J1794" s="1"/>
      <c r="K1794" s="1"/>
      <c r="M1794" s="1"/>
      <c r="S1794" s="1"/>
      <c r="T1794" s="1"/>
      <c r="V1794" s="1"/>
    </row>
    <row r="1795">
      <c r="E1795" s="1"/>
      <c r="G1795" s="1"/>
      <c r="H1795" s="1"/>
      <c r="J1795" s="1"/>
      <c r="K1795" s="1"/>
      <c r="M1795" s="1"/>
      <c r="S1795" s="1"/>
      <c r="T1795" s="1"/>
      <c r="V1795" s="1"/>
    </row>
    <row r="1796">
      <c r="E1796" s="1"/>
      <c r="G1796" s="1"/>
      <c r="H1796" s="1"/>
      <c r="J1796" s="1"/>
      <c r="K1796" s="1"/>
      <c r="M1796" s="1"/>
      <c r="S1796" s="1"/>
      <c r="T1796" s="1"/>
      <c r="V1796" s="1"/>
    </row>
    <row r="1797">
      <c r="E1797" s="1"/>
      <c r="G1797" s="1"/>
      <c r="H1797" s="1"/>
      <c r="J1797" s="1"/>
      <c r="K1797" s="1"/>
      <c r="M1797" s="1"/>
      <c r="S1797" s="1"/>
      <c r="T1797" s="1"/>
      <c r="V1797" s="1"/>
    </row>
    <row r="1798">
      <c r="E1798" s="1"/>
      <c r="G1798" s="1"/>
      <c r="H1798" s="1"/>
      <c r="J1798" s="1"/>
      <c r="K1798" s="1"/>
      <c r="M1798" s="1"/>
      <c r="S1798" s="1"/>
      <c r="T1798" s="1"/>
      <c r="V1798" s="1"/>
    </row>
    <row r="1799">
      <c r="E1799" s="1"/>
      <c r="G1799" s="1"/>
      <c r="H1799" s="1"/>
      <c r="J1799" s="1"/>
      <c r="K1799" s="1"/>
      <c r="M1799" s="1"/>
      <c r="S1799" s="1"/>
      <c r="T1799" s="1"/>
      <c r="V1799" s="1"/>
    </row>
    <row r="1800">
      <c r="E1800" s="1"/>
      <c r="G1800" s="1"/>
      <c r="H1800" s="1"/>
      <c r="J1800" s="1"/>
      <c r="K1800" s="1"/>
      <c r="M1800" s="1"/>
      <c r="S1800" s="1"/>
      <c r="T1800" s="1"/>
      <c r="V1800" s="1"/>
    </row>
    <row r="1801">
      <c r="E1801" s="1"/>
      <c r="G1801" s="1"/>
      <c r="H1801" s="1"/>
      <c r="J1801" s="1"/>
      <c r="K1801" s="1"/>
      <c r="M1801" s="1"/>
      <c r="S1801" s="1"/>
      <c r="T1801" s="1"/>
      <c r="V1801" s="1"/>
    </row>
    <row r="1802">
      <c r="E1802" s="1"/>
      <c r="G1802" s="1"/>
      <c r="H1802" s="1"/>
      <c r="J1802" s="1"/>
      <c r="K1802" s="1"/>
      <c r="M1802" s="1"/>
      <c r="S1802" s="1"/>
      <c r="T1802" s="1"/>
      <c r="V1802" s="1"/>
    </row>
    <row r="1803">
      <c r="E1803" s="1"/>
      <c r="G1803" s="1"/>
      <c r="H1803" s="1"/>
      <c r="J1803" s="1"/>
      <c r="K1803" s="1"/>
      <c r="M1803" s="1"/>
      <c r="S1803" s="1"/>
      <c r="T1803" s="1"/>
      <c r="V1803" s="1"/>
    </row>
    <row r="1804">
      <c r="E1804" s="1"/>
      <c r="G1804" s="1"/>
      <c r="H1804" s="1"/>
      <c r="J1804" s="1"/>
      <c r="K1804" s="1"/>
      <c r="M1804" s="1"/>
      <c r="S1804" s="1"/>
      <c r="T1804" s="1"/>
      <c r="V1804" s="1"/>
    </row>
    <row r="1805">
      <c r="E1805" s="1"/>
      <c r="G1805" s="1"/>
      <c r="H1805" s="1"/>
      <c r="J1805" s="1"/>
      <c r="K1805" s="1"/>
      <c r="M1805" s="1"/>
      <c r="S1805" s="1"/>
      <c r="T1805" s="1"/>
      <c r="V1805" s="1"/>
    </row>
    <row r="1806">
      <c r="E1806" s="1"/>
      <c r="G1806" s="1"/>
      <c r="H1806" s="1"/>
      <c r="J1806" s="1"/>
      <c r="K1806" s="1"/>
      <c r="M1806" s="1"/>
      <c r="S1806" s="1"/>
      <c r="T1806" s="1"/>
      <c r="V1806" s="1"/>
    </row>
    <row r="1807">
      <c r="E1807" s="1"/>
      <c r="G1807" s="1"/>
      <c r="H1807" s="1"/>
      <c r="J1807" s="1"/>
      <c r="K1807" s="1"/>
      <c r="M1807" s="1"/>
      <c r="S1807" s="1"/>
      <c r="T1807" s="1"/>
      <c r="V1807" s="1"/>
    </row>
    <row r="1808">
      <c r="E1808" s="1"/>
      <c r="G1808" s="1"/>
      <c r="H1808" s="1"/>
      <c r="J1808" s="1"/>
      <c r="K1808" s="1"/>
      <c r="M1808" s="1"/>
      <c r="S1808" s="1"/>
      <c r="T1808" s="1"/>
      <c r="V1808" s="1"/>
    </row>
    <row r="1809">
      <c r="E1809" s="1"/>
      <c r="G1809" s="1"/>
      <c r="H1809" s="1"/>
      <c r="J1809" s="1"/>
      <c r="K1809" s="1"/>
      <c r="M1809" s="1"/>
      <c r="S1809" s="1"/>
      <c r="T1809" s="1"/>
      <c r="V1809" s="1"/>
    </row>
    <row r="1810">
      <c r="E1810" s="1"/>
      <c r="G1810" s="1"/>
      <c r="H1810" s="1"/>
      <c r="J1810" s="1"/>
      <c r="K1810" s="1"/>
      <c r="M1810" s="1"/>
      <c r="S1810" s="1"/>
      <c r="T1810" s="1"/>
      <c r="V1810" s="1"/>
    </row>
    <row r="1811">
      <c r="E1811" s="1"/>
      <c r="G1811" s="1"/>
      <c r="H1811" s="1"/>
      <c r="J1811" s="1"/>
      <c r="K1811" s="1"/>
      <c r="M1811" s="1"/>
      <c r="S1811" s="1"/>
      <c r="T1811" s="1"/>
      <c r="V1811" s="1"/>
    </row>
    <row r="1812">
      <c r="E1812" s="1"/>
      <c r="G1812" s="1"/>
      <c r="H1812" s="1"/>
      <c r="J1812" s="1"/>
      <c r="K1812" s="1"/>
      <c r="M1812" s="1"/>
      <c r="S1812" s="1"/>
      <c r="T1812" s="1"/>
      <c r="V1812" s="1"/>
    </row>
    <row r="1813">
      <c r="E1813" s="1"/>
      <c r="G1813" s="1"/>
      <c r="H1813" s="1"/>
      <c r="J1813" s="1"/>
      <c r="K1813" s="1"/>
      <c r="M1813" s="1"/>
      <c r="S1813" s="1"/>
      <c r="T1813" s="1"/>
      <c r="V1813" s="1"/>
    </row>
    <row r="1814">
      <c r="E1814" s="1"/>
      <c r="G1814" s="1"/>
      <c r="H1814" s="1"/>
      <c r="J1814" s="1"/>
      <c r="K1814" s="1"/>
      <c r="M1814" s="1"/>
      <c r="S1814" s="1"/>
      <c r="T1814" s="1"/>
      <c r="V1814" s="1"/>
    </row>
    <row r="1815">
      <c r="E1815" s="1"/>
      <c r="G1815" s="1"/>
      <c r="H1815" s="1"/>
      <c r="J1815" s="1"/>
      <c r="K1815" s="1"/>
      <c r="M1815" s="1"/>
      <c r="S1815" s="1"/>
      <c r="T1815" s="1"/>
      <c r="V1815" s="1"/>
    </row>
    <row r="1816">
      <c r="E1816" s="1"/>
      <c r="G1816" s="1"/>
      <c r="H1816" s="1"/>
      <c r="J1816" s="1"/>
      <c r="K1816" s="1"/>
      <c r="M1816" s="1"/>
      <c r="S1816" s="1"/>
      <c r="T1816" s="1"/>
      <c r="V1816" s="1"/>
    </row>
    <row r="1817">
      <c r="E1817" s="1"/>
      <c r="G1817" s="1"/>
      <c r="H1817" s="1"/>
      <c r="J1817" s="1"/>
      <c r="K1817" s="1"/>
      <c r="M1817" s="1"/>
      <c r="S1817" s="1"/>
      <c r="T1817" s="1"/>
      <c r="V1817" s="1"/>
    </row>
    <row r="1818">
      <c r="E1818" s="1"/>
      <c r="G1818" s="1"/>
      <c r="H1818" s="1"/>
      <c r="J1818" s="1"/>
      <c r="K1818" s="1"/>
      <c r="M1818" s="1"/>
      <c r="S1818" s="1"/>
      <c r="T1818" s="1"/>
      <c r="V1818" s="1"/>
    </row>
    <row r="1819">
      <c r="E1819" s="1"/>
      <c r="G1819" s="1"/>
      <c r="H1819" s="1"/>
      <c r="J1819" s="1"/>
      <c r="K1819" s="1"/>
      <c r="M1819" s="1"/>
      <c r="S1819" s="1"/>
      <c r="T1819" s="1"/>
      <c r="V1819" s="1"/>
    </row>
    <row r="1820">
      <c r="E1820" s="1"/>
      <c r="G1820" s="1"/>
      <c r="H1820" s="1"/>
      <c r="J1820" s="1"/>
      <c r="K1820" s="1"/>
      <c r="M1820" s="1"/>
      <c r="S1820" s="1"/>
      <c r="T1820" s="1"/>
      <c r="V1820" s="1"/>
    </row>
    <row r="1821">
      <c r="E1821" s="1"/>
      <c r="G1821" s="1"/>
      <c r="H1821" s="1"/>
      <c r="J1821" s="1"/>
      <c r="K1821" s="1"/>
      <c r="M1821" s="1"/>
      <c r="S1821" s="1"/>
      <c r="T1821" s="1"/>
      <c r="V1821" s="1"/>
    </row>
    <row r="1822">
      <c r="E1822" s="1"/>
      <c r="G1822" s="1"/>
      <c r="H1822" s="1"/>
      <c r="J1822" s="1"/>
      <c r="K1822" s="1"/>
      <c r="M1822" s="1"/>
      <c r="S1822" s="1"/>
      <c r="T1822" s="1"/>
      <c r="V1822" s="1"/>
    </row>
    <row r="1823">
      <c r="E1823" s="1"/>
      <c r="G1823" s="1"/>
      <c r="H1823" s="1"/>
      <c r="J1823" s="1"/>
      <c r="K1823" s="1"/>
      <c r="M1823" s="1"/>
      <c r="S1823" s="1"/>
      <c r="T1823" s="1"/>
      <c r="V1823" s="1"/>
    </row>
    <row r="1824">
      <c r="E1824" s="1"/>
      <c r="G1824" s="1"/>
      <c r="H1824" s="1"/>
      <c r="J1824" s="1"/>
      <c r="K1824" s="1"/>
      <c r="M1824" s="1"/>
      <c r="S1824" s="1"/>
      <c r="T1824" s="1"/>
      <c r="V1824" s="1"/>
    </row>
    <row r="1825">
      <c r="E1825" s="1"/>
      <c r="G1825" s="1"/>
      <c r="H1825" s="1"/>
      <c r="J1825" s="1"/>
      <c r="K1825" s="1"/>
      <c r="M1825" s="1"/>
      <c r="S1825" s="1"/>
      <c r="T1825" s="1"/>
      <c r="V1825" s="1"/>
    </row>
    <row r="1826">
      <c r="E1826" s="1"/>
      <c r="G1826" s="1"/>
      <c r="H1826" s="1"/>
      <c r="J1826" s="1"/>
      <c r="K1826" s="1"/>
      <c r="M1826" s="1"/>
      <c r="S1826" s="1"/>
      <c r="T1826" s="1"/>
      <c r="V1826" s="1"/>
    </row>
    <row r="1827">
      <c r="E1827" s="1"/>
      <c r="G1827" s="1"/>
      <c r="H1827" s="1"/>
      <c r="J1827" s="1"/>
      <c r="K1827" s="1"/>
      <c r="M1827" s="1"/>
      <c r="S1827" s="1"/>
      <c r="T1827" s="1"/>
      <c r="V1827" s="1"/>
    </row>
    <row r="1828">
      <c r="E1828" s="1"/>
      <c r="G1828" s="1"/>
      <c r="H1828" s="1"/>
      <c r="J1828" s="1"/>
      <c r="K1828" s="1"/>
      <c r="M1828" s="1"/>
      <c r="S1828" s="1"/>
      <c r="T1828" s="1"/>
      <c r="V1828" s="1"/>
    </row>
    <row r="1829">
      <c r="E1829" s="1"/>
      <c r="G1829" s="1"/>
      <c r="H1829" s="1"/>
      <c r="J1829" s="1"/>
      <c r="K1829" s="1"/>
      <c r="M1829" s="1"/>
      <c r="S1829" s="1"/>
      <c r="T1829" s="1"/>
      <c r="V1829" s="1"/>
    </row>
    <row r="1830">
      <c r="E1830" s="1"/>
      <c r="G1830" s="1"/>
      <c r="H1830" s="1"/>
      <c r="J1830" s="1"/>
      <c r="K1830" s="1"/>
      <c r="M1830" s="1"/>
      <c r="S1830" s="1"/>
      <c r="T1830" s="1"/>
      <c r="V1830" s="1"/>
    </row>
    <row r="1831">
      <c r="E1831" s="1"/>
      <c r="G1831" s="1"/>
      <c r="H1831" s="1"/>
      <c r="J1831" s="1"/>
      <c r="K1831" s="1"/>
      <c r="M1831" s="1"/>
      <c r="S1831" s="1"/>
      <c r="T1831" s="1"/>
      <c r="V1831" s="1"/>
    </row>
    <row r="1832">
      <c r="E1832" s="1"/>
      <c r="G1832" s="1"/>
      <c r="H1832" s="1"/>
      <c r="J1832" s="1"/>
      <c r="K1832" s="1"/>
      <c r="M1832" s="1"/>
      <c r="S1832" s="1"/>
      <c r="T1832" s="1"/>
      <c r="V1832" s="1"/>
    </row>
    <row r="1833">
      <c r="E1833" s="1"/>
      <c r="G1833" s="1"/>
      <c r="H1833" s="1"/>
      <c r="J1833" s="1"/>
      <c r="K1833" s="1"/>
      <c r="M1833" s="1"/>
      <c r="S1833" s="1"/>
      <c r="T1833" s="1"/>
      <c r="V1833" s="1"/>
    </row>
    <row r="1834">
      <c r="E1834" s="1"/>
      <c r="G1834" s="1"/>
      <c r="H1834" s="1"/>
      <c r="J1834" s="1"/>
      <c r="K1834" s="1"/>
      <c r="M1834" s="1"/>
      <c r="S1834" s="1"/>
      <c r="T1834" s="1"/>
      <c r="V1834" s="1"/>
    </row>
    <row r="1835">
      <c r="E1835" s="1"/>
      <c r="G1835" s="1"/>
      <c r="H1835" s="1"/>
      <c r="J1835" s="1"/>
      <c r="K1835" s="1"/>
      <c r="M1835" s="1"/>
      <c r="S1835" s="1"/>
      <c r="T1835" s="1"/>
      <c r="V1835" s="1"/>
    </row>
    <row r="1836">
      <c r="E1836" s="1"/>
      <c r="G1836" s="1"/>
      <c r="H1836" s="1"/>
      <c r="J1836" s="1"/>
      <c r="K1836" s="1"/>
      <c r="M1836" s="1"/>
      <c r="S1836" s="1"/>
      <c r="T1836" s="1"/>
      <c r="V1836" s="1"/>
    </row>
    <row r="1837">
      <c r="E1837" s="1"/>
      <c r="G1837" s="1"/>
      <c r="H1837" s="1"/>
      <c r="J1837" s="1"/>
      <c r="K1837" s="1"/>
      <c r="M1837" s="1"/>
      <c r="S1837" s="1"/>
      <c r="T1837" s="1"/>
      <c r="V1837" s="1"/>
    </row>
    <row r="1838">
      <c r="E1838" s="1"/>
      <c r="G1838" s="1"/>
      <c r="H1838" s="1"/>
      <c r="J1838" s="1"/>
      <c r="K1838" s="1"/>
      <c r="M1838" s="1"/>
      <c r="S1838" s="1"/>
      <c r="T1838" s="1"/>
      <c r="V1838" s="1"/>
    </row>
    <row r="1839">
      <c r="E1839" s="1"/>
      <c r="G1839" s="1"/>
      <c r="H1839" s="1"/>
      <c r="J1839" s="1"/>
      <c r="K1839" s="1"/>
      <c r="M1839" s="1"/>
      <c r="S1839" s="1"/>
      <c r="T1839" s="1"/>
      <c r="V1839" s="1"/>
    </row>
    <row r="1840">
      <c r="E1840" s="1"/>
      <c r="G1840" s="1"/>
      <c r="H1840" s="1"/>
      <c r="J1840" s="1"/>
      <c r="K1840" s="1"/>
      <c r="M1840" s="1"/>
      <c r="S1840" s="1"/>
      <c r="T1840" s="1"/>
      <c r="V1840" s="1"/>
    </row>
    <row r="1841">
      <c r="E1841" s="1"/>
      <c r="G1841" s="1"/>
      <c r="H1841" s="1"/>
      <c r="J1841" s="1"/>
      <c r="K1841" s="1"/>
      <c r="M1841" s="1"/>
      <c r="S1841" s="1"/>
      <c r="T1841" s="1"/>
      <c r="V1841" s="1"/>
    </row>
    <row r="1842">
      <c r="E1842" s="1"/>
      <c r="G1842" s="1"/>
      <c r="H1842" s="1"/>
      <c r="J1842" s="1"/>
      <c r="K1842" s="1"/>
      <c r="M1842" s="1"/>
      <c r="S1842" s="1"/>
      <c r="T1842" s="1"/>
      <c r="V1842" s="1"/>
    </row>
    <row r="1843">
      <c r="E1843" s="1"/>
      <c r="G1843" s="1"/>
      <c r="H1843" s="1"/>
      <c r="J1843" s="1"/>
      <c r="K1843" s="1"/>
      <c r="M1843" s="1"/>
      <c r="S1843" s="1"/>
      <c r="T1843" s="1"/>
      <c r="V1843" s="1"/>
    </row>
    <row r="1844">
      <c r="E1844" s="1"/>
      <c r="G1844" s="1"/>
      <c r="H1844" s="1"/>
      <c r="J1844" s="1"/>
      <c r="K1844" s="1"/>
      <c r="M1844" s="1"/>
      <c r="S1844" s="1"/>
      <c r="T1844" s="1"/>
      <c r="V1844" s="1"/>
    </row>
    <row r="1845">
      <c r="E1845" s="1"/>
      <c r="G1845" s="1"/>
      <c r="H1845" s="1"/>
      <c r="J1845" s="1"/>
      <c r="K1845" s="1"/>
      <c r="M1845" s="1"/>
      <c r="S1845" s="1"/>
      <c r="T1845" s="1"/>
      <c r="V1845" s="1"/>
    </row>
    <row r="1846">
      <c r="E1846" s="1"/>
      <c r="G1846" s="1"/>
      <c r="H1846" s="1"/>
      <c r="J1846" s="1"/>
      <c r="K1846" s="1"/>
      <c r="M1846" s="1"/>
      <c r="S1846" s="1"/>
      <c r="T1846" s="1"/>
      <c r="V1846" s="1"/>
    </row>
    <row r="1847">
      <c r="E1847" s="1"/>
      <c r="G1847" s="1"/>
      <c r="H1847" s="1"/>
      <c r="J1847" s="1"/>
      <c r="K1847" s="1"/>
      <c r="M1847" s="1"/>
      <c r="S1847" s="1"/>
      <c r="T1847" s="1"/>
      <c r="V1847" s="1"/>
    </row>
    <row r="1848">
      <c r="E1848" s="1"/>
      <c r="G1848" s="1"/>
      <c r="H1848" s="1"/>
      <c r="J1848" s="1"/>
      <c r="K1848" s="1"/>
      <c r="M1848" s="1"/>
      <c r="S1848" s="1"/>
      <c r="T1848" s="1"/>
      <c r="V1848" s="1"/>
    </row>
    <row r="1849">
      <c r="E1849" s="1"/>
      <c r="G1849" s="1"/>
      <c r="H1849" s="1"/>
      <c r="J1849" s="1"/>
      <c r="K1849" s="1"/>
      <c r="M1849" s="1"/>
      <c r="S1849" s="1"/>
      <c r="T1849" s="1"/>
      <c r="V1849" s="1"/>
    </row>
    <row r="1850">
      <c r="E1850" s="1"/>
      <c r="G1850" s="1"/>
      <c r="H1850" s="1"/>
      <c r="J1850" s="1"/>
      <c r="K1850" s="1"/>
      <c r="M1850" s="1"/>
      <c r="S1850" s="1"/>
      <c r="T1850" s="1"/>
      <c r="V1850" s="1"/>
    </row>
    <row r="1851">
      <c r="E1851" s="1"/>
      <c r="G1851" s="1"/>
      <c r="H1851" s="1"/>
      <c r="J1851" s="1"/>
      <c r="K1851" s="1"/>
      <c r="M1851" s="1"/>
      <c r="S1851" s="1"/>
      <c r="T1851" s="1"/>
      <c r="V1851" s="1"/>
    </row>
    <row r="1852">
      <c r="E1852" s="1"/>
      <c r="G1852" s="1"/>
      <c r="H1852" s="1"/>
      <c r="J1852" s="1"/>
      <c r="K1852" s="1"/>
      <c r="M1852" s="1"/>
      <c r="S1852" s="1"/>
      <c r="T1852" s="1"/>
      <c r="V1852" s="1"/>
    </row>
    <row r="1853">
      <c r="E1853" s="1"/>
      <c r="G1853" s="1"/>
      <c r="H1853" s="1"/>
      <c r="J1853" s="1"/>
      <c r="K1853" s="1"/>
      <c r="M1853" s="1"/>
      <c r="S1853" s="1"/>
      <c r="T1853" s="1"/>
      <c r="V1853" s="1"/>
    </row>
    <row r="1854">
      <c r="E1854" s="1"/>
      <c r="G1854" s="1"/>
      <c r="H1854" s="1"/>
      <c r="J1854" s="1"/>
      <c r="K1854" s="1"/>
      <c r="M1854" s="1"/>
      <c r="S1854" s="1"/>
      <c r="T1854" s="1"/>
      <c r="V1854" s="1"/>
    </row>
    <row r="1855">
      <c r="E1855" s="1"/>
      <c r="G1855" s="1"/>
      <c r="H1855" s="1"/>
      <c r="J1855" s="1"/>
      <c r="K1855" s="1"/>
      <c r="M1855" s="1"/>
      <c r="S1855" s="1"/>
      <c r="T1855" s="1"/>
      <c r="V1855" s="1"/>
    </row>
    <row r="1856">
      <c r="E1856" s="1"/>
      <c r="G1856" s="1"/>
      <c r="H1856" s="1"/>
      <c r="J1856" s="1"/>
      <c r="K1856" s="1"/>
      <c r="M1856" s="1"/>
      <c r="S1856" s="1"/>
      <c r="T1856" s="1"/>
      <c r="V1856" s="1"/>
    </row>
    <row r="1857">
      <c r="E1857" s="1"/>
      <c r="G1857" s="1"/>
      <c r="H1857" s="1"/>
      <c r="J1857" s="1"/>
      <c r="K1857" s="1"/>
      <c r="M1857" s="1"/>
      <c r="S1857" s="1"/>
      <c r="T1857" s="1"/>
      <c r="V1857" s="1"/>
    </row>
    <row r="1858">
      <c r="E1858" s="1"/>
      <c r="G1858" s="1"/>
      <c r="H1858" s="1"/>
      <c r="J1858" s="1"/>
      <c r="K1858" s="1"/>
      <c r="M1858" s="1"/>
      <c r="S1858" s="1"/>
      <c r="T1858" s="1"/>
      <c r="V1858" s="1"/>
    </row>
    <row r="1859">
      <c r="E1859" s="1"/>
      <c r="G1859" s="1"/>
      <c r="H1859" s="1"/>
      <c r="J1859" s="1"/>
      <c r="K1859" s="1"/>
      <c r="M1859" s="1"/>
      <c r="S1859" s="1"/>
      <c r="T1859" s="1"/>
      <c r="V1859" s="1"/>
    </row>
    <row r="1860">
      <c r="E1860" s="1"/>
      <c r="G1860" s="1"/>
      <c r="H1860" s="1"/>
      <c r="J1860" s="1"/>
      <c r="K1860" s="1"/>
      <c r="M1860" s="1"/>
      <c r="S1860" s="1"/>
      <c r="T1860" s="1"/>
      <c r="V1860" s="1"/>
    </row>
    <row r="1861">
      <c r="E1861" s="1"/>
      <c r="G1861" s="1"/>
      <c r="H1861" s="1"/>
      <c r="J1861" s="1"/>
      <c r="K1861" s="1"/>
      <c r="M1861" s="1"/>
      <c r="S1861" s="1"/>
      <c r="T1861" s="1"/>
      <c r="V1861" s="1"/>
    </row>
    <row r="1862">
      <c r="E1862" s="1"/>
      <c r="G1862" s="1"/>
      <c r="H1862" s="1"/>
      <c r="J1862" s="1"/>
      <c r="K1862" s="1"/>
      <c r="M1862" s="1"/>
      <c r="S1862" s="1"/>
      <c r="T1862" s="1"/>
      <c r="V1862" s="1"/>
    </row>
    <row r="1863">
      <c r="E1863" s="1"/>
      <c r="G1863" s="1"/>
      <c r="H1863" s="1"/>
      <c r="J1863" s="1"/>
      <c r="K1863" s="1"/>
      <c r="M1863" s="1"/>
      <c r="S1863" s="1"/>
      <c r="T1863" s="1"/>
      <c r="V1863" s="1"/>
    </row>
    <row r="1864">
      <c r="E1864" s="1"/>
      <c r="G1864" s="1"/>
      <c r="H1864" s="1"/>
      <c r="J1864" s="1"/>
      <c r="K1864" s="1"/>
      <c r="M1864" s="1"/>
      <c r="S1864" s="1"/>
      <c r="T1864" s="1"/>
      <c r="V1864" s="1"/>
    </row>
    <row r="1865">
      <c r="E1865" s="1"/>
      <c r="G1865" s="1"/>
      <c r="H1865" s="1"/>
      <c r="J1865" s="1"/>
      <c r="K1865" s="1"/>
      <c r="M1865" s="1"/>
      <c r="S1865" s="1"/>
      <c r="T1865" s="1"/>
      <c r="V1865" s="1"/>
    </row>
    <row r="1866">
      <c r="E1866" s="1"/>
      <c r="G1866" s="1"/>
      <c r="H1866" s="1"/>
      <c r="J1866" s="1"/>
      <c r="K1866" s="1"/>
      <c r="M1866" s="1"/>
      <c r="S1866" s="1"/>
      <c r="T1866" s="1"/>
      <c r="V1866" s="1"/>
    </row>
    <row r="1867">
      <c r="E1867" s="1"/>
      <c r="G1867" s="1"/>
      <c r="H1867" s="1"/>
      <c r="J1867" s="1"/>
      <c r="K1867" s="1"/>
      <c r="M1867" s="1"/>
      <c r="S1867" s="1"/>
      <c r="T1867" s="1"/>
      <c r="V1867" s="1"/>
    </row>
    <row r="1868">
      <c r="E1868" s="1"/>
      <c r="G1868" s="1"/>
      <c r="H1868" s="1"/>
      <c r="J1868" s="1"/>
      <c r="K1868" s="1"/>
      <c r="M1868" s="1"/>
      <c r="S1868" s="1"/>
      <c r="T1868" s="1"/>
      <c r="V1868" s="1"/>
    </row>
    <row r="1869">
      <c r="E1869" s="1"/>
      <c r="G1869" s="1"/>
      <c r="H1869" s="1"/>
      <c r="J1869" s="1"/>
      <c r="K1869" s="1"/>
      <c r="M1869" s="1"/>
      <c r="S1869" s="1"/>
      <c r="T1869" s="1"/>
      <c r="V1869" s="1"/>
    </row>
    <row r="1870">
      <c r="E1870" s="1"/>
      <c r="G1870" s="1"/>
      <c r="H1870" s="1"/>
      <c r="J1870" s="1"/>
      <c r="K1870" s="1"/>
      <c r="M1870" s="1"/>
      <c r="S1870" s="1"/>
      <c r="T1870" s="1"/>
      <c r="V1870" s="1"/>
    </row>
    <row r="1871">
      <c r="E1871" s="1"/>
      <c r="G1871" s="1"/>
      <c r="H1871" s="1"/>
      <c r="J1871" s="1"/>
      <c r="K1871" s="1"/>
      <c r="M1871" s="1"/>
      <c r="S1871" s="1"/>
      <c r="T1871" s="1"/>
      <c r="V1871" s="1"/>
    </row>
    <row r="1872">
      <c r="E1872" s="1"/>
      <c r="G1872" s="1"/>
      <c r="H1872" s="1"/>
      <c r="J1872" s="1"/>
      <c r="K1872" s="1"/>
      <c r="M1872" s="1"/>
      <c r="S1872" s="1"/>
      <c r="T1872" s="1"/>
      <c r="V1872" s="1"/>
    </row>
    <row r="1873">
      <c r="E1873" s="1"/>
      <c r="G1873" s="1"/>
      <c r="H1873" s="1"/>
      <c r="J1873" s="1"/>
      <c r="K1873" s="1"/>
      <c r="M1873" s="1"/>
      <c r="S1873" s="1"/>
      <c r="T1873" s="1"/>
      <c r="V1873" s="1"/>
    </row>
    <row r="1874">
      <c r="E1874" s="1"/>
      <c r="G1874" s="1"/>
      <c r="H1874" s="1"/>
      <c r="J1874" s="1"/>
      <c r="K1874" s="1"/>
      <c r="M1874" s="1"/>
      <c r="S1874" s="1"/>
      <c r="T1874" s="1"/>
      <c r="V1874" s="1"/>
    </row>
    <row r="1875">
      <c r="E1875" s="1"/>
      <c r="G1875" s="1"/>
      <c r="H1875" s="1"/>
      <c r="J1875" s="1"/>
      <c r="K1875" s="1"/>
      <c r="M1875" s="1"/>
      <c r="S1875" s="1"/>
      <c r="T1875" s="1"/>
      <c r="V1875" s="1"/>
    </row>
    <row r="1876">
      <c r="E1876" s="1"/>
      <c r="G1876" s="1"/>
      <c r="H1876" s="1"/>
      <c r="J1876" s="1"/>
      <c r="K1876" s="1"/>
      <c r="M1876" s="1"/>
      <c r="S1876" s="1"/>
      <c r="T1876" s="1"/>
      <c r="V1876" s="1"/>
    </row>
    <row r="1877">
      <c r="E1877" s="1"/>
      <c r="G1877" s="1"/>
      <c r="H1877" s="1"/>
      <c r="J1877" s="1"/>
      <c r="K1877" s="1"/>
      <c r="M1877" s="1"/>
      <c r="S1877" s="1"/>
      <c r="T1877" s="1"/>
      <c r="V1877" s="1"/>
    </row>
    <row r="1878">
      <c r="E1878" s="1"/>
      <c r="G1878" s="1"/>
      <c r="H1878" s="1"/>
      <c r="J1878" s="1"/>
      <c r="K1878" s="1"/>
      <c r="M1878" s="1"/>
      <c r="S1878" s="1"/>
      <c r="T1878" s="1"/>
      <c r="V1878" s="1"/>
    </row>
    <row r="1879">
      <c r="E1879" s="1"/>
      <c r="G1879" s="1"/>
      <c r="H1879" s="1"/>
      <c r="J1879" s="1"/>
      <c r="K1879" s="1"/>
      <c r="M1879" s="1"/>
      <c r="S1879" s="1"/>
      <c r="T1879" s="1"/>
      <c r="V1879" s="1"/>
    </row>
    <row r="1880">
      <c r="E1880" s="1"/>
      <c r="G1880" s="1"/>
      <c r="H1880" s="1"/>
      <c r="J1880" s="1"/>
      <c r="K1880" s="1"/>
      <c r="M1880" s="1"/>
      <c r="S1880" s="1"/>
      <c r="T1880" s="1"/>
      <c r="V1880" s="1"/>
    </row>
    <row r="1881">
      <c r="E1881" s="1"/>
      <c r="G1881" s="1"/>
      <c r="H1881" s="1"/>
      <c r="J1881" s="1"/>
      <c r="K1881" s="1"/>
      <c r="M1881" s="1"/>
      <c r="S1881" s="1"/>
      <c r="T1881" s="1"/>
      <c r="V1881" s="1"/>
    </row>
    <row r="1882">
      <c r="E1882" s="1"/>
      <c r="G1882" s="1"/>
      <c r="H1882" s="1"/>
      <c r="J1882" s="1"/>
      <c r="K1882" s="1"/>
      <c r="M1882" s="1"/>
      <c r="S1882" s="1"/>
      <c r="T1882" s="1"/>
      <c r="V1882" s="1"/>
    </row>
    <row r="1883">
      <c r="E1883" s="1"/>
      <c r="G1883" s="1"/>
      <c r="H1883" s="1"/>
      <c r="J1883" s="1"/>
      <c r="K1883" s="1"/>
      <c r="M1883" s="1"/>
      <c r="S1883" s="1"/>
      <c r="T1883" s="1"/>
      <c r="V1883" s="1"/>
    </row>
    <row r="1884">
      <c r="E1884" s="1"/>
      <c r="G1884" s="1"/>
      <c r="H1884" s="1"/>
      <c r="J1884" s="1"/>
      <c r="K1884" s="1"/>
      <c r="M1884" s="1"/>
      <c r="S1884" s="1"/>
      <c r="T1884" s="1"/>
      <c r="V1884" s="1"/>
    </row>
    <row r="1885">
      <c r="E1885" s="1"/>
      <c r="G1885" s="1"/>
      <c r="H1885" s="1"/>
      <c r="J1885" s="1"/>
      <c r="K1885" s="1"/>
      <c r="M1885" s="1"/>
      <c r="S1885" s="1"/>
      <c r="T1885" s="1"/>
      <c r="V1885" s="1"/>
    </row>
    <row r="1886">
      <c r="E1886" s="1"/>
      <c r="G1886" s="1"/>
      <c r="H1886" s="1"/>
      <c r="J1886" s="1"/>
      <c r="K1886" s="1"/>
      <c r="M1886" s="1"/>
      <c r="S1886" s="1"/>
      <c r="T1886" s="1"/>
      <c r="V1886" s="1"/>
    </row>
    <row r="1887">
      <c r="E1887" s="1"/>
      <c r="G1887" s="1"/>
      <c r="H1887" s="1"/>
      <c r="J1887" s="1"/>
      <c r="K1887" s="1"/>
      <c r="M1887" s="1"/>
      <c r="S1887" s="1"/>
      <c r="T1887" s="1"/>
      <c r="V1887" s="1"/>
    </row>
    <row r="1888">
      <c r="E1888" s="1"/>
      <c r="G1888" s="1"/>
      <c r="H1888" s="1"/>
      <c r="J1888" s="1"/>
      <c r="K1888" s="1"/>
      <c r="M1888" s="1"/>
      <c r="S1888" s="1"/>
      <c r="T1888" s="1"/>
      <c r="V1888" s="1"/>
    </row>
    <row r="1889">
      <c r="E1889" s="1"/>
      <c r="G1889" s="1"/>
      <c r="H1889" s="1"/>
      <c r="J1889" s="1"/>
      <c r="K1889" s="1"/>
      <c r="M1889" s="1"/>
      <c r="S1889" s="1"/>
      <c r="T1889" s="1"/>
      <c r="V1889" s="1"/>
    </row>
    <row r="1890">
      <c r="E1890" s="1"/>
      <c r="G1890" s="1"/>
      <c r="H1890" s="1"/>
      <c r="J1890" s="1"/>
      <c r="K1890" s="1"/>
      <c r="M1890" s="1"/>
      <c r="S1890" s="1"/>
      <c r="T1890" s="1"/>
      <c r="V1890" s="1"/>
    </row>
    <row r="1891">
      <c r="E1891" s="1"/>
      <c r="G1891" s="1"/>
      <c r="H1891" s="1"/>
      <c r="J1891" s="1"/>
      <c r="K1891" s="1"/>
      <c r="M1891" s="1"/>
      <c r="S1891" s="1"/>
      <c r="T1891" s="1"/>
      <c r="V1891" s="1"/>
    </row>
    <row r="1892">
      <c r="E1892" s="1"/>
      <c r="G1892" s="1"/>
      <c r="H1892" s="1"/>
      <c r="J1892" s="1"/>
      <c r="K1892" s="1"/>
      <c r="M1892" s="1"/>
      <c r="S1892" s="1"/>
      <c r="T1892" s="1"/>
      <c r="V1892" s="1"/>
    </row>
    <row r="1893">
      <c r="E1893" s="1"/>
      <c r="G1893" s="1"/>
      <c r="H1893" s="1"/>
      <c r="J1893" s="1"/>
      <c r="K1893" s="1"/>
      <c r="M1893" s="1"/>
      <c r="S1893" s="1"/>
      <c r="T1893" s="1"/>
      <c r="V1893" s="1"/>
    </row>
    <row r="1894">
      <c r="E1894" s="1"/>
      <c r="G1894" s="1"/>
      <c r="H1894" s="1"/>
      <c r="J1894" s="1"/>
      <c r="K1894" s="1"/>
      <c r="M1894" s="1"/>
      <c r="S1894" s="1"/>
      <c r="T1894" s="1"/>
      <c r="V1894" s="1"/>
    </row>
    <row r="1895">
      <c r="E1895" s="1"/>
      <c r="G1895" s="1"/>
      <c r="H1895" s="1"/>
      <c r="J1895" s="1"/>
      <c r="K1895" s="1"/>
      <c r="M1895" s="1"/>
      <c r="S1895" s="1"/>
      <c r="T1895" s="1"/>
      <c r="V1895" s="1"/>
    </row>
    <row r="1896">
      <c r="E1896" s="1"/>
      <c r="G1896" s="1"/>
      <c r="H1896" s="1"/>
      <c r="J1896" s="1"/>
      <c r="K1896" s="1"/>
      <c r="M1896" s="1"/>
      <c r="S1896" s="1"/>
      <c r="T1896" s="1"/>
      <c r="V1896" s="1"/>
    </row>
    <row r="1897">
      <c r="E1897" s="1"/>
      <c r="G1897" s="1"/>
      <c r="H1897" s="1"/>
      <c r="J1897" s="1"/>
      <c r="K1897" s="1"/>
      <c r="M1897" s="1"/>
      <c r="S1897" s="1"/>
      <c r="T1897" s="1"/>
      <c r="V1897" s="1"/>
    </row>
    <row r="1898">
      <c r="E1898" s="1"/>
      <c r="G1898" s="1"/>
      <c r="H1898" s="1"/>
      <c r="J1898" s="1"/>
      <c r="K1898" s="1"/>
      <c r="M1898" s="1"/>
      <c r="S1898" s="1"/>
      <c r="T1898" s="1"/>
      <c r="V1898" s="1"/>
    </row>
    <row r="1899">
      <c r="E1899" s="1"/>
      <c r="G1899" s="1"/>
      <c r="H1899" s="1"/>
      <c r="J1899" s="1"/>
      <c r="K1899" s="1"/>
      <c r="M1899" s="1"/>
      <c r="S1899" s="1"/>
      <c r="T1899" s="1"/>
      <c r="V1899" s="1"/>
    </row>
    <row r="1900">
      <c r="E1900" s="1"/>
      <c r="G1900" s="1"/>
      <c r="H1900" s="1"/>
      <c r="J1900" s="1"/>
      <c r="K1900" s="1"/>
      <c r="M1900" s="1"/>
      <c r="S1900" s="1"/>
      <c r="T1900" s="1"/>
      <c r="V1900" s="1"/>
    </row>
    <row r="1901">
      <c r="E1901" s="1"/>
      <c r="G1901" s="1"/>
      <c r="H1901" s="1"/>
      <c r="J1901" s="1"/>
      <c r="K1901" s="1"/>
      <c r="M1901" s="1"/>
      <c r="S1901" s="1"/>
      <c r="T1901" s="1"/>
      <c r="V1901" s="1"/>
    </row>
    <row r="1902">
      <c r="E1902" s="1"/>
      <c r="G1902" s="1"/>
      <c r="H1902" s="1"/>
      <c r="J1902" s="1"/>
      <c r="K1902" s="1"/>
      <c r="M1902" s="1"/>
      <c r="S1902" s="1"/>
      <c r="T1902" s="1"/>
      <c r="V1902" s="1"/>
    </row>
    <row r="1903">
      <c r="E1903" s="1"/>
      <c r="G1903" s="1"/>
      <c r="H1903" s="1"/>
      <c r="J1903" s="1"/>
      <c r="K1903" s="1"/>
      <c r="M1903" s="1"/>
      <c r="S1903" s="1"/>
      <c r="T1903" s="1"/>
      <c r="V1903" s="1"/>
    </row>
    <row r="1904">
      <c r="E1904" s="1"/>
      <c r="G1904" s="1"/>
      <c r="H1904" s="1"/>
      <c r="J1904" s="1"/>
      <c r="K1904" s="1"/>
      <c r="M1904" s="1"/>
      <c r="S1904" s="1"/>
      <c r="T1904" s="1"/>
      <c r="V1904" s="1"/>
    </row>
    <row r="1905">
      <c r="E1905" s="1"/>
      <c r="G1905" s="1"/>
      <c r="H1905" s="1"/>
      <c r="J1905" s="1"/>
      <c r="K1905" s="1"/>
      <c r="M1905" s="1"/>
      <c r="S1905" s="1"/>
      <c r="T1905" s="1"/>
      <c r="V1905" s="1"/>
    </row>
    <row r="1906">
      <c r="E1906" s="1"/>
      <c r="G1906" s="1"/>
      <c r="H1906" s="1"/>
      <c r="J1906" s="1"/>
      <c r="K1906" s="1"/>
      <c r="M1906" s="1"/>
      <c r="S1906" s="1"/>
      <c r="T1906" s="1"/>
      <c r="V1906" s="1"/>
    </row>
    <row r="1907">
      <c r="E1907" s="1"/>
      <c r="G1907" s="1"/>
      <c r="H1907" s="1"/>
      <c r="J1907" s="1"/>
      <c r="K1907" s="1"/>
      <c r="M1907" s="1"/>
      <c r="S1907" s="1"/>
      <c r="T1907" s="1"/>
      <c r="V1907" s="1"/>
    </row>
    <row r="1908">
      <c r="E1908" s="1"/>
      <c r="G1908" s="1"/>
      <c r="H1908" s="1"/>
      <c r="J1908" s="1"/>
      <c r="K1908" s="1"/>
      <c r="M1908" s="1"/>
      <c r="S1908" s="1"/>
      <c r="T1908" s="1"/>
      <c r="V1908" s="1"/>
    </row>
    <row r="1909">
      <c r="E1909" s="1"/>
      <c r="G1909" s="1"/>
      <c r="H1909" s="1"/>
      <c r="J1909" s="1"/>
      <c r="K1909" s="1"/>
      <c r="M1909" s="1"/>
      <c r="S1909" s="1"/>
      <c r="T1909" s="1"/>
      <c r="V1909" s="1"/>
    </row>
    <row r="1910">
      <c r="E1910" s="1"/>
      <c r="G1910" s="1"/>
      <c r="H1910" s="1"/>
      <c r="J1910" s="1"/>
      <c r="K1910" s="1"/>
      <c r="M1910" s="1"/>
      <c r="S1910" s="1"/>
      <c r="T1910" s="1"/>
      <c r="V1910" s="1"/>
    </row>
    <row r="1911">
      <c r="E1911" s="1"/>
      <c r="G1911" s="1"/>
      <c r="H1911" s="1"/>
      <c r="J1911" s="1"/>
      <c r="K1911" s="1"/>
      <c r="M1911" s="1"/>
      <c r="S1911" s="1"/>
      <c r="T1911" s="1"/>
      <c r="V1911" s="1"/>
    </row>
    <row r="1912">
      <c r="E1912" s="1"/>
      <c r="G1912" s="1"/>
      <c r="H1912" s="1"/>
      <c r="J1912" s="1"/>
      <c r="K1912" s="1"/>
      <c r="M1912" s="1"/>
      <c r="S1912" s="1"/>
      <c r="T1912" s="1"/>
      <c r="V1912" s="1"/>
    </row>
    <row r="1913">
      <c r="E1913" s="1"/>
      <c r="G1913" s="1"/>
      <c r="H1913" s="1"/>
      <c r="J1913" s="1"/>
      <c r="K1913" s="1"/>
      <c r="M1913" s="1"/>
      <c r="S1913" s="1"/>
      <c r="T1913" s="1"/>
      <c r="V1913" s="1"/>
    </row>
    <row r="1914">
      <c r="E1914" s="1"/>
      <c r="G1914" s="1"/>
      <c r="H1914" s="1"/>
      <c r="J1914" s="1"/>
      <c r="K1914" s="1"/>
      <c r="M1914" s="1"/>
      <c r="S1914" s="1"/>
      <c r="T1914" s="1"/>
      <c r="V1914" s="1"/>
    </row>
    <row r="1915">
      <c r="E1915" s="1"/>
      <c r="G1915" s="1"/>
      <c r="H1915" s="1"/>
      <c r="J1915" s="1"/>
      <c r="K1915" s="1"/>
      <c r="M1915" s="1"/>
      <c r="S1915" s="1"/>
      <c r="T1915" s="1"/>
      <c r="V1915" s="1"/>
    </row>
    <row r="1916">
      <c r="E1916" s="1"/>
      <c r="G1916" s="1"/>
      <c r="H1916" s="1"/>
      <c r="J1916" s="1"/>
      <c r="K1916" s="1"/>
      <c r="M1916" s="1"/>
      <c r="S1916" s="1"/>
      <c r="T1916" s="1"/>
      <c r="V1916" s="1"/>
    </row>
    <row r="1917">
      <c r="E1917" s="1"/>
      <c r="G1917" s="1"/>
      <c r="H1917" s="1"/>
      <c r="J1917" s="1"/>
      <c r="K1917" s="1"/>
      <c r="M1917" s="1"/>
      <c r="S1917" s="1"/>
      <c r="T1917" s="1"/>
      <c r="V1917" s="1"/>
    </row>
    <row r="1918">
      <c r="E1918" s="1"/>
      <c r="G1918" s="1"/>
      <c r="H1918" s="1"/>
      <c r="J1918" s="1"/>
      <c r="K1918" s="1"/>
      <c r="M1918" s="1"/>
      <c r="S1918" s="1"/>
      <c r="T1918" s="1"/>
      <c r="V1918" s="1"/>
    </row>
    <row r="1919">
      <c r="E1919" s="1"/>
      <c r="G1919" s="1"/>
      <c r="H1919" s="1"/>
      <c r="J1919" s="1"/>
      <c r="K1919" s="1"/>
      <c r="M1919" s="1"/>
      <c r="S1919" s="1"/>
      <c r="T1919" s="1"/>
      <c r="V1919" s="1"/>
    </row>
    <row r="1920">
      <c r="E1920" s="1"/>
      <c r="G1920" s="1"/>
      <c r="H1920" s="1"/>
      <c r="J1920" s="1"/>
      <c r="K1920" s="1"/>
      <c r="M1920" s="1"/>
      <c r="S1920" s="1"/>
      <c r="T1920" s="1"/>
      <c r="V1920" s="1"/>
    </row>
    <row r="1921">
      <c r="E1921" s="1"/>
      <c r="G1921" s="1"/>
      <c r="H1921" s="1"/>
      <c r="J1921" s="1"/>
      <c r="K1921" s="1"/>
      <c r="M1921" s="1"/>
      <c r="S1921" s="1"/>
      <c r="T1921" s="1"/>
      <c r="V1921" s="1"/>
    </row>
    <row r="1922">
      <c r="E1922" s="1"/>
      <c r="G1922" s="1"/>
      <c r="H1922" s="1"/>
      <c r="J1922" s="1"/>
      <c r="K1922" s="1"/>
      <c r="M1922" s="1"/>
      <c r="S1922" s="1"/>
      <c r="T1922" s="1"/>
      <c r="V1922" s="1"/>
    </row>
    <row r="1923">
      <c r="E1923" s="1"/>
      <c r="G1923" s="1"/>
      <c r="H1923" s="1"/>
      <c r="J1923" s="1"/>
      <c r="K1923" s="1"/>
      <c r="M1923" s="1"/>
      <c r="S1923" s="1"/>
      <c r="T1923" s="1"/>
      <c r="V1923" s="1"/>
    </row>
    <row r="1924">
      <c r="E1924" s="1"/>
      <c r="G1924" s="1"/>
      <c r="H1924" s="1"/>
      <c r="J1924" s="1"/>
      <c r="K1924" s="1"/>
      <c r="M1924" s="1"/>
      <c r="S1924" s="1"/>
      <c r="T1924" s="1"/>
      <c r="V1924" s="1"/>
    </row>
    <row r="1925">
      <c r="E1925" s="1"/>
      <c r="G1925" s="1"/>
      <c r="H1925" s="1"/>
      <c r="J1925" s="1"/>
      <c r="K1925" s="1"/>
      <c r="M1925" s="1"/>
      <c r="S1925" s="1"/>
      <c r="T1925" s="1"/>
      <c r="V1925" s="1"/>
    </row>
    <row r="1926">
      <c r="E1926" s="1"/>
      <c r="G1926" s="1"/>
      <c r="H1926" s="1"/>
      <c r="J1926" s="1"/>
      <c r="K1926" s="1"/>
      <c r="M1926" s="1"/>
      <c r="S1926" s="1"/>
      <c r="T1926" s="1"/>
      <c r="V1926" s="1"/>
    </row>
    <row r="1927">
      <c r="E1927" s="1"/>
      <c r="G1927" s="1"/>
      <c r="H1927" s="1"/>
      <c r="J1927" s="1"/>
      <c r="K1927" s="1"/>
      <c r="M1927" s="1"/>
      <c r="S1927" s="1"/>
      <c r="T1927" s="1"/>
      <c r="V1927" s="1"/>
    </row>
    <row r="1928">
      <c r="E1928" s="1"/>
      <c r="G1928" s="1"/>
      <c r="H1928" s="1"/>
      <c r="J1928" s="1"/>
      <c r="K1928" s="1"/>
      <c r="M1928" s="1"/>
      <c r="S1928" s="1"/>
      <c r="T1928" s="1"/>
      <c r="V1928" s="1"/>
    </row>
    <row r="1929">
      <c r="E1929" s="1"/>
      <c r="G1929" s="1"/>
      <c r="H1929" s="1"/>
      <c r="J1929" s="1"/>
      <c r="K1929" s="1"/>
      <c r="M1929" s="1"/>
      <c r="S1929" s="1"/>
      <c r="T1929" s="1"/>
      <c r="V1929" s="1"/>
    </row>
    <row r="1930">
      <c r="E1930" s="1"/>
      <c r="G1930" s="1"/>
      <c r="H1930" s="1"/>
      <c r="J1930" s="1"/>
      <c r="K1930" s="1"/>
      <c r="M1930" s="1"/>
      <c r="S1930" s="1"/>
      <c r="T1930" s="1"/>
      <c r="V1930" s="1"/>
    </row>
    <row r="1931">
      <c r="E1931" s="1"/>
      <c r="G1931" s="1"/>
      <c r="H1931" s="1"/>
      <c r="J1931" s="1"/>
      <c r="K1931" s="1"/>
      <c r="M1931" s="1"/>
      <c r="S1931" s="1"/>
      <c r="T1931" s="1"/>
      <c r="V1931" s="1"/>
    </row>
    <row r="1932">
      <c r="E1932" s="1"/>
      <c r="G1932" s="1"/>
      <c r="H1932" s="1"/>
      <c r="J1932" s="1"/>
      <c r="K1932" s="1"/>
      <c r="M1932" s="1"/>
      <c r="S1932" s="1"/>
      <c r="T1932" s="1"/>
      <c r="V1932" s="1"/>
    </row>
    <row r="1933">
      <c r="E1933" s="1"/>
      <c r="G1933" s="1"/>
      <c r="H1933" s="1"/>
      <c r="J1933" s="1"/>
      <c r="K1933" s="1"/>
      <c r="M1933" s="1"/>
      <c r="S1933" s="1"/>
      <c r="T1933" s="1"/>
      <c r="V1933" s="1"/>
    </row>
    <row r="1934">
      <c r="E1934" s="1"/>
      <c r="G1934" s="1"/>
      <c r="H1934" s="1"/>
      <c r="J1934" s="1"/>
      <c r="K1934" s="1"/>
      <c r="M1934" s="1"/>
      <c r="S1934" s="1"/>
      <c r="T1934" s="1"/>
      <c r="V1934" s="1"/>
    </row>
    <row r="1935">
      <c r="E1935" s="1"/>
      <c r="G1935" s="1"/>
      <c r="H1935" s="1"/>
      <c r="J1935" s="1"/>
      <c r="K1935" s="1"/>
      <c r="M1935" s="1"/>
      <c r="S1935" s="1"/>
      <c r="T1935" s="1"/>
      <c r="V1935" s="1"/>
    </row>
    <row r="1936">
      <c r="E1936" s="1"/>
      <c r="G1936" s="1"/>
      <c r="H1936" s="1"/>
      <c r="J1936" s="1"/>
      <c r="K1936" s="1"/>
      <c r="M1936" s="1"/>
      <c r="S1936" s="1"/>
      <c r="T1936" s="1"/>
      <c r="V1936" s="1"/>
    </row>
    <row r="1937">
      <c r="E1937" s="1"/>
      <c r="G1937" s="1"/>
      <c r="H1937" s="1"/>
      <c r="J1937" s="1"/>
      <c r="K1937" s="1"/>
      <c r="M1937" s="1"/>
      <c r="S1937" s="1"/>
      <c r="T1937" s="1"/>
      <c r="V1937" s="1"/>
    </row>
    <row r="1938">
      <c r="E1938" s="1"/>
      <c r="G1938" s="1"/>
      <c r="H1938" s="1"/>
      <c r="J1938" s="1"/>
      <c r="K1938" s="1"/>
      <c r="M1938" s="1"/>
      <c r="S1938" s="1"/>
      <c r="T1938" s="1"/>
      <c r="V1938" s="1"/>
    </row>
    <row r="1939">
      <c r="E1939" s="1"/>
      <c r="G1939" s="1"/>
      <c r="H1939" s="1"/>
      <c r="J1939" s="1"/>
      <c r="K1939" s="1"/>
      <c r="M1939" s="1"/>
      <c r="S1939" s="1"/>
      <c r="T1939" s="1"/>
      <c r="V1939" s="1"/>
    </row>
    <row r="1940">
      <c r="E1940" s="1"/>
      <c r="G1940" s="1"/>
      <c r="H1940" s="1"/>
      <c r="J1940" s="1"/>
      <c r="K1940" s="1"/>
      <c r="M1940" s="1"/>
      <c r="S1940" s="1"/>
      <c r="T1940" s="1"/>
      <c r="V1940" s="1"/>
    </row>
    <row r="1941">
      <c r="E1941" s="1"/>
      <c r="G1941" s="1"/>
      <c r="H1941" s="1"/>
      <c r="J1941" s="1"/>
      <c r="K1941" s="1"/>
      <c r="M1941" s="1"/>
      <c r="S1941" s="1"/>
      <c r="T1941" s="1"/>
      <c r="V1941" s="1"/>
    </row>
    <row r="1942">
      <c r="E1942" s="1"/>
      <c r="G1942" s="1"/>
      <c r="H1942" s="1"/>
      <c r="J1942" s="1"/>
      <c r="K1942" s="1"/>
      <c r="M1942" s="1"/>
      <c r="S1942" s="1"/>
      <c r="T1942" s="1"/>
      <c r="V1942" s="1"/>
    </row>
    <row r="1943">
      <c r="E1943" s="1"/>
      <c r="G1943" s="1"/>
      <c r="H1943" s="1"/>
      <c r="J1943" s="1"/>
      <c r="K1943" s="1"/>
      <c r="M1943" s="1"/>
      <c r="S1943" s="1"/>
      <c r="T1943" s="1"/>
      <c r="V1943" s="1"/>
    </row>
    <row r="1944">
      <c r="E1944" s="1"/>
      <c r="G1944" s="1"/>
      <c r="H1944" s="1"/>
      <c r="J1944" s="1"/>
      <c r="K1944" s="1"/>
      <c r="M1944" s="1"/>
      <c r="S1944" s="1"/>
      <c r="T1944" s="1"/>
      <c r="V1944" s="1"/>
    </row>
    <row r="1945">
      <c r="E1945" s="1"/>
      <c r="G1945" s="1"/>
      <c r="H1945" s="1"/>
      <c r="J1945" s="1"/>
      <c r="K1945" s="1"/>
      <c r="M1945" s="1"/>
      <c r="S1945" s="1"/>
      <c r="T1945" s="1"/>
      <c r="V1945" s="1"/>
    </row>
    <row r="1946">
      <c r="E1946" s="1"/>
      <c r="G1946" s="1"/>
      <c r="H1946" s="1"/>
      <c r="J1946" s="1"/>
      <c r="K1946" s="1"/>
      <c r="M1946" s="1"/>
      <c r="S1946" s="1"/>
      <c r="T1946" s="1"/>
      <c r="V1946" s="1"/>
    </row>
    <row r="1947">
      <c r="E1947" s="1"/>
      <c r="G1947" s="1"/>
      <c r="H1947" s="1"/>
      <c r="J1947" s="1"/>
      <c r="K1947" s="1"/>
      <c r="M1947" s="1"/>
      <c r="S1947" s="1"/>
      <c r="T1947" s="1"/>
      <c r="V1947" s="1"/>
    </row>
    <row r="1948">
      <c r="E1948" s="1"/>
      <c r="G1948" s="1"/>
      <c r="H1948" s="1"/>
      <c r="J1948" s="1"/>
      <c r="K1948" s="1"/>
      <c r="M1948" s="1"/>
      <c r="S1948" s="1"/>
      <c r="T1948" s="1"/>
      <c r="V1948" s="1"/>
    </row>
    <row r="1949">
      <c r="E1949" s="1"/>
      <c r="G1949" s="1"/>
      <c r="H1949" s="1"/>
      <c r="J1949" s="1"/>
      <c r="K1949" s="1"/>
      <c r="M1949" s="1"/>
      <c r="S1949" s="1"/>
      <c r="T1949" s="1"/>
      <c r="V1949" s="1"/>
    </row>
    <row r="1950">
      <c r="E1950" s="1"/>
      <c r="G1950" s="1"/>
      <c r="H1950" s="1"/>
      <c r="J1950" s="1"/>
      <c r="K1950" s="1"/>
      <c r="M1950" s="1"/>
      <c r="S1950" s="1"/>
      <c r="T1950" s="1"/>
      <c r="V1950" s="1"/>
    </row>
    <row r="1951">
      <c r="E1951" s="1"/>
      <c r="G1951" s="1"/>
      <c r="H1951" s="1"/>
      <c r="J1951" s="1"/>
      <c r="K1951" s="1"/>
      <c r="M1951" s="1"/>
      <c r="S1951" s="1"/>
      <c r="T1951" s="1"/>
      <c r="V1951" s="1"/>
    </row>
    <row r="1952">
      <c r="E1952" s="1"/>
      <c r="G1952" s="1"/>
      <c r="H1952" s="1"/>
      <c r="J1952" s="1"/>
      <c r="K1952" s="1"/>
      <c r="M1952" s="1"/>
      <c r="S1952" s="1"/>
      <c r="T1952" s="1"/>
      <c r="V1952" s="1"/>
    </row>
    <row r="1953">
      <c r="E1953" s="1"/>
      <c r="G1953" s="1"/>
      <c r="H1953" s="1"/>
      <c r="J1953" s="1"/>
      <c r="K1953" s="1"/>
      <c r="M1953" s="1"/>
      <c r="S1953" s="1"/>
      <c r="T1953" s="1"/>
      <c r="V1953" s="1"/>
    </row>
    <row r="1954">
      <c r="E1954" s="1"/>
      <c r="G1954" s="1"/>
      <c r="H1954" s="1"/>
      <c r="J1954" s="1"/>
      <c r="K1954" s="1"/>
      <c r="M1954" s="1"/>
      <c r="S1954" s="1"/>
      <c r="T1954" s="1"/>
      <c r="V1954" s="1"/>
    </row>
    <row r="1955">
      <c r="E1955" s="1"/>
      <c r="G1955" s="1"/>
      <c r="H1955" s="1"/>
      <c r="J1955" s="1"/>
      <c r="K1955" s="1"/>
      <c r="M1955" s="1"/>
      <c r="S1955" s="1"/>
      <c r="T1955" s="1"/>
      <c r="V1955" s="1"/>
    </row>
    <row r="1956">
      <c r="E1956" s="1"/>
      <c r="G1956" s="1"/>
      <c r="H1956" s="1"/>
      <c r="J1956" s="1"/>
      <c r="K1956" s="1"/>
      <c r="M1956" s="1"/>
      <c r="S1956" s="1"/>
      <c r="T1956" s="1"/>
      <c r="V1956" s="1"/>
    </row>
    <row r="1957">
      <c r="E1957" s="1"/>
      <c r="G1957" s="1"/>
      <c r="H1957" s="1"/>
      <c r="J1957" s="1"/>
      <c r="K1957" s="1"/>
      <c r="M1957" s="1"/>
      <c r="S1957" s="1"/>
      <c r="T1957" s="1"/>
      <c r="V1957" s="1"/>
    </row>
    <row r="1958">
      <c r="E1958" s="1"/>
      <c r="G1958" s="1"/>
      <c r="H1958" s="1"/>
      <c r="J1958" s="1"/>
      <c r="K1958" s="1"/>
      <c r="M1958" s="1"/>
      <c r="S1958" s="1"/>
      <c r="T1958" s="1"/>
      <c r="V1958" s="1"/>
    </row>
    <row r="1959">
      <c r="E1959" s="1"/>
      <c r="G1959" s="1"/>
      <c r="H1959" s="1"/>
      <c r="J1959" s="1"/>
      <c r="K1959" s="1"/>
      <c r="M1959" s="1"/>
      <c r="S1959" s="1"/>
      <c r="T1959" s="1"/>
      <c r="V1959" s="1"/>
    </row>
    <row r="1960">
      <c r="E1960" s="1"/>
      <c r="G1960" s="1"/>
      <c r="H1960" s="1"/>
      <c r="J1960" s="1"/>
      <c r="K1960" s="1"/>
      <c r="M1960" s="1"/>
      <c r="S1960" s="1"/>
      <c r="T1960" s="1"/>
      <c r="V1960" s="1"/>
    </row>
    <row r="1961">
      <c r="E1961" s="1"/>
      <c r="G1961" s="1"/>
      <c r="H1961" s="1"/>
      <c r="J1961" s="1"/>
      <c r="K1961" s="1"/>
      <c r="M1961" s="1"/>
      <c r="S1961" s="1"/>
      <c r="T1961" s="1"/>
      <c r="V1961" s="1"/>
    </row>
    <row r="1962">
      <c r="E1962" s="1"/>
      <c r="G1962" s="1"/>
      <c r="H1962" s="1"/>
      <c r="J1962" s="1"/>
      <c r="K1962" s="1"/>
      <c r="M1962" s="1"/>
      <c r="S1962" s="1"/>
      <c r="T1962" s="1"/>
      <c r="V1962" s="1"/>
    </row>
    <row r="1963">
      <c r="E1963" s="1"/>
      <c r="G1963" s="1"/>
      <c r="H1963" s="1"/>
      <c r="J1963" s="1"/>
      <c r="K1963" s="1"/>
      <c r="M1963" s="1"/>
      <c r="S1963" s="1"/>
      <c r="T1963" s="1"/>
      <c r="V1963" s="1"/>
    </row>
    <row r="1964">
      <c r="E1964" s="1"/>
      <c r="G1964" s="1"/>
      <c r="H1964" s="1"/>
      <c r="J1964" s="1"/>
      <c r="K1964" s="1"/>
      <c r="M1964" s="1"/>
      <c r="S1964" s="1"/>
      <c r="T1964" s="1"/>
      <c r="V1964" s="1"/>
    </row>
    <row r="1965">
      <c r="E1965" s="1"/>
      <c r="G1965" s="1"/>
      <c r="H1965" s="1"/>
      <c r="J1965" s="1"/>
      <c r="K1965" s="1"/>
      <c r="M1965" s="1"/>
      <c r="S1965" s="1"/>
      <c r="T1965" s="1"/>
      <c r="V1965" s="1"/>
    </row>
    <row r="1966">
      <c r="E1966" s="1"/>
      <c r="G1966" s="1"/>
      <c r="H1966" s="1"/>
      <c r="J1966" s="1"/>
      <c r="K1966" s="1"/>
      <c r="M1966" s="1"/>
      <c r="S1966" s="1"/>
      <c r="T1966" s="1"/>
      <c r="V1966" s="1"/>
    </row>
    <row r="1967">
      <c r="E1967" s="1"/>
      <c r="G1967" s="1"/>
      <c r="H1967" s="1"/>
      <c r="J1967" s="1"/>
      <c r="K1967" s="1"/>
      <c r="M1967" s="1"/>
      <c r="S1967" s="1"/>
      <c r="T1967" s="1"/>
      <c r="V1967" s="1"/>
    </row>
    <row r="1968">
      <c r="E1968" s="1"/>
      <c r="G1968" s="1"/>
      <c r="H1968" s="1"/>
      <c r="J1968" s="1"/>
      <c r="K1968" s="1"/>
      <c r="M1968" s="1"/>
      <c r="S1968" s="1"/>
      <c r="T1968" s="1"/>
      <c r="V1968" s="1"/>
    </row>
    <row r="1969">
      <c r="E1969" s="1"/>
      <c r="G1969" s="1"/>
      <c r="H1969" s="1"/>
      <c r="J1969" s="1"/>
      <c r="K1969" s="1"/>
      <c r="M1969" s="1"/>
      <c r="S1969" s="1"/>
      <c r="T1969" s="1"/>
      <c r="V1969" s="1"/>
    </row>
    <row r="1970">
      <c r="E1970" s="1"/>
      <c r="G1970" s="1"/>
      <c r="H1970" s="1"/>
      <c r="J1970" s="1"/>
      <c r="K1970" s="1"/>
      <c r="M1970" s="1"/>
      <c r="S1970" s="1"/>
      <c r="T1970" s="1"/>
      <c r="V1970" s="1"/>
    </row>
    <row r="1971">
      <c r="E1971" s="1"/>
      <c r="G1971" s="1"/>
      <c r="H1971" s="1"/>
      <c r="J1971" s="1"/>
      <c r="K1971" s="1"/>
      <c r="M1971" s="1"/>
      <c r="S1971" s="1"/>
      <c r="T1971" s="1"/>
      <c r="V1971" s="1"/>
    </row>
    <row r="1972">
      <c r="E1972" s="1"/>
      <c r="G1972" s="1"/>
      <c r="H1972" s="1"/>
      <c r="J1972" s="1"/>
      <c r="K1972" s="1"/>
      <c r="M1972" s="1"/>
      <c r="S1972" s="1"/>
      <c r="T1972" s="1"/>
      <c r="V1972" s="1"/>
    </row>
    <row r="1973">
      <c r="E1973" s="1"/>
      <c r="G1973" s="1"/>
      <c r="H1973" s="1"/>
      <c r="J1973" s="1"/>
      <c r="K1973" s="1"/>
      <c r="M1973" s="1"/>
      <c r="S1973" s="1"/>
      <c r="T1973" s="1"/>
      <c r="V1973" s="1"/>
    </row>
    <row r="1974">
      <c r="E1974" s="1"/>
      <c r="G1974" s="1"/>
      <c r="H1974" s="1"/>
      <c r="J1974" s="1"/>
      <c r="K1974" s="1"/>
      <c r="M1974" s="1"/>
      <c r="S1974" s="1"/>
      <c r="T1974" s="1"/>
      <c r="V1974" s="1"/>
    </row>
    <row r="1975">
      <c r="E1975" s="1"/>
      <c r="G1975" s="1"/>
      <c r="H1975" s="1"/>
      <c r="J1975" s="1"/>
      <c r="K1975" s="1"/>
      <c r="M1975" s="1"/>
      <c r="S1975" s="1"/>
      <c r="T1975" s="1"/>
      <c r="V1975" s="1"/>
    </row>
    <row r="1976">
      <c r="E1976" s="1"/>
      <c r="G1976" s="1"/>
      <c r="H1976" s="1"/>
      <c r="J1976" s="1"/>
      <c r="K1976" s="1"/>
      <c r="M1976" s="1"/>
      <c r="S1976" s="1"/>
      <c r="T1976" s="1"/>
      <c r="V1976" s="1"/>
    </row>
    <row r="1977">
      <c r="E1977" s="1"/>
      <c r="G1977" s="1"/>
      <c r="H1977" s="1"/>
      <c r="J1977" s="1"/>
      <c r="K1977" s="1"/>
      <c r="M1977" s="1"/>
      <c r="S1977" s="1"/>
      <c r="T1977" s="1"/>
      <c r="V1977" s="1"/>
    </row>
    <row r="1978">
      <c r="E1978" s="1"/>
      <c r="G1978" s="1"/>
      <c r="H1978" s="1"/>
      <c r="J1978" s="1"/>
      <c r="K1978" s="1"/>
      <c r="M1978" s="1"/>
      <c r="S1978" s="1"/>
      <c r="T1978" s="1"/>
      <c r="V1978" s="1"/>
    </row>
    <row r="1979">
      <c r="E1979" s="1"/>
      <c r="G1979" s="1"/>
      <c r="H1979" s="1"/>
      <c r="J1979" s="1"/>
      <c r="K1979" s="1"/>
      <c r="M1979" s="1"/>
      <c r="S1979" s="1"/>
      <c r="T1979" s="1"/>
      <c r="V1979" s="1"/>
    </row>
    <row r="1980">
      <c r="E1980" s="1"/>
      <c r="G1980" s="1"/>
      <c r="H1980" s="1"/>
      <c r="J1980" s="1"/>
      <c r="K1980" s="1"/>
      <c r="M1980" s="1"/>
      <c r="S1980" s="1"/>
      <c r="T1980" s="1"/>
      <c r="V1980" s="1"/>
    </row>
    <row r="1981">
      <c r="E1981" s="1"/>
      <c r="G1981" s="1"/>
      <c r="H1981" s="1"/>
      <c r="J1981" s="1"/>
      <c r="K1981" s="1"/>
      <c r="M1981" s="1"/>
      <c r="S1981" s="1"/>
      <c r="T1981" s="1"/>
      <c r="V1981" s="1"/>
    </row>
    <row r="1982">
      <c r="E1982" s="1"/>
      <c r="G1982" s="1"/>
      <c r="H1982" s="1"/>
      <c r="J1982" s="1"/>
      <c r="K1982" s="1"/>
      <c r="M1982" s="1"/>
      <c r="S1982" s="1"/>
      <c r="T1982" s="1"/>
      <c r="V1982" s="1"/>
    </row>
    <row r="1983">
      <c r="E1983" s="1"/>
      <c r="G1983" s="1"/>
      <c r="H1983" s="1"/>
      <c r="J1983" s="1"/>
      <c r="K1983" s="1"/>
      <c r="M1983" s="1"/>
      <c r="S1983" s="1"/>
      <c r="T1983" s="1"/>
      <c r="V1983" s="1"/>
    </row>
    <row r="1984">
      <c r="E1984" s="1"/>
      <c r="G1984" s="1"/>
      <c r="H1984" s="1"/>
      <c r="J1984" s="1"/>
      <c r="K1984" s="1"/>
      <c r="M1984" s="1"/>
      <c r="S1984" s="1"/>
      <c r="T1984" s="1"/>
      <c r="V1984" s="1"/>
    </row>
    <row r="1985">
      <c r="E1985" s="1"/>
      <c r="G1985" s="1"/>
      <c r="H1985" s="1"/>
      <c r="J1985" s="1"/>
      <c r="K1985" s="1"/>
      <c r="M1985" s="1"/>
      <c r="S1985" s="1"/>
      <c r="T1985" s="1"/>
      <c r="V1985" s="1"/>
    </row>
    <row r="1986">
      <c r="E1986" s="1"/>
      <c r="G1986" s="1"/>
      <c r="H1986" s="1"/>
      <c r="J1986" s="1"/>
      <c r="K1986" s="1"/>
      <c r="M1986" s="1"/>
      <c r="S1986" s="1"/>
      <c r="T1986" s="1"/>
      <c r="V1986" s="1"/>
    </row>
    <row r="1987">
      <c r="E1987" s="1"/>
      <c r="G1987" s="1"/>
      <c r="H1987" s="1"/>
      <c r="J1987" s="1"/>
      <c r="K1987" s="1"/>
      <c r="M1987" s="1"/>
      <c r="S1987" s="1"/>
      <c r="T1987" s="1"/>
      <c r="V1987" s="1"/>
    </row>
    <row r="1988">
      <c r="E1988" s="1"/>
      <c r="G1988" s="1"/>
      <c r="H1988" s="1"/>
      <c r="J1988" s="1"/>
      <c r="K1988" s="1"/>
      <c r="M1988" s="1"/>
      <c r="S1988" s="1"/>
      <c r="T1988" s="1"/>
      <c r="V1988" s="1"/>
    </row>
    <row r="1989">
      <c r="E1989" s="1"/>
      <c r="G1989" s="1"/>
      <c r="H1989" s="1"/>
      <c r="J1989" s="1"/>
      <c r="K1989" s="1"/>
      <c r="M1989" s="1"/>
      <c r="S1989" s="1"/>
      <c r="T1989" s="1"/>
      <c r="V1989" s="1"/>
    </row>
    <row r="1990">
      <c r="E1990" s="1"/>
      <c r="G1990" s="1"/>
      <c r="H1990" s="1"/>
      <c r="J1990" s="1"/>
      <c r="K1990" s="1"/>
      <c r="M1990" s="1"/>
      <c r="S1990" s="1"/>
      <c r="T1990" s="1"/>
      <c r="V1990" s="1"/>
    </row>
    <row r="1991">
      <c r="E1991" s="1"/>
      <c r="G1991" s="1"/>
      <c r="H1991" s="1"/>
      <c r="J1991" s="1"/>
      <c r="K1991" s="1"/>
      <c r="M1991" s="1"/>
      <c r="S1991" s="1"/>
      <c r="T1991" s="1"/>
      <c r="V1991" s="1"/>
    </row>
    <row r="1992">
      <c r="E1992" s="1"/>
      <c r="G1992" s="1"/>
      <c r="H1992" s="1"/>
      <c r="J1992" s="1"/>
      <c r="K1992" s="1"/>
      <c r="M1992" s="1"/>
      <c r="S1992" s="1"/>
      <c r="T1992" s="1"/>
      <c r="V1992" s="1"/>
    </row>
    <row r="1993">
      <c r="E1993" s="1"/>
      <c r="G1993" s="1"/>
      <c r="H1993" s="1"/>
      <c r="J1993" s="1"/>
      <c r="K1993" s="1"/>
      <c r="M1993" s="1"/>
      <c r="S1993" s="1"/>
      <c r="T1993" s="1"/>
      <c r="V1993" s="1"/>
    </row>
    <row r="1994">
      <c r="E1994" s="1"/>
      <c r="G1994" s="1"/>
      <c r="H1994" s="1"/>
      <c r="J1994" s="1"/>
      <c r="K1994" s="1"/>
      <c r="M1994" s="1"/>
      <c r="S1994" s="1"/>
      <c r="T1994" s="1"/>
      <c r="V1994" s="1"/>
    </row>
    <row r="1995">
      <c r="E1995" s="1"/>
      <c r="G1995" s="1"/>
      <c r="H1995" s="1"/>
      <c r="J1995" s="1"/>
      <c r="K1995" s="1"/>
      <c r="M1995" s="1"/>
      <c r="S1995" s="1"/>
      <c r="T1995" s="1"/>
      <c r="V1995" s="1"/>
    </row>
    <row r="1996">
      <c r="E1996" s="1"/>
      <c r="G1996" s="1"/>
      <c r="H1996" s="1"/>
      <c r="J1996" s="1"/>
      <c r="K1996" s="1"/>
      <c r="M1996" s="1"/>
      <c r="S1996" s="1"/>
      <c r="T1996" s="1"/>
      <c r="V1996" s="1"/>
    </row>
    <row r="1997">
      <c r="E1997" s="1"/>
      <c r="G1997" s="1"/>
      <c r="H1997" s="1"/>
      <c r="J1997" s="1"/>
      <c r="K1997" s="1"/>
      <c r="M1997" s="1"/>
      <c r="S1997" s="1"/>
      <c r="T1997" s="1"/>
      <c r="V1997" s="1"/>
    </row>
    <row r="1998">
      <c r="E1998" s="1"/>
      <c r="G1998" s="1"/>
      <c r="H1998" s="1"/>
      <c r="J1998" s="1"/>
      <c r="K1998" s="1"/>
      <c r="M1998" s="1"/>
      <c r="S1998" s="1"/>
      <c r="T1998" s="1"/>
      <c r="V1998" s="1"/>
    </row>
    <row r="1999">
      <c r="E1999" s="1"/>
      <c r="G1999" s="1"/>
      <c r="H1999" s="1"/>
      <c r="J1999" s="1"/>
      <c r="K1999" s="1"/>
      <c r="M1999" s="1"/>
      <c r="S1999" s="1"/>
      <c r="T1999" s="1"/>
      <c r="V1999" s="1"/>
    </row>
    <row r="2000">
      <c r="E2000" s="1"/>
      <c r="G2000" s="1"/>
      <c r="H2000" s="1"/>
      <c r="J2000" s="1"/>
      <c r="K2000" s="1"/>
      <c r="M2000" s="1"/>
      <c r="S2000" s="1"/>
      <c r="T2000" s="1"/>
      <c r="V2000" s="1"/>
    </row>
    <row r="2001">
      <c r="E2001" s="1"/>
      <c r="G2001" s="1"/>
      <c r="H2001" s="1"/>
      <c r="J2001" s="1"/>
      <c r="K2001" s="1"/>
      <c r="M2001" s="1"/>
      <c r="S2001" s="1"/>
      <c r="T2001" s="1"/>
      <c r="V2001" s="1"/>
    </row>
    <row r="2002">
      <c r="E2002" s="1"/>
      <c r="G2002" s="1"/>
      <c r="H2002" s="1"/>
      <c r="J2002" s="1"/>
      <c r="K2002" s="1"/>
      <c r="M2002" s="1"/>
      <c r="S2002" s="1"/>
      <c r="T2002" s="1"/>
      <c r="V2002" s="1"/>
    </row>
    <row r="2003">
      <c r="E2003" s="1"/>
      <c r="G2003" s="1"/>
      <c r="H2003" s="1"/>
      <c r="J2003" s="1"/>
      <c r="K2003" s="1"/>
      <c r="M2003" s="1"/>
      <c r="S2003" s="1"/>
      <c r="T2003" s="1"/>
      <c r="V2003" s="1"/>
    </row>
    <row r="2004">
      <c r="E2004" s="1"/>
      <c r="G2004" s="1"/>
      <c r="H2004" s="1"/>
      <c r="J2004" s="1"/>
      <c r="K2004" s="1"/>
      <c r="M2004" s="1"/>
      <c r="S2004" s="1"/>
      <c r="T2004" s="1"/>
      <c r="V2004" s="1"/>
    </row>
    <row r="2005">
      <c r="E2005" s="1"/>
      <c r="G2005" s="1"/>
      <c r="H2005" s="1"/>
      <c r="J2005" s="1"/>
      <c r="K2005" s="1"/>
      <c r="M2005" s="1"/>
      <c r="S2005" s="1"/>
      <c r="T2005" s="1"/>
      <c r="V2005" s="1"/>
    </row>
    <row r="2006">
      <c r="E2006" s="1"/>
      <c r="G2006" s="1"/>
      <c r="H2006" s="1"/>
      <c r="J2006" s="1"/>
      <c r="K2006" s="1"/>
      <c r="M2006" s="1"/>
      <c r="S2006" s="1"/>
      <c r="T2006" s="1"/>
      <c r="V2006" s="1"/>
    </row>
    <row r="2007">
      <c r="E2007" s="1"/>
      <c r="G2007" s="1"/>
      <c r="H2007" s="1"/>
      <c r="J2007" s="1"/>
      <c r="K2007" s="1"/>
      <c r="M2007" s="1"/>
      <c r="S2007" s="1"/>
      <c r="T2007" s="1"/>
      <c r="V2007" s="1"/>
    </row>
    <row r="2008">
      <c r="E2008" s="1"/>
      <c r="G2008" s="1"/>
      <c r="H2008" s="1"/>
      <c r="J2008" s="1"/>
      <c r="K2008" s="1"/>
      <c r="M2008" s="1"/>
      <c r="S2008" s="1"/>
      <c r="T2008" s="1"/>
      <c r="V2008" s="1"/>
    </row>
    <row r="2009">
      <c r="E2009" s="1"/>
      <c r="G2009" s="1"/>
      <c r="H2009" s="1"/>
      <c r="J2009" s="1"/>
      <c r="K2009" s="1"/>
      <c r="M2009" s="1"/>
      <c r="S2009" s="1"/>
      <c r="T2009" s="1"/>
      <c r="V2009" s="1"/>
    </row>
    <row r="2010">
      <c r="E2010" s="1"/>
      <c r="G2010" s="1"/>
      <c r="H2010" s="1"/>
      <c r="J2010" s="1"/>
      <c r="K2010" s="1"/>
      <c r="M2010" s="1"/>
      <c r="S2010" s="1"/>
      <c r="T2010" s="1"/>
      <c r="V2010" s="1"/>
    </row>
    <row r="2011">
      <c r="E2011" s="1"/>
      <c r="G2011" s="1"/>
      <c r="H2011" s="1"/>
      <c r="J2011" s="1"/>
      <c r="K2011" s="1"/>
      <c r="M2011" s="1"/>
      <c r="S2011" s="1"/>
      <c r="T2011" s="1"/>
      <c r="V2011" s="1"/>
    </row>
    <row r="2012">
      <c r="E2012" s="1"/>
      <c r="G2012" s="1"/>
      <c r="H2012" s="1"/>
      <c r="J2012" s="1"/>
      <c r="K2012" s="1"/>
      <c r="M2012" s="1"/>
      <c r="S2012" s="1"/>
      <c r="T2012" s="1"/>
      <c r="V2012" s="1"/>
    </row>
    <row r="2013">
      <c r="T2013" s="1"/>
    </row>
    <row r="2014">
      <c r="T2014" s="1"/>
    </row>
    <row r="2015">
      <c r="T2015" s="1"/>
    </row>
    <row r="2016">
      <c r="T2016" s="1"/>
    </row>
    <row r="2017">
      <c r="T2017" s="1"/>
    </row>
    <row r="2018">
      <c r="T2018" s="1"/>
    </row>
    <row r="2019">
      <c r="T2019" s="1"/>
    </row>
    <row r="2020">
      <c r="T2020" s="1"/>
    </row>
    <row r="2021">
      <c r="T2021" s="1"/>
    </row>
    <row r="2022">
      <c r="T2022" s="1"/>
    </row>
    <row r="2023">
      <c r="T2023" s="1"/>
    </row>
    <row r="2024">
      <c r="T2024" s="1"/>
    </row>
    <row r="2025">
      <c r="T2025" s="1"/>
    </row>
    <row r="2026">
      <c r="T2026" s="1"/>
    </row>
    <row r="2027">
      <c r="T2027" s="1"/>
    </row>
    <row r="2028">
      <c r="T2028" s="1"/>
    </row>
    <row r="2029">
      <c r="T2029" s="1"/>
    </row>
    <row r="2030">
      <c r="T2030" s="1"/>
    </row>
    <row r="2031">
      <c r="T2031" s="1"/>
    </row>
    <row r="2032">
      <c r="T2032" s="1"/>
    </row>
    <row r="2033">
      <c r="T2033" s="1"/>
    </row>
    <row r="2034">
      <c r="T2034" s="1"/>
    </row>
    <row r="2035">
      <c r="T2035" s="1"/>
    </row>
    <row r="2036">
      <c r="T2036" s="1"/>
    </row>
    <row r="2037">
      <c r="T2037" s="1"/>
    </row>
    <row r="2038">
      <c r="T2038" s="1"/>
    </row>
    <row r="2039">
      <c r="T2039" s="1"/>
    </row>
    <row r="2040">
      <c r="T2040" s="1"/>
    </row>
    <row r="2041">
      <c r="T2041" s="1"/>
    </row>
    <row r="2042">
      <c r="T2042" s="1"/>
    </row>
    <row r="2043">
      <c r="T2043" s="1"/>
    </row>
    <row r="2044">
      <c r="T2044" s="1"/>
    </row>
    <row r="2045">
      <c r="T2045" s="1"/>
    </row>
    <row r="2046">
      <c r="T2046" s="1"/>
    </row>
    <row r="2047">
      <c r="T2047" s="1"/>
    </row>
    <row r="2048">
      <c r="T2048" s="1"/>
    </row>
    <row r="2049">
      <c r="T2049" s="1"/>
    </row>
    <row r="2050">
      <c r="T2050" s="1"/>
    </row>
    <row r="2051">
      <c r="T2051" s="1"/>
    </row>
    <row r="2052">
      <c r="T2052" s="1"/>
    </row>
    <row r="2053">
      <c r="T2053" s="1"/>
    </row>
    <row r="2054">
      <c r="T2054" s="1"/>
    </row>
    <row r="2055">
      <c r="T2055" s="1"/>
    </row>
    <row r="2056">
      <c r="T2056" s="1"/>
    </row>
    <row r="2057">
      <c r="T2057" s="1"/>
    </row>
    <row r="2058">
      <c r="T2058" s="1"/>
    </row>
    <row r="2059">
      <c r="T2059" s="1"/>
    </row>
    <row r="2060">
      <c r="T2060" s="1"/>
    </row>
    <row r="2061">
      <c r="T2061" s="1"/>
    </row>
    <row r="2062">
      <c r="T2062" s="1"/>
    </row>
    <row r="2063">
      <c r="T2063" s="1"/>
    </row>
    <row r="2064">
      <c r="T2064" s="1"/>
    </row>
    <row r="2065">
      <c r="T2065" s="1"/>
    </row>
    <row r="2066">
      <c r="T2066" s="1"/>
    </row>
    <row r="2067">
      <c r="T2067" s="1"/>
    </row>
    <row r="2068">
      <c r="T2068" s="1"/>
    </row>
    <row r="2069">
      <c r="T2069" s="1"/>
    </row>
    <row r="2070">
      <c r="T2070" s="1"/>
    </row>
    <row r="2071">
      <c r="T2071" s="1"/>
    </row>
    <row r="2072">
      <c r="T2072" s="1"/>
    </row>
    <row r="2073">
      <c r="T2073" s="1"/>
    </row>
    <row r="2074">
      <c r="T2074" s="1"/>
    </row>
    <row r="2075">
      <c r="T2075" s="1"/>
    </row>
    <row r="2076">
      <c r="T2076" s="1"/>
    </row>
    <row r="2077">
      <c r="T2077" s="1"/>
    </row>
    <row r="2078">
      <c r="T2078" s="1"/>
    </row>
    <row r="2079">
      <c r="T2079" s="1"/>
    </row>
    <row r="2080">
      <c r="T2080" s="1"/>
    </row>
    <row r="2081">
      <c r="T2081" s="1"/>
    </row>
    <row r="2082">
      <c r="T2082" s="1"/>
    </row>
    <row r="2083">
      <c r="T2083" s="1"/>
    </row>
    <row r="2084">
      <c r="T2084" s="1"/>
    </row>
    <row r="2085">
      <c r="T2085" s="1"/>
    </row>
    <row r="2086">
      <c r="T2086" s="1"/>
    </row>
    <row r="2087">
      <c r="T2087" s="1"/>
    </row>
    <row r="2088">
      <c r="T2088" s="1"/>
    </row>
    <row r="2089">
      <c r="T2089" s="1"/>
    </row>
    <row r="2090">
      <c r="T2090" s="1"/>
    </row>
    <row r="2091">
      <c r="T2091" s="1"/>
    </row>
    <row r="2092">
      <c r="T2092" s="1"/>
    </row>
    <row r="2093">
      <c r="T2093" s="1"/>
    </row>
    <row r="2094">
      <c r="T2094" s="1"/>
    </row>
    <row r="2095">
      <c r="T2095" s="1"/>
    </row>
    <row r="2096">
      <c r="T2096" s="1"/>
    </row>
    <row r="2097">
      <c r="T2097" s="1"/>
    </row>
    <row r="2098">
      <c r="T2098" s="1"/>
    </row>
    <row r="2099">
      <c r="T2099" s="1"/>
    </row>
    <row r="2100">
      <c r="T2100" s="1"/>
    </row>
    <row r="2101">
      <c r="T2101" s="1"/>
    </row>
    <row r="2102">
      <c r="T2102" s="1"/>
    </row>
    <row r="2103">
      <c r="T2103" s="1"/>
    </row>
    <row r="2104">
      <c r="T2104" s="1"/>
    </row>
    <row r="2105">
      <c r="T2105" s="1"/>
    </row>
    <row r="2106">
      <c r="T2106" s="1"/>
    </row>
    <row r="2107">
      <c r="T2107" s="1"/>
    </row>
    <row r="2108">
      <c r="T2108" s="1"/>
    </row>
    <row r="2109">
      <c r="T2109" s="1"/>
    </row>
    <row r="2110">
      <c r="T2110" s="1"/>
    </row>
    <row r="2111">
      <c r="T2111" s="1"/>
    </row>
    <row r="2112">
      <c r="T2112" s="1"/>
    </row>
    <row r="2113">
      <c r="T2113" s="1"/>
    </row>
    <row r="2114">
      <c r="T2114" s="1"/>
    </row>
    <row r="2115">
      <c r="T2115" s="1"/>
    </row>
    <row r="2116">
      <c r="T2116" s="1"/>
    </row>
    <row r="2117">
      <c r="T2117" s="1"/>
    </row>
    <row r="2118">
      <c r="T2118" s="1"/>
    </row>
    <row r="2119">
      <c r="T2119" s="1"/>
    </row>
    <row r="2120">
      <c r="T2120" s="1"/>
    </row>
    <row r="2121">
      <c r="T2121" s="1"/>
    </row>
    <row r="2122">
      <c r="T2122" s="1"/>
    </row>
    <row r="2123">
      <c r="T2123" s="1"/>
    </row>
    <row r="2124">
      <c r="T2124" s="1"/>
    </row>
    <row r="2125">
      <c r="T2125" s="1"/>
    </row>
    <row r="2126">
      <c r="T2126" s="1"/>
    </row>
    <row r="2127">
      <c r="T2127" s="1"/>
    </row>
    <row r="2128">
      <c r="T2128" s="1"/>
    </row>
    <row r="2129">
      <c r="T2129" s="1"/>
    </row>
    <row r="2130">
      <c r="T2130" s="1"/>
    </row>
    <row r="2131">
      <c r="T2131" s="1"/>
    </row>
    <row r="2132">
      <c r="T2132" s="1"/>
    </row>
    <row r="2133">
      <c r="T2133" s="1"/>
    </row>
    <row r="2134">
      <c r="T2134" s="1"/>
    </row>
    <row r="2135">
      <c r="T2135" s="1"/>
    </row>
    <row r="2136">
      <c r="T2136" s="1"/>
    </row>
    <row r="2137">
      <c r="T2137" s="1"/>
    </row>
    <row r="2138">
      <c r="T2138" s="1"/>
    </row>
    <row r="2139">
      <c r="T2139" s="1"/>
    </row>
    <row r="2140">
      <c r="T2140" s="1"/>
    </row>
    <row r="2141">
      <c r="T2141" s="1"/>
    </row>
    <row r="2142">
      <c r="T2142" s="1"/>
    </row>
    <row r="2143">
      <c r="T2143" s="1"/>
    </row>
    <row r="2144">
      <c r="T2144" s="1"/>
    </row>
    <row r="2145">
      <c r="T2145" s="1"/>
    </row>
    <row r="2146">
      <c r="T2146" s="1"/>
    </row>
    <row r="2147">
      <c r="T2147" s="1"/>
    </row>
    <row r="2148">
      <c r="T2148" s="1"/>
    </row>
    <row r="2149">
      <c r="T2149" s="1"/>
    </row>
    <row r="2150">
      <c r="T2150" s="1"/>
    </row>
    <row r="2151">
      <c r="T2151" s="1"/>
    </row>
    <row r="2152">
      <c r="T2152" s="1"/>
    </row>
    <row r="2153">
      <c r="T2153" s="1"/>
    </row>
    <row r="2154">
      <c r="T2154" s="1"/>
    </row>
    <row r="2155">
      <c r="T2155" s="1"/>
    </row>
    <row r="2156">
      <c r="T2156" s="1"/>
    </row>
    <row r="2157">
      <c r="T2157" s="1"/>
    </row>
    <row r="2158">
      <c r="T2158" s="1"/>
    </row>
    <row r="2159">
      <c r="T2159" s="1"/>
    </row>
    <row r="2160">
      <c r="T2160" s="1"/>
    </row>
    <row r="2161">
      <c r="T2161" s="1"/>
    </row>
    <row r="2162">
      <c r="T2162" s="1"/>
    </row>
    <row r="2163">
      <c r="T2163" s="1"/>
    </row>
    <row r="2164">
      <c r="T2164" s="1"/>
    </row>
    <row r="2165">
      <c r="T2165" s="1"/>
    </row>
    <row r="2166">
      <c r="T2166" s="1"/>
    </row>
    <row r="2167">
      <c r="T2167" s="1"/>
    </row>
    <row r="2168">
      <c r="T2168" s="1"/>
    </row>
    <row r="2169">
      <c r="T2169" s="1"/>
    </row>
    <row r="2170">
      <c r="T2170" s="1"/>
    </row>
    <row r="2171">
      <c r="T2171" s="1"/>
    </row>
    <row r="2172">
      <c r="T2172" s="1"/>
    </row>
    <row r="2173">
      <c r="T2173" s="1"/>
    </row>
    <row r="2174">
      <c r="T2174" s="1"/>
    </row>
    <row r="2175">
      <c r="T2175" s="1"/>
    </row>
    <row r="2176">
      <c r="T2176" s="1"/>
    </row>
    <row r="2177">
      <c r="T2177" s="1"/>
    </row>
    <row r="2178">
      <c r="T2178" s="1"/>
    </row>
    <row r="2179">
      <c r="T2179" s="1"/>
    </row>
    <row r="2180">
      <c r="T2180" s="1"/>
    </row>
    <row r="2181">
      <c r="T2181" s="1"/>
    </row>
    <row r="2182">
      <c r="T2182" s="1"/>
    </row>
    <row r="2183">
      <c r="T2183" s="1"/>
    </row>
    <row r="2184">
      <c r="T2184" s="1"/>
    </row>
    <row r="2185">
      <c r="T2185" s="1"/>
    </row>
    <row r="2186">
      <c r="T2186" s="1"/>
    </row>
    <row r="2187">
      <c r="T2187" s="1"/>
    </row>
    <row r="2188">
      <c r="T2188" s="1"/>
    </row>
    <row r="2189">
      <c r="T2189" s="1"/>
    </row>
    <row r="2190">
      <c r="T2190" s="1"/>
    </row>
    <row r="2191">
      <c r="T2191" s="1"/>
    </row>
    <row r="2192">
      <c r="T2192" s="1"/>
    </row>
    <row r="2193">
      <c r="T2193" s="1"/>
    </row>
    <row r="2194">
      <c r="T2194" s="1"/>
    </row>
    <row r="2195">
      <c r="T2195" s="1"/>
    </row>
    <row r="2196">
      <c r="T2196" s="1"/>
    </row>
    <row r="2197">
      <c r="T2197" s="1"/>
    </row>
    <row r="2198">
      <c r="T2198" s="1"/>
    </row>
    <row r="2199">
      <c r="T2199" s="1"/>
    </row>
    <row r="2200">
      <c r="T2200" s="1"/>
    </row>
    <row r="2201">
      <c r="T2201" s="1"/>
    </row>
    <row r="2202">
      <c r="T2202" s="1"/>
    </row>
    <row r="2203">
      <c r="T2203" s="1"/>
    </row>
    <row r="2204">
      <c r="T2204" s="1"/>
    </row>
    <row r="2205">
      <c r="T2205" s="1"/>
    </row>
    <row r="2206">
      <c r="T2206" s="1"/>
    </row>
    <row r="2207">
      <c r="T2207" s="1"/>
    </row>
    <row r="2208">
      <c r="T2208" s="1"/>
    </row>
    <row r="2209">
      <c r="T2209" s="1"/>
    </row>
    <row r="2210">
      <c r="T2210" s="1"/>
    </row>
    <row r="2211">
      <c r="T2211" s="1"/>
    </row>
    <row r="2212">
      <c r="T2212" s="1"/>
    </row>
    <row r="2213">
      <c r="T2213" s="1"/>
    </row>
    <row r="2214">
      <c r="T2214" s="1"/>
    </row>
    <row r="2215">
      <c r="T2215" s="1"/>
    </row>
    <row r="2216">
      <c r="T2216" s="1"/>
    </row>
    <row r="2217">
      <c r="T2217" s="1"/>
    </row>
    <row r="2218">
      <c r="T2218" s="1"/>
    </row>
    <row r="2219">
      <c r="T2219" s="1"/>
    </row>
    <row r="2220">
      <c r="T2220" s="1"/>
    </row>
    <row r="2221">
      <c r="T2221" s="1"/>
    </row>
    <row r="2222">
      <c r="T2222" s="1"/>
    </row>
    <row r="2223">
      <c r="T2223" s="1"/>
    </row>
    <row r="2224">
      <c r="T2224" s="1"/>
    </row>
    <row r="2225">
      <c r="T2225" s="1"/>
    </row>
    <row r="2226">
      <c r="T2226" s="1"/>
    </row>
    <row r="2227">
      <c r="T2227" s="1"/>
    </row>
    <row r="2228">
      <c r="T2228" s="1"/>
    </row>
    <row r="2229">
      <c r="T2229" s="1"/>
    </row>
    <row r="2230">
      <c r="T2230" s="1"/>
    </row>
    <row r="2231">
      <c r="T2231" s="1"/>
    </row>
    <row r="2232">
      <c r="T2232" s="1"/>
    </row>
    <row r="2233">
      <c r="T2233" s="1"/>
    </row>
    <row r="2234">
      <c r="T2234" s="1"/>
    </row>
    <row r="2235">
      <c r="T2235" s="1"/>
    </row>
    <row r="2236">
      <c r="T2236" s="1"/>
    </row>
    <row r="2237">
      <c r="T2237" s="1"/>
    </row>
    <row r="2238">
      <c r="T2238" s="1"/>
    </row>
    <row r="2239">
      <c r="T2239" s="1"/>
    </row>
    <row r="2240">
      <c r="T2240" s="1"/>
    </row>
    <row r="2241">
      <c r="T2241" s="1"/>
    </row>
    <row r="2242">
      <c r="T2242" s="1"/>
    </row>
    <row r="2243">
      <c r="T2243" s="1"/>
    </row>
    <row r="2244">
      <c r="T2244" s="1"/>
    </row>
    <row r="2245">
      <c r="T2245" s="1"/>
    </row>
    <row r="2246">
      <c r="T2246" s="1"/>
    </row>
    <row r="2247">
      <c r="T2247" s="1"/>
    </row>
    <row r="2248">
      <c r="T2248" s="1"/>
    </row>
    <row r="2249">
      <c r="T2249" s="1"/>
    </row>
    <row r="2250">
      <c r="T2250" s="1"/>
    </row>
    <row r="2251">
      <c r="T2251" s="1"/>
    </row>
    <row r="2252">
      <c r="T2252" s="1"/>
    </row>
    <row r="2253">
      <c r="T2253" s="1"/>
    </row>
    <row r="2254">
      <c r="T2254" s="1"/>
    </row>
    <row r="2255">
      <c r="T2255" s="1"/>
    </row>
    <row r="2256">
      <c r="T2256" s="1"/>
    </row>
    <row r="2257">
      <c r="T2257" s="1"/>
    </row>
    <row r="2258">
      <c r="T2258" s="1"/>
    </row>
    <row r="2259">
      <c r="T2259" s="1"/>
    </row>
    <row r="2260">
      <c r="T2260" s="1"/>
    </row>
    <row r="2261">
      <c r="T2261" s="1"/>
    </row>
    <row r="2262">
      <c r="T2262" s="1"/>
    </row>
    <row r="2263">
      <c r="T2263" s="1"/>
    </row>
    <row r="2264">
      <c r="T2264" s="1"/>
    </row>
    <row r="2265">
      <c r="T2265" s="1"/>
    </row>
    <row r="2266">
      <c r="T2266" s="1"/>
    </row>
    <row r="2267">
      <c r="T2267" s="1"/>
    </row>
    <row r="2268">
      <c r="T2268" s="1"/>
    </row>
    <row r="2269">
      <c r="T2269" s="1"/>
    </row>
    <row r="2270">
      <c r="T2270" s="1"/>
    </row>
    <row r="2271">
      <c r="T2271" s="1"/>
    </row>
    <row r="2272">
      <c r="T2272" s="1"/>
    </row>
    <row r="2273">
      <c r="T2273" s="1"/>
    </row>
    <row r="2274">
      <c r="T2274" s="1"/>
    </row>
    <row r="2275">
      <c r="T2275" s="1"/>
    </row>
    <row r="2276">
      <c r="T2276" s="1"/>
    </row>
    <row r="2277">
      <c r="T2277" s="1"/>
    </row>
    <row r="2278">
      <c r="T2278" s="1"/>
    </row>
    <row r="2279">
      <c r="T2279" s="1"/>
    </row>
    <row r="2280">
      <c r="T2280" s="1"/>
    </row>
    <row r="2281">
      <c r="T2281" s="1"/>
    </row>
    <row r="2282">
      <c r="T2282" s="1"/>
    </row>
    <row r="2283">
      <c r="T2283" s="1"/>
    </row>
    <row r="2284">
      <c r="T2284" s="1"/>
    </row>
    <row r="2285">
      <c r="T2285" s="1"/>
    </row>
    <row r="2286">
      <c r="T2286" s="1"/>
    </row>
    <row r="2287">
      <c r="T2287" s="1"/>
    </row>
    <row r="2288">
      <c r="T2288" s="1"/>
    </row>
    <row r="2289">
      <c r="T2289" s="1"/>
    </row>
    <row r="2290">
      <c r="T2290" s="1"/>
    </row>
    <row r="2291">
      <c r="T2291" s="1"/>
    </row>
    <row r="2292">
      <c r="T2292" s="1"/>
    </row>
    <row r="2293">
      <c r="T2293" s="1"/>
    </row>
    <row r="2294">
      <c r="T2294" s="1"/>
    </row>
    <row r="2295">
      <c r="T2295" s="1"/>
    </row>
    <row r="2296">
      <c r="T2296" s="1"/>
    </row>
    <row r="2297">
      <c r="T2297" s="1"/>
    </row>
    <row r="2298">
      <c r="T2298" s="1"/>
    </row>
    <row r="2299">
      <c r="T2299" s="1"/>
    </row>
    <row r="2300">
      <c r="T2300" s="1"/>
    </row>
    <row r="2301">
      <c r="T2301" s="1"/>
    </row>
    <row r="2302">
      <c r="T2302" s="1"/>
    </row>
    <row r="2303">
      <c r="T2303" s="1"/>
    </row>
    <row r="2304">
      <c r="T2304" s="1"/>
    </row>
    <row r="2305">
      <c r="T2305" s="1"/>
    </row>
    <row r="2306">
      <c r="T2306" s="1"/>
    </row>
    <row r="2307">
      <c r="T2307" s="1"/>
    </row>
    <row r="2308">
      <c r="T2308" s="1"/>
    </row>
    <row r="2309">
      <c r="T2309" s="1"/>
    </row>
    <row r="2310">
      <c r="T2310" s="1"/>
    </row>
    <row r="2311">
      <c r="T2311" s="1"/>
    </row>
    <row r="2312">
      <c r="T2312" s="1"/>
    </row>
    <row r="2313">
      <c r="T2313" s="1"/>
    </row>
    <row r="2314">
      <c r="T2314" s="1"/>
    </row>
    <row r="2315">
      <c r="T2315" s="1"/>
    </row>
    <row r="2316">
      <c r="T2316" s="1"/>
    </row>
    <row r="2317">
      <c r="T2317" s="1"/>
    </row>
    <row r="2318">
      <c r="T2318" s="1"/>
    </row>
    <row r="2319">
      <c r="T2319" s="1"/>
    </row>
    <row r="2320">
      <c r="T2320" s="1"/>
    </row>
    <row r="2321">
      <c r="T2321" s="1"/>
    </row>
    <row r="2322">
      <c r="T2322" s="1"/>
    </row>
    <row r="2323">
      <c r="T2323" s="1"/>
    </row>
    <row r="2324">
      <c r="T2324" s="1"/>
    </row>
    <row r="2325">
      <c r="T2325" s="1"/>
    </row>
    <row r="2326">
      <c r="T2326" s="1"/>
    </row>
    <row r="2327">
      <c r="T2327" s="1"/>
    </row>
    <row r="2328">
      <c r="T2328" s="1"/>
    </row>
    <row r="2329">
      <c r="T2329" s="1"/>
    </row>
    <row r="2330">
      <c r="T2330" s="1"/>
    </row>
    <row r="2331">
      <c r="T2331" s="1"/>
    </row>
    <row r="2332">
      <c r="T2332" s="1"/>
    </row>
    <row r="2333">
      <c r="T2333" s="1"/>
    </row>
    <row r="2334">
      <c r="T2334" s="1"/>
    </row>
    <row r="2335">
      <c r="T2335" s="1"/>
    </row>
    <row r="2336">
      <c r="T2336" s="1"/>
    </row>
    <row r="2337">
      <c r="T2337" s="1"/>
    </row>
    <row r="2338">
      <c r="T2338" s="1"/>
    </row>
    <row r="2339">
      <c r="T2339" s="1"/>
    </row>
    <row r="2340">
      <c r="T2340" s="1"/>
    </row>
    <row r="2341">
      <c r="T2341" s="1"/>
    </row>
    <row r="2342">
      <c r="T2342" s="1"/>
    </row>
    <row r="2343">
      <c r="T2343" s="1"/>
    </row>
    <row r="2344">
      <c r="T2344" s="1"/>
    </row>
    <row r="2345">
      <c r="T2345" s="1"/>
    </row>
    <row r="2346">
      <c r="T2346" s="1"/>
    </row>
    <row r="2347">
      <c r="T2347" s="1"/>
    </row>
    <row r="2348">
      <c r="T2348" s="1"/>
    </row>
    <row r="2349">
      <c r="T2349" s="1"/>
    </row>
    <row r="2350">
      <c r="T2350" s="1"/>
    </row>
    <row r="2351">
      <c r="T2351" s="1"/>
    </row>
    <row r="2352">
      <c r="T2352" s="1"/>
    </row>
    <row r="2353">
      <c r="T2353" s="1"/>
    </row>
    <row r="2354">
      <c r="T2354" s="1"/>
    </row>
    <row r="2355">
      <c r="T2355" s="1"/>
    </row>
    <row r="2356">
      <c r="T2356" s="1"/>
    </row>
    <row r="2357">
      <c r="T2357" s="1"/>
    </row>
    <row r="2358">
      <c r="T2358" s="1"/>
    </row>
    <row r="2359">
      <c r="T2359" s="1"/>
    </row>
    <row r="2360">
      <c r="T2360" s="1"/>
    </row>
    <row r="2361">
      <c r="T2361" s="1"/>
    </row>
    <row r="2362">
      <c r="T2362" s="1"/>
    </row>
    <row r="2363">
      <c r="T2363" s="1"/>
    </row>
    <row r="2364">
      <c r="T2364" s="1"/>
    </row>
    <row r="2365">
      <c r="T2365" s="1"/>
    </row>
    <row r="2366">
      <c r="T2366" s="1"/>
    </row>
    <row r="2367">
      <c r="T2367" s="1"/>
    </row>
    <row r="2368">
      <c r="T2368" s="1"/>
    </row>
    <row r="2369">
      <c r="T2369" s="1"/>
    </row>
    <row r="2370">
      <c r="T2370" s="1"/>
    </row>
    <row r="2371">
      <c r="T2371" s="1"/>
    </row>
    <row r="2372">
      <c r="T2372" s="1"/>
    </row>
    <row r="2373">
      <c r="T2373" s="1"/>
    </row>
    <row r="2374">
      <c r="T2374" s="1"/>
    </row>
    <row r="2375">
      <c r="T2375" s="1"/>
    </row>
    <row r="2376">
      <c r="T2376" s="1"/>
    </row>
    <row r="2377">
      <c r="T2377" s="1"/>
    </row>
    <row r="2378">
      <c r="T2378" s="1"/>
    </row>
    <row r="2379">
      <c r="T2379" s="1"/>
    </row>
    <row r="2380">
      <c r="T2380" s="1"/>
    </row>
    <row r="2381">
      <c r="T2381" s="1"/>
    </row>
    <row r="2382">
      <c r="T2382" s="1"/>
    </row>
    <row r="2383">
      <c r="T2383" s="1"/>
    </row>
    <row r="2384">
      <c r="T2384" s="1"/>
    </row>
    <row r="2385">
      <c r="T2385" s="1"/>
    </row>
    <row r="2386">
      <c r="T2386" s="1"/>
    </row>
    <row r="2387">
      <c r="T2387" s="1"/>
    </row>
    <row r="2388">
      <c r="T2388" s="1"/>
    </row>
    <row r="2389">
      <c r="T2389" s="1"/>
    </row>
    <row r="2390">
      <c r="T2390" s="1"/>
    </row>
    <row r="2391">
      <c r="T2391" s="1"/>
    </row>
    <row r="2392">
      <c r="T2392" s="1"/>
    </row>
    <row r="2393">
      <c r="T2393" s="1"/>
    </row>
    <row r="2394">
      <c r="T2394" s="1"/>
    </row>
    <row r="2395">
      <c r="T2395" s="1"/>
    </row>
    <row r="2396">
      <c r="T2396" s="1"/>
    </row>
    <row r="2397">
      <c r="T2397" s="1"/>
    </row>
    <row r="2398">
      <c r="T2398" s="1"/>
    </row>
    <row r="2399">
      <c r="T2399" s="1"/>
    </row>
    <row r="2400">
      <c r="T2400" s="1"/>
    </row>
    <row r="2401">
      <c r="T2401" s="1"/>
    </row>
    <row r="2402">
      <c r="T2402" s="1"/>
    </row>
    <row r="2403">
      <c r="T2403" s="1"/>
    </row>
    <row r="2404">
      <c r="T2404" s="1"/>
    </row>
    <row r="2405">
      <c r="T2405" s="1"/>
    </row>
    <row r="2406">
      <c r="T2406" s="1"/>
    </row>
    <row r="2407">
      <c r="T2407" s="1"/>
    </row>
    <row r="2408">
      <c r="T2408" s="1"/>
    </row>
    <row r="2409">
      <c r="T2409" s="1"/>
    </row>
    <row r="2410">
      <c r="T2410" s="1"/>
    </row>
    <row r="2411">
      <c r="T2411" s="1"/>
    </row>
    <row r="2412">
      <c r="T2412" s="1"/>
    </row>
    <row r="2413">
      <c r="T2413" s="1"/>
    </row>
    <row r="2414">
      <c r="T2414" s="1"/>
    </row>
    <row r="2415">
      <c r="T2415" s="1"/>
    </row>
    <row r="2416">
      <c r="T2416" s="1"/>
    </row>
    <row r="2417">
      <c r="T2417" s="1"/>
    </row>
    <row r="2418">
      <c r="T2418" s="1"/>
    </row>
    <row r="2419">
      <c r="T2419" s="1"/>
    </row>
    <row r="2420">
      <c r="T2420" s="1"/>
    </row>
    <row r="2421">
      <c r="T2421" s="1"/>
    </row>
    <row r="2422">
      <c r="T2422" s="1"/>
    </row>
    <row r="2423">
      <c r="T2423" s="1"/>
    </row>
    <row r="2424">
      <c r="T2424" s="1"/>
    </row>
    <row r="2425">
      <c r="T2425" s="1"/>
    </row>
    <row r="2426">
      <c r="T2426" s="1"/>
    </row>
    <row r="2427">
      <c r="T2427" s="1"/>
    </row>
    <row r="2428">
      <c r="T2428" s="1"/>
    </row>
    <row r="2429">
      <c r="T2429" s="1"/>
    </row>
    <row r="2430">
      <c r="T2430" s="1"/>
    </row>
    <row r="2431">
      <c r="T2431" s="1"/>
    </row>
    <row r="2432">
      <c r="T2432" s="1"/>
    </row>
    <row r="2433">
      <c r="T2433" s="1"/>
    </row>
    <row r="2434">
      <c r="T2434" s="1"/>
    </row>
    <row r="2435">
      <c r="T2435" s="1"/>
    </row>
    <row r="2436">
      <c r="T2436" s="1"/>
    </row>
    <row r="2437">
      <c r="T2437" s="1"/>
    </row>
    <row r="2438">
      <c r="T2438" s="1"/>
    </row>
    <row r="2439">
      <c r="T2439" s="1"/>
    </row>
    <row r="2440">
      <c r="T2440" s="1"/>
    </row>
    <row r="2441">
      <c r="T2441" s="1"/>
    </row>
    <row r="2442">
      <c r="T2442" s="1"/>
    </row>
    <row r="2443">
      <c r="T2443" s="1"/>
    </row>
    <row r="2444">
      <c r="T2444" s="1"/>
    </row>
    <row r="2445">
      <c r="T2445" s="1"/>
    </row>
    <row r="2446">
      <c r="T2446" s="1"/>
    </row>
    <row r="2447">
      <c r="T2447" s="1"/>
    </row>
    <row r="2448">
      <c r="T2448" s="1"/>
    </row>
    <row r="2449">
      <c r="T2449" s="1"/>
    </row>
    <row r="2450">
      <c r="T2450" s="1"/>
    </row>
    <row r="2451">
      <c r="T2451" s="1"/>
    </row>
    <row r="2452">
      <c r="T2452" s="1"/>
    </row>
    <row r="2453">
      <c r="T2453" s="1"/>
    </row>
    <row r="2454">
      <c r="T2454" s="1"/>
    </row>
    <row r="2455">
      <c r="T2455" s="1"/>
    </row>
    <row r="2456">
      <c r="T2456" s="1"/>
    </row>
    <row r="2457">
      <c r="T2457" s="1"/>
    </row>
    <row r="2458">
      <c r="T2458" s="1"/>
    </row>
    <row r="2459">
      <c r="T2459" s="1"/>
    </row>
    <row r="2460">
      <c r="T2460" s="1"/>
    </row>
    <row r="2461">
      <c r="T2461" s="1"/>
    </row>
    <row r="2462">
      <c r="T2462" s="1"/>
    </row>
    <row r="2463">
      <c r="T2463" s="1"/>
    </row>
    <row r="2464">
      <c r="T2464" s="1"/>
    </row>
    <row r="2465">
      <c r="T2465" s="1"/>
    </row>
    <row r="2466">
      <c r="T2466" s="1"/>
    </row>
    <row r="2467">
      <c r="T2467" s="1"/>
    </row>
    <row r="2468">
      <c r="T2468" s="1"/>
    </row>
    <row r="2469">
      <c r="T2469" s="1"/>
    </row>
    <row r="2470">
      <c r="T2470" s="1"/>
    </row>
    <row r="2471">
      <c r="T2471" s="1"/>
    </row>
    <row r="2472">
      <c r="T2472" s="1"/>
    </row>
    <row r="2473">
      <c r="T2473" s="1"/>
    </row>
    <row r="2474">
      <c r="T2474" s="1"/>
    </row>
    <row r="2475">
      <c r="T2475" s="1"/>
    </row>
    <row r="2476">
      <c r="T2476" s="1"/>
    </row>
    <row r="2477">
      <c r="T2477" s="1"/>
    </row>
    <row r="2478">
      <c r="T2478" s="1"/>
    </row>
    <row r="2479">
      <c r="T2479" s="1"/>
    </row>
    <row r="2480">
      <c r="T2480" s="1"/>
    </row>
    <row r="2481">
      <c r="T2481" s="1"/>
    </row>
    <row r="2482">
      <c r="T2482" s="1"/>
    </row>
    <row r="2483">
      <c r="T2483" s="1"/>
    </row>
    <row r="2484">
      <c r="T2484" s="1"/>
    </row>
    <row r="2485">
      <c r="T2485" s="1"/>
    </row>
    <row r="2486">
      <c r="T2486" s="1"/>
    </row>
    <row r="2487">
      <c r="T2487" s="1"/>
    </row>
    <row r="2488">
      <c r="T2488" s="1"/>
    </row>
    <row r="2489">
      <c r="T2489" s="1"/>
    </row>
    <row r="2490">
      <c r="T2490" s="1"/>
    </row>
    <row r="2491">
      <c r="T2491" s="1"/>
    </row>
    <row r="2492">
      <c r="T2492" s="1"/>
    </row>
    <row r="2493">
      <c r="T2493" s="1"/>
    </row>
    <row r="2494">
      <c r="T2494" s="1"/>
    </row>
    <row r="2495">
      <c r="T2495" s="1"/>
    </row>
    <row r="2496">
      <c r="T2496" s="1"/>
    </row>
    <row r="2497">
      <c r="T2497" s="1"/>
    </row>
    <row r="2498">
      <c r="T2498" s="1"/>
    </row>
    <row r="2499">
      <c r="T2499" s="1"/>
    </row>
    <row r="2500">
      <c r="T2500" s="1"/>
    </row>
    <row r="2501">
      <c r="T2501" s="1"/>
    </row>
    <row r="2502">
      <c r="T2502" s="1"/>
    </row>
    <row r="2503">
      <c r="T2503" s="1"/>
    </row>
    <row r="2504">
      <c r="T2504" s="1"/>
    </row>
    <row r="2505">
      <c r="T2505" s="1"/>
    </row>
    <row r="2506">
      <c r="T2506" s="1"/>
    </row>
    <row r="2507">
      <c r="T2507" s="1"/>
    </row>
    <row r="2508">
      <c r="T2508" s="1"/>
    </row>
    <row r="2509">
      <c r="T2509" s="1"/>
    </row>
    <row r="2510">
      <c r="T2510" s="1"/>
    </row>
    <row r="2511">
      <c r="T2511" s="1"/>
    </row>
    <row r="2512">
      <c r="T2512" s="1"/>
    </row>
    <row r="2513">
      <c r="T2513" s="1"/>
    </row>
    <row r="2514">
      <c r="T2514" s="1"/>
    </row>
    <row r="2515">
      <c r="T2515" s="1"/>
    </row>
    <row r="2516">
      <c r="T2516" s="1"/>
    </row>
    <row r="2517">
      <c r="T2517" s="1"/>
    </row>
    <row r="2518">
      <c r="T2518" s="1"/>
    </row>
    <row r="2519">
      <c r="T2519" s="1"/>
    </row>
    <row r="2520">
      <c r="T2520" s="1"/>
    </row>
    <row r="2521">
      <c r="T2521" s="1"/>
    </row>
    <row r="2522">
      <c r="T2522" s="1"/>
    </row>
    <row r="2523">
      <c r="T2523" s="1"/>
    </row>
    <row r="2524">
      <c r="T2524" s="1"/>
    </row>
    <row r="2525">
      <c r="T2525" s="1"/>
    </row>
    <row r="2526">
      <c r="T2526" s="1"/>
    </row>
    <row r="2527">
      <c r="T2527" s="1"/>
    </row>
    <row r="2528">
      <c r="T2528" s="1"/>
    </row>
    <row r="2529">
      <c r="T2529" s="1"/>
    </row>
    <row r="2530">
      <c r="T2530" s="1"/>
    </row>
    <row r="2531">
      <c r="T2531" s="1"/>
    </row>
    <row r="2532">
      <c r="T2532" s="1"/>
    </row>
    <row r="2533">
      <c r="T2533" s="1"/>
    </row>
    <row r="2534">
      <c r="T2534" s="1"/>
    </row>
    <row r="2535">
      <c r="T2535" s="1"/>
    </row>
    <row r="2536">
      <c r="T2536" s="1"/>
    </row>
    <row r="2537">
      <c r="T2537" s="1"/>
    </row>
    <row r="2538">
      <c r="T2538" s="1"/>
    </row>
    <row r="2539">
      <c r="T2539" s="1"/>
    </row>
    <row r="2540">
      <c r="T2540" s="1"/>
    </row>
    <row r="2541">
      <c r="T2541" s="1"/>
    </row>
    <row r="2542">
      <c r="T2542" s="1"/>
    </row>
    <row r="2543">
      <c r="T2543" s="1"/>
    </row>
    <row r="2544">
      <c r="T2544" s="1"/>
    </row>
    <row r="2545">
      <c r="T2545" s="1"/>
    </row>
    <row r="2546">
      <c r="T2546" s="1"/>
    </row>
    <row r="2547">
      <c r="T2547" s="1"/>
    </row>
    <row r="2548">
      <c r="T2548" s="1"/>
    </row>
    <row r="2549">
      <c r="T2549" s="1"/>
    </row>
    <row r="2550">
      <c r="T2550" s="1"/>
    </row>
    <row r="2551">
      <c r="T2551" s="1"/>
    </row>
    <row r="2552">
      <c r="T2552" s="1"/>
    </row>
    <row r="2553">
      <c r="T2553" s="1"/>
    </row>
    <row r="2554">
      <c r="T2554" s="1"/>
    </row>
    <row r="2555">
      <c r="T2555" s="1"/>
    </row>
    <row r="2556">
      <c r="T2556" s="1"/>
    </row>
    <row r="2557">
      <c r="T2557" s="1"/>
    </row>
    <row r="2558">
      <c r="T2558" s="1"/>
    </row>
    <row r="2559">
      <c r="T2559" s="1"/>
    </row>
    <row r="2560">
      <c r="T2560" s="1"/>
    </row>
    <row r="2561">
      <c r="T2561" s="1"/>
    </row>
    <row r="2562">
      <c r="T2562" s="1"/>
    </row>
    <row r="2563">
      <c r="T2563" s="1"/>
    </row>
    <row r="2564">
      <c r="T2564" s="1"/>
    </row>
    <row r="2565">
      <c r="T2565" s="1"/>
    </row>
    <row r="2566">
      <c r="T2566" s="1"/>
    </row>
    <row r="2567">
      <c r="T2567" s="1"/>
    </row>
    <row r="2568">
      <c r="T2568" s="1"/>
    </row>
    <row r="2569">
      <c r="T2569" s="1"/>
    </row>
    <row r="2570">
      <c r="T2570" s="1"/>
    </row>
    <row r="2571">
      <c r="T2571" s="1"/>
    </row>
    <row r="2572">
      <c r="T2572" s="1"/>
    </row>
    <row r="2573">
      <c r="T2573" s="1"/>
    </row>
    <row r="2574">
      <c r="T2574" s="1"/>
    </row>
    <row r="2575">
      <c r="T2575" s="1"/>
    </row>
    <row r="2576">
      <c r="T2576" s="1"/>
    </row>
    <row r="2577">
      <c r="T2577" s="1"/>
    </row>
    <row r="2578">
      <c r="T2578" s="1"/>
    </row>
    <row r="2579">
      <c r="T2579" s="1"/>
    </row>
    <row r="2580">
      <c r="T2580" s="1"/>
    </row>
    <row r="2581">
      <c r="T2581" s="1"/>
    </row>
    <row r="2582">
      <c r="T2582" s="1"/>
    </row>
    <row r="2583">
      <c r="T2583" s="1"/>
    </row>
    <row r="2584">
      <c r="T2584" s="1"/>
    </row>
    <row r="2585">
      <c r="T2585" s="1"/>
    </row>
    <row r="2586">
      <c r="T2586" s="1"/>
    </row>
    <row r="2587">
      <c r="T2587" s="1"/>
    </row>
    <row r="2588">
      <c r="T2588" s="1"/>
    </row>
    <row r="2589">
      <c r="T2589" s="1"/>
    </row>
    <row r="2590">
      <c r="T2590" s="1"/>
    </row>
    <row r="2591">
      <c r="T2591" s="1"/>
    </row>
    <row r="2592">
      <c r="T2592" s="1"/>
    </row>
    <row r="2593">
      <c r="T2593" s="1"/>
    </row>
    <row r="2594">
      <c r="T2594" s="1"/>
    </row>
    <row r="2595">
      <c r="T2595" s="1"/>
    </row>
    <row r="2596">
      <c r="T2596" s="1"/>
    </row>
    <row r="2597">
      <c r="T2597" s="1"/>
    </row>
    <row r="2598">
      <c r="T2598" s="1"/>
    </row>
    <row r="2599">
      <c r="T2599" s="1"/>
    </row>
    <row r="2600">
      <c r="T2600" s="1"/>
    </row>
    <row r="2601">
      <c r="T2601" s="1"/>
    </row>
    <row r="2602">
      <c r="T2602" s="1"/>
    </row>
    <row r="2603">
      <c r="T2603" s="1"/>
    </row>
    <row r="2604">
      <c r="T2604" s="1"/>
    </row>
    <row r="2605">
      <c r="T2605" s="1"/>
    </row>
    <row r="2606">
      <c r="T2606" s="1"/>
    </row>
    <row r="2607">
      <c r="T2607" s="1"/>
    </row>
    <row r="2608">
      <c r="T2608" s="1"/>
    </row>
    <row r="2609">
      <c r="T2609" s="1"/>
    </row>
    <row r="2610">
      <c r="T2610" s="1"/>
    </row>
    <row r="2611">
      <c r="T2611" s="1"/>
    </row>
    <row r="2612">
      <c r="T2612" s="1"/>
    </row>
    <row r="2613">
      <c r="T2613" s="1"/>
    </row>
    <row r="2614">
      <c r="T2614" s="1"/>
    </row>
    <row r="2615">
      <c r="T2615" s="1"/>
    </row>
    <row r="2616">
      <c r="T2616" s="1"/>
    </row>
    <row r="2617">
      <c r="T2617" s="1"/>
    </row>
    <row r="2618">
      <c r="T2618" s="1"/>
    </row>
    <row r="2619">
      <c r="T2619" s="1"/>
    </row>
    <row r="2620">
      <c r="T2620" s="1"/>
    </row>
    <row r="2621">
      <c r="T2621" s="1"/>
    </row>
    <row r="2622">
      <c r="T2622" s="1"/>
    </row>
    <row r="2623">
      <c r="T2623" s="1"/>
    </row>
    <row r="2624">
      <c r="T2624" s="1"/>
    </row>
    <row r="2625">
      <c r="T2625" s="1"/>
    </row>
    <row r="2626">
      <c r="T2626" s="1"/>
    </row>
    <row r="2627">
      <c r="T2627" s="1"/>
    </row>
    <row r="2628">
      <c r="T2628" s="1"/>
    </row>
    <row r="2629">
      <c r="T2629" s="1"/>
    </row>
    <row r="2630">
      <c r="T2630" s="1"/>
    </row>
    <row r="2631">
      <c r="T2631" s="1"/>
    </row>
    <row r="2632">
      <c r="T2632" s="1"/>
    </row>
    <row r="2633">
      <c r="T2633" s="1"/>
    </row>
    <row r="2634">
      <c r="T2634" s="1"/>
    </row>
    <row r="2635">
      <c r="T2635" s="1"/>
    </row>
    <row r="2636">
      <c r="T2636" s="1"/>
    </row>
    <row r="2637">
      <c r="T2637" s="1"/>
    </row>
    <row r="2638">
      <c r="T2638" s="1"/>
    </row>
    <row r="2639">
      <c r="T2639" s="1"/>
    </row>
    <row r="2640">
      <c r="T2640" s="1"/>
    </row>
    <row r="2641">
      <c r="T2641" s="1"/>
    </row>
    <row r="2642">
      <c r="T2642" s="1"/>
    </row>
    <row r="2643">
      <c r="T2643" s="1"/>
    </row>
    <row r="2644">
      <c r="T2644" s="1"/>
    </row>
    <row r="2645">
      <c r="T2645" s="1"/>
    </row>
    <row r="2646">
      <c r="T2646" s="1"/>
    </row>
    <row r="2647">
      <c r="T2647" s="1"/>
    </row>
    <row r="2648">
      <c r="T2648" s="1"/>
    </row>
    <row r="2649">
      <c r="T2649" s="1"/>
    </row>
    <row r="2650">
      <c r="T2650" s="1"/>
    </row>
    <row r="2651">
      <c r="T2651" s="1"/>
    </row>
    <row r="2652">
      <c r="T2652" s="1"/>
    </row>
    <row r="2653">
      <c r="T2653" s="1"/>
    </row>
    <row r="2654">
      <c r="T2654" s="1"/>
    </row>
    <row r="2655">
      <c r="T2655" s="1"/>
    </row>
    <row r="2656">
      <c r="T2656" s="1"/>
    </row>
    <row r="2657">
      <c r="T2657" s="1"/>
    </row>
    <row r="2658">
      <c r="T2658" s="1"/>
    </row>
    <row r="2659">
      <c r="T2659" s="1"/>
    </row>
    <row r="2660">
      <c r="T2660" s="1"/>
    </row>
    <row r="2661">
      <c r="T2661" s="1"/>
    </row>
    <row r="2662">
      <c r="T2662" s="1"/>
    </row>
    <row r="2663">
      <c r="T2663" s="1"/>
    </row>
    <row r="2664">
      <c r="T2664" s="1"/>
    </row>
    <row r="2665">
      <c r="T2665" s="1"/>
    </row>
    <row r="2666">
      <c r="T2666" s="1"/>
    </row>
    <row r="2667">
      <c r="T2667" s="1"/>
    </row>
    <row r="2668">
      <c r="T2668" s="1"/>
    </row>
    <row r="2669">
      <c r="T2669" s="1"/>
    </row>
    <row r="2670">
      <c r="T2670" s="1"/>
    </row>
    <row r="2671">
      <c r="T2671" s="1"/>
    </row>
    <row r="2672">
      <c r="T2672" s="1"/>
    </row>
    <row r="2673">
      <c r="T2673" s="1"/>
    </row>
    <row r="2674">
      <c r="T2674" s="1"/>
    </row>
    <row r="2675">
      <c r="T2675" s="1"/>
    </row>
    <row r="2676">
      <c r="T2676" s="1"/>
    </row>
    <row r="2677">
      <c r="T2677" s="1"/>
    </row>
    <row r="2678">
      <c r="T2678" s="1"/>
    </row>
    <row r="2679">
      <c r="T2679" s="1"/>
    </row>
    <row r="2680">
      <c r="T2680" s="1"/>
    </row>
    <row r="2681">
      <c r="T2681" s="1"/>
    </row>
    <row r="2682">
      <c r="T2682" s="1"/>
    </row>
    <row r="2683">
      <c r="T2683" s="1"/>
    </row>
    <row r="2684">
      <c r="T2684" s="1"/>
    </row>
    <row r="2685">
      <c r="T2685" s="1"/>
    </row>
    <row r="2686">
      <c r="T2686" s="1"/>
    </row>
    <row r="2687">
      <c r="T2687" s="1"/>
    </row>
    <row r="2688">
      <c r="T2688" s="1"/>
    </row>
    <row r="2689">
      <c r="T2689" s="1"/>
    </row>
    <row r="2690">
      <c r="T2690" s="1"/>
    </row>
    <row r="2691">
      <c r="T2691" s="1"/>
    </row>
    <row r="2692">
      <c r="T2692" s="1"/>
    </row>
    <row r="2693">
      <c r="T2693" s="1"/>
    </row>
    <row r="2694">
      <c r="T2694" s="1"/>
    </row>
    <row r="2695">
      <c r="T2695" s="1"/>
    </row>
    <row r="2696">
      <c r="T2696" s="1"/>
    </row>
    <row r="2697">
      <c r="T2697" s="1"/>
    </row>
    <row r="2698">
      <c r="T2698" s="1"/>
    </row>
    <row r="2699">
      <c r="T2699" s="1"/>
    </row>
    <row r="2700">
      <c r="T2700" s="1"/>
    </row>
    <row r="2701">
      <c r="T2701" s="1"/>
    </row>
    <row r="2702">
      <c r="T2702" s="1"/>
    </row>
    <row r="2703">
      <c r="T2703" s="1"/>
    </row>
    <row r="2704">
      <c r="T2704" s="1"/>
    </row>
    <row r="2705">
      <c r="T2705" s="1"/>
    </row>
    <row r="2706">
      <c r="T2706" s="1"/>
    </row>
    <row r="2707">
      <c r="T2707" s="1"/>
    </row>
    <row r="2708">
      <c r="T2708" s="1"/>
    </row>
    <row r="2709">
      <c r="T2709" s="1"/>
    </row>
    <row r="2710">
      <c r="T2710" s="1"/>
    </row>
    <row r="2711">
      <c r="T2711" s="1"/>
    </row>
    <row r="2712">
      <c r="T2712" s="1"/>
    </row>
    <row r="2713">
      <c r="T2713" s="1"/>
    </row>
    <row r="2714">
      <c r="T2714" s="1"/>
    </row>
    <row r="2715">
      <c r="T2715" s="1"/>
    </row>
    <row r="2716">
      <c r="T2716" s="1"/>
    </row>
    <row r="2717">
      <c r="T2717" s="1"/>
    </row>
    <row r="2718">
      <c r="T2718" s="1"/>
    </row>
    <row r="2719">
      <c r="T2719" s="1"/>
    </row>
    <row r="2720">
      <c r="T2720" s="1"/>
    </row>
    <row r="2721">
      <c r="T2721" s="1"/>
    </row>
    <row r="2722">
      <c r="T2722" s="1"/>
    </row>
    <row r="2723">
      <c r="T2723" s="1"/>
    </row>
    <row r="2724">
      <c r="T2724" s="1"/>
    </row>
    <row r="2725">
      <c r="T2725" s="1"/>
    </row>
    <row r="2726">
      <c r="T2726" s="1"/>
    </row>
    <row r="2727">
      <c r="T2727" s="1"/>
    </row>
    <row r="2728">
      <c r="T2728" s="1"/>
    </row>
    <row r="2729">
      <c r="T2729" s="1"/>
    </row>
    <row r="2730">
      <c r="T2730" s="1"/>
    </row>
    <row r="2731">
      <c r="T2731" s="1"/>
    </row>
    <row r="2732">
      <c r="T2732" s="1"/>
    </row>
    <row r="2733">
      <c r="T2733" s="1"/>
    </row>
    <row r="2734">
      <c r="T2734" s="1"/>
    </row>
    <row r="2735">
      <c r="T2735" s="1"/>
    </row>
    <row r="2736">
      <c r="T2736" s="1"/>
    </row>
    <row r="2737">
      <c r="T2737" s="1"/>
    </row>
    <row r="2738">
      <c r="T2738" s="1"/>
    </row>
    <row r="2739">
      <c r="T2739" s="1"/>
    </row>
    <row r="2740">
      <c r="T2740" s="1"/>
    </row>
    <row r="2741">
      <c r="T2741" s="1"/>
    </row>
    <row r="2742">
      <c r="T2742" s="1"/>
    </row>
    <row r="2743">
      <c r="T2743" s="1"/>
    </row>
    <row r="2744">
      <c r="T2744" s="1"/>
    </row>
    <row r="2745">
      <c r="T2745" s="1"/>
    </row>
    <row r="2746">
      <c r="T2746" s="1"/>
    </row>
    <row r="2747">
      <c r="T2747" s="1"/>
    </row>
    <row r="2748">
      <c r="T2748" s="1"/>
    </row>
    <row r="2749">
      <c r="T2749" s="1"/>
    </row>
    <row r="2750">
      <c r="T2750" s="1"/>
    </row>
    <row r="2751">
      <c r="T2751" s="1"/>
    </row>
    <row r="2752">
      <c r="T2752" s="1"/>
    </row>
    <row r="2753">
      <c r="T2753" s="1"/>
    </row>
    <row r="2754">
      <c r="T2754" s="1"/>
    </row>
    <row r="2755">
      <c r="T2755" s="1"/>
    </row>
    <row r="2756">
      <c r="T2756" s="1"/>
    </row>
    <row r="2757">
      <c r="T2757" s="1"/>
    </row>
    <row r="2758">
      <c r="T2758" s="1"/>
    </row>
    <row r="2759">
      <c r="T2759" s="1"/>
    </row>
    <row r="2760">
      <c r="T2760" s="1"/>
    </row>
    <row r="2761">
      <c r="T2761" s="1"/>
    </row>
    <row r="2762">
      <c r="T2762" s="1"/>
    </row>
    <row r="2763">
      <c r="T2763" s="1"/>
    </row>
    <row r="2764">
      <c r="T2764" s="1"/>
    </row>
    <row r="2765">
      <c r="T2765" s="1"/>
    </row>
    <row r="2766">
      <c r="T2766" s="1"/>
    </row>
    <row r="2767">
      <c r="T2767" s="1"/>
    </row>
    <row r="2768">
      <c r="T2768" s="1"/>
    </row>
    <row r="2769">
      <c r="T2769" s="1"/>
    </row>
    <row r="2770">
      <c r="T2770" s="1"/>
    </row>
    <row r="2771">
      <c r="T2771" s="1"/>
    </row>
    <row r="2772">
      <c r="T2772" s="1"/>
    </row>
    <row r="2773">
      <c r="T2773" s="1"/>
    </row>
    <row r="2774">
      <c r="T2774" s="1"/>
    </row>
    <row r="2775">
      <c r="T2775" s="1"/>
    </row>
    <row r="2776">
      <c r="T2776" s="1"/>
    </row>
    <row r="2777">
      <c r="T2777" s="1"/>
    </row>
    <row r="2778">
      <c r="T2778" s="1"/>
    </row>
    <row r="2779">
      <c r="T2779" s="1"/>
    </row>
    <row r="2780">
      <c r="T2780" s="1"/>
    </row>
    <row r="2781">
      <c r="T2781" s="1"/>
    </row>
    <row r="2782">
      <c r="T2782" s="1"/>
    </row>
    <row r="2783">
      <c r="T2783" s="1"/>
    </row>
    <row r="2784">
      <c r="T2784" s="1"/>
    </row>
    <row r="2785">
      <c r="T2785" s="1"/>
    </row>
    <row r="2786">
      <c r="T2786" s="1"/>
    </row>
    <row r="2787">
      <c r="T2787" s="1"/>
    </row>
    <row r="2788">
      <c r="T2788" s="1"/>
    </row>
    <row r="2789">
      <c r="T2789" s="1"/>
    </row>
    <row r="2790">
      <c r="T2790" s="1"/>
    </row>
    <row r="2791">
      <c r="T2791" s="1"/>
    </row>
    <row r="2792">
      <c r="T2792" s="1"/>
    </row>
    <row r="2793">
      <c r="T2793" s="1"/>
    </row>
    <row r="2794">
      <c r="T2794" s="1"/>
    </row>
    <row r="2795">
      <c r="T2795" s="1"/>
    </row>
    <row r="2796">
      <c r="T2796" s="1"/>
    </row>
    <row r="2797">
      <c r="T2797" s="1"/>
    </row>
    <row r="2798">
      <c r="T2798" s="1"/>
    </row>
    <row r="2799">
      <c r="T2799" s="1"/>
    </row>
    <row r="2800">
      <c r="T2800" s="1"/>
    </row>
    <row r="2801">
      <c r="T2801" s="1"/>
    </row>
    <row r="2802">
      <c r="T2802" s="1"/>
    </row>
    <row r="2803">
      <c r="T2803" s="1"/>
    </row>
    <row r="2804">
      <c r="T2804" s="1"/>
    </row>
    <row r="2805">
      <c r="T2805" s="1"/>
    </row>
    <row r="2806">
      <c r="T2806" s="1"/>
    </row>
    <row r="2807">
      <c r="T2807" s="1"/>
    </row>
    <row r="2808">
      <c r="T2808" s="1"/>
    </row>
    <row r="2809">
      <c r="T2809" s="1"/>
    </row>
    <row r="2810">
      <c r="T2810" s="1"/>
    </row>
    <row r="2811">
      <c r="T2811" s="1"/>
    </row>
    <row r="2812">
      <c r="T2812" s="1"/>
    </row>
    <row r="2813">
      <c r="T2813" s="1"/>
    </row>
    <row r="2814">
      <c r="T2814" s="1"/>
    </row>
    <row r="2815">
      <c r="T2815" s="1"/>
    </row>
    <row r="2816">
      <c r="T2816" s="1"/>
    </row>
    <row r="2817">
      <c r="T2817" s="1"/>
    </row>
    <row r="2818">
      <c r="T2818" s="1"/>
    </row>
    <row r="2819">
      <c r="T2819" s="1"/>
    </row>
    <row r="2820">
      <c r="T2820" s="1"/>
    </row>
    <row r="2821">
      <c r="T2821" s="1"/>
    </row>
    <row r="2822">
      <c r="T2822" s="1"/>
    </row>
    <row r="2823">
      <c r="T2823" s="1"/>
    </row>
    <row r="2824">
      <c r="T2824" s="1"/>
    </row>
    <row r="2825">
      <c r="T2825" s="1"/>
    </row>
    <row r="2826">
      <c r="T2826" s="1"/>
    </row>
    <row r="2827">
      <c r="T2827" s="1"/>
    </row>
    <row r="2828">
      <c r="T2828" s="1"/>
    </row>
    <row r="2829">
      <c r="T2829" s="1"/>
    </row>
    <row r="2830">
      <c r="T2830" s="1"/>
    </row>
    <row r="2831">
      <c r="T2831" s="1"/>
    </row>
    <row r="2832">
      <c r="T2832" s="1"/>
    </row>
    <row r="2833">
      <c r="T2833" s="1"/>
    </row>
    <row r="2834">
      <c r="T2834" s="1"/>
    </row>
    <row r="2835">
      <c r="T2835" s="1"/>
    </row>
    <row r="2836">
      <c r="T2836" s="1"/>
    </row>
    <row r="2837">
      <c r="T2837" s="1"/>
    </row>
    <row r="2838">
      <c r="T2838" s="1"/>
    </row>
    <row r="2839">
      <c r="T2839" s="1"/>
    </row>
    <row r="2840">
      <c r="T2840" s="1"/>
    </row>
    <row r="2841">
      <c r="T2841" s="1"/>
    </row>
    <row r="2842">
      <c r="T2842" s="1"/>
    </row>
    <row r="2843">
      <c r="T2843" s="1"/>
    </row>
    <row r="2844">
      <c r="T2844" s="1"/>
    </row>
    <row r="2845">
      <c r="T2845" s="1"/>
    </row>
    <row r="2846">
      <c r="T2846" s="1"/>
    </row>
    <row r="2847">
      <c r="T2847" s="1"/>
    </row>
    <row r="2848">
      <c r="T2848" s="1"/>
    </row>
    <row r="2849">
      <c r="T2849" s="1"/>
    </row>
    <row r="2850">
      <c r="T2850" s="1"/>
    </row>
    <row r="2851">
      <c r="T2851" s="1"/>
    </row>
    <row r="2852">
      <c r="T2852" s="1"/>
    </row>
    <row r="2853">
      <c r="T2853" s="1"/>
    </row>
    <row r="2854">
      <c r="T2854" s="1"/>
    </row>
    <row r="2855">
      <c r="T2855" s="1"/>
    </row>
    <row r="2856">
      <c r="T2856" s="1"/>
    </row>
    <row r="2857">
      <c r="T2857" s="1"/>
    </row>
    <row r="2858">
      <c r="T2858" s="1"/>
    </row>
    <row r="2859">
      <c r="T2859" s="1"/>
    </row>
    <row r="2860">
      <c r="T2860" s="1"/>
    </row>
    <row r="2861">
      <c r="T2861" s="1"/>
    </row>
    <row r="2862">
      <c r="T2862" s="1"/>
    </row>
    <row r="2863">
      <c r="T2863" s="1"/>
    </row>
    <row r="2864">
      <c r="T2864" s="1"/>
    </row>
    <row r="2865">
      <c r="T2865" s="1"/>
    </row>
    <row r="2866">
      <c r="T2866" s="1"/>
    </row>
    <row r="2867">
      <c r="T2867" s="1"/>
    </row>
    <row r="2868">
      <c r="T2868" s="1"/>
    </row>
    <row r="2869">
      <c r="T2869" s="1"/>
    </row>
    <row r="2870">
      <c r="T2870" s="1"/>
    </row>
    <row r="2871">
      <c r="T2871" s="1"/>
    </row>
    <row r="2872">
      <c r="T2872" s="1"/>
    </row>
    <row r="2873">
      <c r="T2873" s="1"/>
    </row>
    <row r="2874">
      <c r="T2874" s="1"/>
    </row>
    <row r="2875">
      <c r="T2875" s="1"/>
    </row>
    <row r="2876">
      <c r="T2876" s="1"/>
    </row>
    <row r="2877">
      <c r="T2877" s="1"/>
    </row>
    <row r="2878">
      <c r="T2878" s="1"/>
    </row>
    <row r="2879">
      <c r="T2879" s="1"/>
    </row>
    <row r="2880">
      <c r="T2880" s="1"/>
    </row>
    <row r="2881">
      <c r="T2881" s="1"/>
    </row>
    <row r="2882">
      <c r="T2882" s="1"/>
    </row>
    <row r="2883">
      <c r="T2883" s="1"/>
    </row>
    <row r="2884">
      <c r="T2884" s="1"/>
    </row>
    <row r="2885">
      <c r="T2885" s="1"/>
    </row>
    <row r="2886">
      <c r="T2886" s="1"/>
    </row>
    <row r="2887">
      <c r="T2887" s="1"/>
    </row>
    <row r="2888">
      <c r="T2888" s="1"/>
    </row>
    <row r="2889">
      <c r="T2889" s="1"/>
    </row>
    <row r="2890">
      <c r="T2890" s="1"/>
    </row>
    <row r="2891">
      <c r="T2891" s="1"/>
    </row>
    <row r="2892">
      <c r="T2892" s="1"/>
    </row>
    <row r="2893">
      <c r="T2893" s="1"/>
    </row>
    <row r="2894">
      <c r="T2894" s="1"/>
    </row>
    <row r="2895">
      <c r="T2895" s="1"/>
    </row>
    <row r="2896">
      <c r="T2896" s="1"/>
    </row>
    <row r="2897">
      <c r="T2897" s="1"/>
    </row>
    <row r="2898">
      <c r="T2898" s="1"/>
    </row>
    <row r="2899">
      <c r="T2899" s="1"/>
    </row>
    <row r="2900">
      <c r="T2900" s="1"/>
    </row>
    <row r="2901">
      <c r="T2901" s="1"/>
    </row>
    <row r="2902">
      <c r="T2902" s="1"/>
    </row>
    <row r="2903">
      <c r="T2903" s="1"/>
    </row>
    <row r="2904">
      <c r="T2904" s="1"/>
    </row>
    <row r="2905">
      <c r="T2905" s="1"/>
    </row>
    <row r="2906">
      <c r="T2906" s="1"/>
    </row>
    <row r="2907">
      <c r="T2907" s="1"/>
    </row>
    <row r="2908">
      <c r="T2908" s="1"/>
    </row>
    <row r="2909">
      <c r="T2909" s="1"/>
    </row>
    <row r="2910">
      <c r="T2910" s="1"/>
    </row>
    <row r="2911">
      <c r="T2911" s="1"/>
    </row>
    <row r="2912">
      <c r="T2912" s="1"/>
    </row>
    <row r="2913">
      <c r="T2913" s="1"/>
    </row>
    <row r="2914">
      <c r="T2914" s="1"/>
    </row>
    <row r="2915">
      <c r="T2915" s="1"/>
    </row>
    <row r="2916">
      <c r="T2916" s="1"/>
    </row>
    <row r="2917">
      <c r="T2917" s="1"/>
    </row>
    <row r="2918">
      <c r="T2918" s="1"/>
    </row>
    <row r="2919">
      <c r="T2919" s="1"/>
    </row>
    <row r="2920">
      <c r="T2920" s="1"/>
    </row>
    <row r="2921">
      <c r="T2921" s="1"/>
    </row>
    <row r="2922">
      <c r="T2922" s="1"/>
    </row>
    <row r="2923">
      <c r="T2923" s="1"/>
    </row>
    <row r="2924">
      <c r="T2924" s="1"/>
    </row>
    <row r="2925">
      <c r="T2925" s="1"/>
    </row>
    <row r="2926">
      <c r="T2926" s="1"/>
    </row>
    <row r="2927">
      <c r="T2927" s="1"/>
    </row>
    <row r="2928">
      <c r="T2928" s="1"/>
    </row>
    <row r="2929">
      <c r="T2929" s="1"/>
    </row>
    <row r="2930">
      <c r="T2930" s="1"/>
    </row>
    <row r="2931">
      <c r="T2931" s="1"/>
    </row>
    <row r="2932">
      <c r="T2932" s="1"/>
    </row>
    <row r="2933">
      <c r="T2933" s="1"/>
    </row>
    <row r="2934">
      <c r="T2934" s="1"/>
    </row>
    <row r="2935">
      <c r="T2935" s="1"/>
    </row>
    <row r="2936">
      <c r="T2936" s="1"/>
    </row>
    <row r="2937">
      <c r="T2937" s="1"/>
    </row>
    <row r="2938">
      <c r="T2938" s="1"/>
    </row>
    <row r="2939">
      <c r="T2939" s="1"/>
    </row>
    <row r="2940">
      <c r="T2940" s="1"/>
    </row>
    <row r="2941">
      <c r="T2941" s="1"/>
    </row>
    <row r="2942">
      <c r="T2942" s="1"/>
    </row>
    <row r="2943">
      <c r="T2943" s="1"/>
    </row>
    <row r="2944">
      <c r="T2944" s="1"/>
    </row>
    <row r="2945">
      <c r="T2945" s="1"/>
    </row>
    <row r="2946">
      <c r="T2946" s="1"/>
    </row>
    <row r="2947">
      <c r="T2947" s="1"/>
    </row>
    <row r="2948">
      <c r="T2948" s="1"/>
    </row>
    <row r="2949">
      <c r="T2949" s="1"/>
    </row>
    <row r="2950">
      <c r="T2950" s="1"/>
    </row>
    <row r="2951">
      <c r="T2951" s="1"/>
    </row>
    <row r="2952">
      <c r="T2952" s="1"/>
    </row>
    <row r="2953">
      <c r="T2953" s="1"/>
    </row>
    <row r="2954">
      <c r="T2954" s="1"/>
    </row>
    <row r="2955">
      <c r="T2955" s="1"/>
    </row>
    <row r="2956">
      <c r="T2956" s="1"/>
    </row>
    <row r="2957">
      <c r="T2957" s="1"/>
    </row>
    <row r="2958">
      <c r="T2958" s="1"/>
    </row>
    <row r="2959">
      <c r="T2959" s="1"/>
    </row>
    <row r="2960">
      <c r="T2960" s="1"/>
    </row>
    <row r="2961">
      <c r="T2961" s="1"/>
    </row>
    <row r="2962">
      <c r="T2962" s="1"/>
    </row>
    <row r="2963">
      <c r="T2963" s="1"/>
    </row>
    <row r="2964">
      <c r="T2964" s="1"/>
    </row>
    <row r="2965">
      <c r="T2965" s="1"/>
    </row>
    <row r="2966">
      <c r="T2966" s="1"/>
    </row>
    <row r="2967">
      <c r="T2967" s="1"/>
    </row>
    <row r="2968">
      <c r="T2968" s="1"/>
    </row>
    <row r="2969">
      <c r="T2969" s="1"/>
    </row>
    <row r="2970">
      <c r="T2970" s="1"/>
    </row>
    <row r="2971">
      <c r="T2971" s="1"/>
    </row>
    <row r="2972">
      <c r="T2972" s="1"/>
    </row>
    <row r="2973">
      <c r="T2973" s="1"/>
    </row>
    <row r="2974">
      <c r="T2974" s="1"/>
    </row>
    <row r="2975">
      <c r="T2975" s="1"/>
    </row>
    <row r="2976">
      <c r="T2976" s="1"/>
    </row>
    <row r="2977">
      <c r="T2977" s="1"/>
    </row>
    <row r="2978">
      <c r="T2978" s="1"/>
    </row>
    <row r="2979">
      <c r="T2979" s="1"/>
    </row>
    <row r="2980">
      <c r="T2980" s="1"/>
    </row>
    <row r="2981">
      <c r="T2981" s="1"/>
    </row>
    <row r="2982">
      <c r="T2982" s="1"/>
    </row>
    <row r="2983">
      <c r="T2983" s="1"/>
    </row>
    <row r="2984">
      <c r="T2984" s="1"/>
    </row>
    <row r="2985">
      <c r="T2985" s="1"/>
    </row>
    <row r="2986">
      <c r="T2986" s="1"/>
    </row>
    <row r="2987">
      <c r="T2987" s="1"/>
    </row>
    <row r="2988">
      <c r="T2988" s="1"/>
    </row>
    <row r="2989">
      <c r="T2989" s="1"/>
    </row>
    <row r="2990">
      <c r="T2990" s="1"/>
    </row>
    <row r="2991">
      <c r="T2991" s="1"/>
    </row>
    <row r="2992">
      <c r="T2992" s="1"/>
    </row>
    <row r="2993">
      <c r="T2993" s="1"/>
    </row>
    <row r="2994">
      <c r="T2994" s="1"/>
    </row>
    <row r="2995">
      <c r="T2995" s="1"/>
    </row>
    <row r="2996">
      <c r="T2996" s="1"/>
    </row>
    <row r="2997">
      <c r="T2997" s="1"/>
    </row>
    <row r="2998">
      <c r="T2998" s="1"/>
    </row>
    <row r="2999">
      <c r="T2999" s="1"/>
    </row>
    <row r="3000">
      <c r="T3000" s="1"/>
    </row>
    <row r="3001">
      <c r="T3001" s="1"/>
    </row>
    <row r="3002">
      <c r="T3002" s="1"/>
    </row>
    <row r="3003">
      <c r="T3003" s="1"/>
    </row>
    <row r="3004">
      <c r="T3004" s="1"/>
    </row>
    <row r="3005">
      <c r="T3005" s="1"/>
    </row>
    <row r="3006">
      <c r="T3006" s="1"/>
    </row>
    <row r="3007">
      <c r="T3007" s="1"/>
    </row>
    <row r="3008">
      <c r="T3008" s="1"/>
    </row>
    <row r="3009">
      <c r="T3009" s="1"/>
    </row>
    <row r="3010">
      <c r="T3010" s="1"/>
    </row>
    <row r="3011">
      <c r="T3011" s="1"/>
    </row>
    <row r="3012">
      <c r="T3012" s="1"/>
    </row>
    <row r="3013">
      <c r="T3013" s="1"/>
    </row>
    <row r="3014">
      <c r="T3014" s="1"/>
    </row>
    <row r="3015">
      <c r="T3015" s="1"/>
    </row>
    <row r="3016">
      <c r="T3016" s="1"/>
    </row>
    <row r="3017">
      <c r="T3017" s="1"/>
    </row>
    <row r="3018">
      <c r="T3018" s="1"/>
    </row>
    <row r="3019">
      <c r="T3019" s="1"/>
    </row>
    <row r="3020">
      <c r="T3020" s="1"/>
    </row>
    <row r="3021">
      <c r="T3021" s="1"/>
    </row>
    <row r="3022">
      <c r="T3022" s="1"/>
    </row>
    <row r="3023">
      <c r="T3023" s="1"/>
    </row>
    <row r="3024">
      <c r="T3024" s="1"/>
    </row>
    <row r="3025">
      <c r="T3025" s="1"/>
    </row>
    <row r="3026">
      <c r="T3026" s="1"/>
    </row>
    <row r="3027">
      <c r="T3027" s="1"/>
    </row>
    <row r="3028">
      <c r="T3028" s="1"/>
    </row>
    <row r="3029">
      <c r="T3029" s="1"/>
    </row>
    <row r="3030">
      <c r="T3030" s="1"/>
    </row>
    <row r="3031">
      <c r="T3031" s="1"/>
    </row>
    <row r="3032">
      <c r="T3032" s="1"/>
    </row>
    <row r="3033">
      <c r="T3033" s="1"/>
    </row>
    <row r="3034">
      <c r="T3034" s="1"/>
    </row>
    <row r="3035">
      <c r="T3035" s="1"/>
    </row>
    <row r="3036">
      <c r="T3036" s="1"/>
    </row>
    <row r="3037">
      <c r="T3037" s="1"/>
    </row>
    <row r="3038">
      <c r="T3038" s="1"/>
    </row>
    <row r="3039">
      <c r="T3039" s="1"/>
    </row>
    <row r="3040">
      <c r="T3040" s="1"/>
    </row>
    <row r="3041">
      <c r="T3041" s="1"/>
    </row>
    <row r="3042">
      <c r="T3042" s="1"/>
    </row>
    <row r="3043">
      <c r="T3043" s="1"/>
    </row>
    <row r="3044">
      <c r="T3044" s="1"/>
    </row>
    <row r="3045">
      <c r="T3045" s="1"/>
    </row>
    <row r="3046">
      <c r="T3046" s="1"/>
    </row>
    <row r="3047">
      <c r="T3047" s="1"/>
    </row>
    <row r="3048">
      <c r="T3048" s="1"/>
    </row>
    <row r="3049">
      <c r="T3049" s="1"/>
    </row>
    <row r="3050">
      <c r="T3050" s="1"/>
    </row>
    <row r="3051">
      <c r="T3051" s="1"/>
    </row>
    <row r="3052">
      <c r="T3052" s="1"/>
    </row>
    <row r="3053">
      <c r="T3053" s="1"/>
    </row>
    <row r="3054">
      <c r="T3054" s="1"/>
    </row>
    <row r="3055">
      <c r="T3055" s="1"/>
    </row>
    <row r="3056">
      <c r="T3056" s="1"/>
    </row>
    <row r="3057">
      <c r="T3057" s="1"/>
    </row>
    <row r="3058">
      <c r="T3058" s="1"/>
    </row>
    <row r="3059">
      <c r="T3059" s="1"/>
    </row>
    <row r="3060">
      <c r="T3060" s="1"/>
    </row>
    <row r="3061">
      <c r="T3061" s="1"/>
    </row>
    <row r="3062">
      <c r="T3062" s="1"/>
    </row>
    <row r="3063">
      <c r="T3063" s="1"/>
    </row>
    <row r="3064">
      <c r="T3064" s="1"/>
    </row>
    <row r="3065">
      <c r="T3065" s="1"/>
    </row>
    <row r="3066">
      <c r="T3066" s="1"/>
    </row>
    <row r="3067">
      <c r="T3067" s="1"/>
    </row>
    <row r="3068">
      <c r="T3068" s="1"/>
    </row>
    <row r="3069">
      <c r="T3069" s="1"/>
    </row>
    <row r="3070">
      <c r="T3070" s="1"/>
    </row>
    <row r="3071">
      <c r="T3071" s="1"/>
    </row>
    <row r="3072">
      <c r="T3072" s="1"/>
    </row>
    <row r="3073">
      <c r="T3073" s="1"/>
    </row>
    <row r="3074">
      <c r="T3074" s="1"/>
    </row>
    <row r="3075">
      <c r="T3075" s="1"/>
    </row>
    <row r="3076">
      <c r="T3076" s="1"/>
    </row>
    <row r="3077">
      <c r="T3077" s="1"/>
    </row>
    <row r="3078">
      <c r="T3078" s="1"/>
    </row>
    <row r="3079">
      <c r="T3079" s="1"/>
    </row>
    <row r="3080">
      <c r="T3080" s="1"/>
    </row>
    <row r="3081">
      <c r="T3081" s="1"/>
    </row>
    <row r="3082">
      <c r="T3082" s="1"/>
    </row>
    <row r="3083">
      <c r="T3083" s="1"/>
    </row>
    <row r="3084">
      <c r="T3084" s="1"/>
    </row>
    <row r="3085">
      <c r="T3085" s="1"/>
    </row>
    <row r="3086">
      <c r="T3086" s="1"/>
    </row>
    <row r="3087">
      <c r="T3087" s="1"/>
    </row>
    <row r="3088">
      <c r="T3088" s="1"/>
    </row>
    <row r="3089">
      <c r="T3089" s="1"/>
    </row>
    <row r="3090">
      <c r="T3090" s="1"/>
    </row>
    <row r="3091">
      <c r="T3091" s="1"/>
    </row>
    <row r="3092">
      <c r="T3092" s="1"/>
    </row>
    <row r="3093">
      <c r="T3093" s="1"/>
    </row>
    <row r="3094">
      <c r="T3094" s="1"/>
    </row>
    <row r="3095">
      <c r="T3095" s="1"/>
    </row>
    <row r="3096">
      <c r="T3096" s="1"/>
    </row>
    <row r="3097">
      <c r="T3097" s="1"/>
    </row>
    <row r="3098">
      <c r="T3098" s="1"/>
    </row>
    <row r="3099">
      <c r="T3099" s="1"/>
    </row>
    <row r="3100">
      <c r="T3100" s="1"/>
    </row>
    <row r="3101">
      <c r="T3101" s="1"/>
    </row>
    <row r="3102">
      <c r="T3102" s="1"/>
    </row>
    <row r="3103">
      <c r="T3103" s="1"/>
    </row>
    <row r="3104">
      <c r="T3104" s="1"/>
    </row>
    <row r="3105">
      <c r="T3105" s="1"/>
    </row>
    <row r="3106">
      <c r="T3106" s="1"/>
    </row>
    <row r="3107">
      <c r="T3107" s="1"/>
    </row>
    <row r="3108">
      <c r="T3108" s="1"/>
    </row>
    <row r="3109">
      <c r="T3109" s="1"/>
    </row>
    <row r="3110">
      <c r="T3110" s="1"/>
    </row>
    <row r="3111">
      <c r="T3111" s="1"/>
    </row>
    <row r="3112">
      <c r="T3112" s="1"/>
    </row>
    <row r="3113">
      <c r="T3113" s="1"/>
    </row>
    <row r="3114">
      <c r="T3114" s="1"/>
    </row>
    <row r="3115">
      <c r="T3115" s="1"/>
    </row>
    <row r="3116">
      <c r="T3116" s="1"/>
    </row>
    <row r="3117">
      <c r="T3117" s="1"/>
    </row>
    <row r="3118">
      <c r="T3118" s="1"/>
    </row>
    <row r="3119">
      <c r="T3119" s="1"/>
    </row>
    <row r="3120">
      <c r="T3120" s="1"/>
    </row>
    <row r="3121">
      <c r="T3121" s="1"/>
    </row>
    <row r="3122">
      <c r="T3122" s="1"/>
    </row>
    <row r="3123">
      <c r="T3123" s="1"/>
    </row>
    <row r="3124">
      <c r="T3124" s="1"/>
    </row>
    <row r="3125">
      <c r="T3125" s="1"/>
    </row>
    <row r="3126">
      <c r="T3126" s="1"/>
    </row>
    <row r="3127">
      <c r="T3127" s="1"/>
    </row>
    <row r="3128">
      <c r="T3128" s="1"/>
    </row>
    <row r="3129">
      <c r="T3129" s="1"/>
    </row>
    <row r="3130">
      <c r="T3130" s="1"/>
    </row>
    <row r="3131">
      <c r="T3131" s="1"/>
    </row>
    <row r="3132">
      <c r="T3132" s="1"/>
    </row>
    <row r="3133">
      <c r="T3133" s="1"/>
    </row>
    <row r="3134">
      <c r="T3134" s="1"/>
    </row>
    <row r="3135">
      <c r="T3135" s="1"/>
    </row>
    <row r="3136">
      <c r="T3136" s="1"/>
    </row>
    <row r="3137">
      <c r="T3137" s="1"/>
    </row>
    <row r="3138">
      <c r="T3138" s="1"/>
    </row>
    <row r="3139">
      <c r="T3139" s="1"/>
    </row>
    <row r="3140">
      <c r="T3140" s="1"/>
    </row>
    <row r="3141">
      <c r="T3141" s="1"/>
    </row>
    <row r="3142">
      <c r="T3142" s="1"/>
    </row>
    <row r="3143">
      <c r="T3143" s="1"/>
    </row>
    <row r="3144">
      <c r="T3144" s="1"/>
    </row>
    <row r="3145">
      <c r="T3145" s="1"/>
    </row>
    <row r="3146">
      <c r="T3146" s="1"/>
    </row>
    <row r="3147">
      <c r="T3147" s="1"/>
    </row>
    <row r="3148">
      <c r="T3148" s="1"/>
    </row>
    <row r="3149">
      <c r="T3149" s="1"/>
    </row>
    <row r="3150">
      <c r="T3150" s="1"/>
    </row>
    <row r="3151">
      <c r="T3151" s="1"/>
    </row>
    <row r="3152">
      <c r="T3152" s="1"/>
    </row>
    <row r="3153">
      <c r="T3153" s="1"/>
    </row>
    <row r="3154">
      <c r="T3154" s="1"/>
    </row>
    <row r="3155">
      <c r="T3155" s="1"/>
    </row>
    <row r="3156">
      <c r="T3156" s="1"/>
    </row>
    <row r="3157">
      <c r="T3157" s="1"/>
    </row>
    <row r="3158">
      <c r="T3158" s="1"/>
    </row>
    <row r="3159">
      <c r="T3159" s="1"/>
    </row>
    <row r="3160">
      <c r="T3160" s="1"/>
    </row>
    <row r="3161">
      <c r="T3161" s="1"/>
    </row>
    <row r="3162">
      <c r="T3162" s="1"/>
    </row>
    <row r="3163">
      <c r="T3163" s="1"/>
    </row>
    <row r="3164">
      <c r="T3164" s="1"/>
    </row>
    <row r="3165">
      <c r="T3165" s="1"/>
    </row>
    <row r="3166">
      <c r="T3166" s="1"/>
    </row>
    <row r="3167">
      <c r="T3167" s="1"/>
    </row>
    <row r="3168">
      <c r="T3168" s="1"/>
    </row>
    <row r="3169">
      <c r="T3169" s="1"/>
    </row>
    <row r="3170">
      <c r="T3170" s="1"/>
    </row>
    <row r="3171">
      <c r="T3171" s="1"/>
    </row>
    <row r="3172">
      <c r="T3172" s="1"/>
    </row>
    <row r="3173">
      <c r="T3173" s="1"/>
    </row>
    <row r="3174">
      <c r="T3174" s="1"/>
    </row>
    <row r="3175">
      <c r="T3175" s="1"/>
    </row>
    <row r="3176">
      <c r="T3176" s="1"/>
    </row>
    <row r="3177">
      <c r="T3177" s="1"/>
    </row>
    <row r="3178">
      <c r="T3178" s="1"/>
    </row>
    <row r="3179">
      <c r="T3179" s="1"/>
    </row>
    <row r="3180">
      <c r="T3180" s="1"/>
    </row>
    <row r="3181">
      <c r="T3181" s="1"/>
    </row>
    <row r="3182">
      <c r="T3182" s="1"/>
    </row>
    <row r="3183">
      <c r="T3183" s="1"/>
    </row>
    <row r="3184">
      <c r="T3184" s="1"/>
    </row>
    <row r="3185">
      <c r="T3185" s="1"/>
    </row>
    <row r="3186">
      <c r="T3186" s="1"/>
    </row>
    <row r="3187">
      <c r="T3187" s="1"/>
    </row>
    <row r="3188">
      <c r="T3188" s="1"/>
    </row>
    <row r="3189">
      <c r="T3189" s="1"/>
    </row>
    <row r="3190">
      <c r="T3190" s="1"/>
    </row>
    <row r="3191">
      <c r="T3191" s="1"/>
    </row>
    <row r="3192">
      <c r="T3192" s="1"/>
    </row>
    <row r="3193">
      <c r="T3193" s="1"/>
    </row>
    <row r="3194">
      <c r="T3194" s="1"/>
    </row>
    <row r="3195">
      <c r="T3195" s="1"/>
    </row>
    <row r="3196">
      <c r="T3196" s="1"/>
    </row>
    <row r="3197">
      <c r="T3197" s="1"/>
    </row>
    <row r="3198">
      <c r="T3198" s="1"/>
    </row>
    <row r="3199">
      <c r="T3199" s="1"/>
    </row>
    <row r="3200">
      <c r="T3200" s="1"/>
    </row>
    <row r="3201">
      <c r="T3201" s="1"/>
    </row>
    <row r="3202">
      <c r="T3202" s="1"/>
    </row>
    <row r="3203">
      <c r="T3203" s="1"/>
    </row>
    <row r="3204">
      <c r="T3204" s="1"/>
    </row>
    <row r="3205">
      <c r="T3205" s="1"/>
    </row>
    <row r="3206">
      <c r="T3206" s="1"/>
    </row>
    <row r="3207">
      <c r="T3207" s="1"/>
    </row>
    <row r="3208">
      <c r="T3208" s="1"/>
    </row>
    <row r="3209">
      <c r="T3209" s="1"/>
    </row>
    <row r="3210">
      <c r="T3210" s="1"/>
    </row>
    <row r="3211">
      <c r="T3211" s="1"/>
    </row>
    <row r="3212">
      <c r="T3212" s="1"/>
    </row>
    <row r="3213">
      <c r="T3213" s="1"/>
    </row>
    <row r="3214">
      <c r="T3214" s="1"/>
    </row>
    <row r="3215">
      <c r="T3215" s="1"/>
    </row>
    <row r="3216">
      <c r="T3216" s="1"/>
    </row>
    <row r="3217">
      <c r="T3217" s="1"/>
    </row>
    <row r="3218">
      <c r="T3218" s="1"/>
    </row>
    <row r="3219">
      <c r="T3219" s="1"/>
    </row>
    <row r="3220">
      <c r="T3220" s="1"/>
    </row>
    <row r="3221">
      <c r="T3221" s="1"/>
    </row>
    <row r="3222">
      <c r="T3222" s="1"/>
    </row>
    <row r="3223">
      <c r="T3223" s="1"/>
    </row>
    <row r="3224">
      <c r="T3224" s="1"/>
    </row>
    <row r="3225">
      <c r="T3225" s="1"/>
    </row>
    <row r="3226">
      <c r="T3226" s="1"/>
    </row>
    <row r="3227">
      <c r="T3227" s="1"/>
    </row>
    <row r="3228">
      <c r="T3228" s="1"/>
    </row>
    <row r="3229">
      <c r="T3229" s="1"/>
    </row>
    <row r="3230">
      <c r="T3230" s="1"/>
    </row>
    <row r="3231">
      <c r="T3231" s="1"/>
    </row>
    <row r="3232">
      <c r="T3232" s="1"/>
    </row>
    <row r="3233">
      <c r="T3233" s="1"/>
    </row>
    <row r="3234">
      <c r="T3234" s="1"/>
    </row>
    <row r="3235">
      <c r="T3235" s="1"/>
    </row>
    <row r="3236">
      <c r="T3236" s="1"/>
    </row>
    <row r="3237">
      <c r="T3237" s="1"/>
    </row>
    <row r="3238">
      <c r="T3238" s="1"/>
    </row>
    <row r="3239">
      <c r="T3239" s="1"/>
    </row>
    <row r="3240">
      <c r="T3240" s="1"/>
    </row>
    <row r="3241">
      <c r="T3241" s="1"/>
    </row>
    <row r="3242">
      <c r="T3242" s="1"/>
    </row>
    <row r="3243">
      <c r="T3243" s="1"/>
    </row>
    <row r="3244">
      <c r="T3244" s="1"/>
    </row>
    <row r="3245">
      <c r="T3245" s="1"/>
    </row>
    <row r="3246">
      <c r="T3246" s="1"/>
    </row>
    <row r="3247">
      <c r="T3247" s="1"/>
    </row>
    <row r="3248">
      <c r="T3248" s="1"/>
    </row>
    <row r="3249">
      <c r="T3249" s="1"/>
    </row>
    <row r="3250">
      <c r="T3250" s="1"/>
    </row>
    <row r="3251">
      <c r="T3251" s="1"/>
    </row>
    <row r="3252">
      <c r="T3252" s="1"/>
    </row>
    <row r="3253">
      <c r="T3253" s="1"/>
    </row>
    <row r="3254">
      <c r="T3254" s="1"/>
    </row>
    <row r="3255">
      <c r="T3255" s="1"/>
    </row>
    <row r="3256">
      <c r="T3256" s="1"/>
    </row>
    <row r="3257">
      <c r="T3257" s="1"/>
    </row>
    <row r="3258">
      <c r="T3258" s="1"/>
    </row>
    <row r="3259">
      <c r="T3259" s="1"/>
    </row>
    <row r="3260">
      <c r="T3260" s="1"/>
    </row>
    <row r="3261">
      <c r="T3261" s="1"/>
    </row>
    <row r="3262">
      <c r="T3262" s="1"/>
    </row>
    <row r="3263">
      <c r="T3263" s="1"/>
    </row>
    <row r="3264">
      <c r="T3264" s="1"/>
    </row>
    <row r="3265">
      <c r="T3265" s="1"/>
    </row>
    <row r="3266">
      <c r="T3266" s="1"/>
    </row>
    <row r="3267">
      <c r="T3267" s="1"/>
    </row>
    <row r="3268">
      <c r="T3268" s="1"/>
    </row>
    <row r="3269">
      <c r="T3269" s="1"/>
    </row>
    <row r="3270">
      <c r="T3270" s="1"/>
    </row>
    <row r="3271">
      <c r="T3271" s="1"/>
    </row>
    <row r="3272">
      <c r="T3272" s="1"/>
    </row>
    <row r="3273">
      <c r="T3273" s="1"/>
    </row>
    <row r="3274">
      <c r="T3274" s="1"/>
    </row>
    <row r="3275">
      <c r="T3275" s="1"/>
    </row>
    <row r="3276">
      <c r="T3276" s="1"/>
    </row>
    <row r="3277">
      <c r="T3277" s="1"/>
    </row>
    <row r="3278">
      <c r="T3278" s="1"/>
    </row>
    <row r="3279">
      <c r="T3279" s="1"/>
    </row>
    <row r="3280">
      <c r="T3280" s="1"/>
    </row>
    <row r="3281">
      <c r="T3281" s="1"/>
    </row>
    <row r="3282">
      <c r="T3282" s="1"/>
    </row>
    <row r="3283">
      <c r="T3283" s="1"/>
    </row>
    <row r="3284">
      <c r="T3284" s="1"/>
    </row>
    <row r="3285">
      <c r="T3285" s="1"/>
    </row>
    <row r="3286">
      <c r="T3286" s="1"/>
    </row>
    <row r="3287">
      <c r="T3287" s="1"/>
    </row>
    <row r="3288">
      <c r="T3288" s="1"/>
    </row>
    <row r="3289">
      <c r="T3289" s="1"/>
    </row>
    <row r="3290">
      <c r="T3290" s="1"/>
    </row>
    <row r="3291">
      <c r="T3291" s="1"/>
    </row>
    <row r="3292">
      <c r="T3292" s="1"/>
    </row>
    <row r="3293">
      <c r="T3293" s="1"/>
    </row>
    <row r="3294">
      <c r="T3294" s="1"/>
    </row>
    <row r="3295">
      <c r="T3295" s="1"/>
    </row>
    <row r="3296">
      <c r="T3296" s="1"/>
    </row>
    <row r="3297">
      <c r="T3297" s="1"/>
    </row>
    <row r="3298">
      <c r="T3298" s="1"/>
    </row>
    <row r="3299">
      <c r="T3299" s="1"/>
    </row>
    <row r="3300">
      <c r="T3300" s="1"/>
    </row>
    <row r="3301">
      <c r="T3301" s="1"/>
    </row>
    <row r="3302">
      <c r="T3302" s="1"/>
    </row>
    <row r="3303">
      <c r="T3303" s="1"/>
    </row>
    <row r="3304">
      <c r="T3304" s="1"/>
    </row>
    <row r="3305">
      <c r="T3305" s="1"/>
    </row>
    <row r="3306">
      <c r="T3306" s="1"/>
    </row>
    <row r="3307">
      <c r="T3307" s="1"/>
    </row>
    <row r="3308">
      <c r="T3308" s="1"/>
    </row>
    <row r="3309">
      <c r="T3309" s="1"/>
    </row>
    <row r="3310">
      <c r="T3310" s="1"/>
    </row>
    <row r="3311">
      <c r="T3311" s="1"/>
    </row>
    <row r="3312">
      <c r="T3312" s="1"/>
    </row>
    <row r="3313">
      <c r="T3313" s="1"/>
    </row>
    <row r="3314">
      <c r="T3314" s="1"/>
    </row>
    <row r="3315">
      <c r="T3315" s="1"/>
    </row>
    <row r="3316">
      <c r="T3316" s="1"/>
    </row>
    <row r="3317">
      <c r="T3317" s="1"/>
    </row>
    <row r="3318">
      <c r="T3318" s="1"/>
    </row>
    <row r="3319">
      <c r="T3319" s="1"/>
    </row>
    <row r="3320">
      <c r="T3320" s="1"/>
    </row>
    <row r="3321">
      <c r="T3321" s="1"/>
    </row>
    <row r="3322">
      <c r="T3322" s="1"/>
    </row>
    <row r="3323">
      <c r="T3323" s="1"/>
    </row>
    <row r="3324">
      <c r="T3324" s="1"/>
    </row>
    <row r="3325">
      <c r="T3325" s="1"/>
    </row>
    <row r="3326">
      <c r="T3326" s="1"/>
    </row>
    <row r="3327">
      <c r="T3327" s="1"/>
    </row>
    <row r="3328">
      <c r="T3328" s="1"/>
    </row>
    <row r="3329">
      <c r="T3329" s="1"/>
    </row>
    <row r="3330">
      <c r="T3330" s="1"/>
    </row>
    <row r="3331">
      <c r="T3331" s="1"/>
    </row>
    <row r="3332">
      <c r="T3332" s="1"/>
    </row>
    <row r="3333">
      <c r="T3333" s="1"/>
    </row>
    <row r="3334">
      <c r="T3334" s="1"/>
    </row>
    <row r="3335">
      <c r="T3335" s="1"/>
    </row>
    <row r="3336">
      <c r="T3336" s="1"/>
    </row>
    <row r="3337">
      <c r="T3337" s="1"/>
    </row>
    <row r="3338">
      <c r="T3338" s="1"/>
    </row>
    <row r="3339">
      <c r="T3339" s="1"/>
    </row>
    <row r="3340">
      <c r="T3340" s="1"/>
    </row>
    <row r="3341">
      <c r="T3341" s="1"/>
    </row>
    <row r="3342">
      <c r="T3342" s="1"/>
    </row>
    <row r="3343">
      <c r="T3343" s="1"/>
    </row>
    <row r="3344">
      <c r="T3344" s="1"/>
    </row>
    <row r="3345">
      <c r="T3345" s="1"/>
    </row>
    <row r="3346">
      <c r="T3346" s="1"/>
    </row>
    <row r="3347">
      <c r="T3347" s="1"/>
    </row>
    <row r="3348">
      <c r="T3348" s="1"/>
    </row>
    <row r="3349">
      <c r="T3349" s="1"/>
    </row>
    <row r="3350">
      <c r="T3350" s="1"/>
    </row>
    <row r="3351">
      <c r="T3351" s="1"/>
    </row>
    <row r="3352">
      <c r="T3352" s="1"/>
    </row>
    <row r="3353">
      <c r="T3353" s="1"/>
    </row>
    <row r="3354">
      <c r="T3354" s="1"/>
    </row>
    <row r="3355">
      <c r="T3355" s="1"/>
    </row>
    <row r="3356">
      <c r="T3356" s="1"/>
    </row>
    <row r="3357">
      <c r="T3357" s="1"/>
    </row>
    <row r="3358">
      <c r="T3358" s="1"/>
    </row>
    <row r="3359">
      <c r="T3359" s="1"/>
    </row>
    <row r="3360">
      <c r="T3360" s="1"/>
    </row>
    <row r="3361">
      <c r="T3361" s="1"/>
    </row>
    <row r="3362">
      <c r="T3362" s="1"/>
    </row>
    <row r="3363">
      <c r="T3363" s="1"/>
    </row>
    <row r="3364">
      <c r="T3364" s="1"/>
    </row>
    <row r="3365">
      <c r="T3365" s="1"/>
    </row>
    <row r="3366">
      <c r="T3366" s="1"/>
    </row>
    <row r="3367">
      <c r="T3367" s="1"/>
    </row>
    <row r="3368">
      <c r="T3368" s="1"/>
    </row>
    <row r="3369">
      <c r="T3369" s="1"/>
    </row>
    <row r="3370">
      <c r="T3370" s="1"/>
    </row>
    <row r="3371">
      <c r="T3371" s="1"/>
    </row>
    <row r="3372">
      <c r="T3372" s="1"/>
    </row>
    <row r="3373">
      <c r="T3373" s="1"/>
    </row>
    <row r="3374">
      <c r="T3374" s="1"/>
    </row>
    <row r="3375">
      <c r="T3375" s="1"/>
    </row>
    <row r="3376">
      <c r="T3376" s="1"/>
    </row>
    <row r="3377">
      <c r="T3377" s="1"/>
    </row>
    <row r="3378">
      <c r="T3378" s="1"/>
    </row>
    <row r="3379">
      <c r="T3379" s="1"/>
    </row>
    <row r="3380">
      <c r="T3380" s="1"/>
    </row>
    <row r="3381">
      <c r="T3381" s="1"/>
    </row>
    <row r="3382">
      <c r="T3382" s="1"/>
    </row>
    <row r="3383">
      <c r="T3383" s="1"/>
    </row>
    <row r="3384">
      <c r="T3384" s="1"/>
    </row>
    <row r="3385">
      <c r="T3385" s="1"/>
    </row>
    <row r="3386">
      <c r="T3386" s="1"/>
    </row>
    <row r="3387">
      <c r="T3387" s="1"/>
    </row>
    <row r="3388">
      <c r="T3388" s="1"/>
    </row>
    <row r="3389">
      <c r="T3389" s="1"/>
    </row>
    <row r="3390">
      <c r="T3390" s="1"/>
    </row>
    <row r="3391">
      <c r="T3391" s="1"/>
    </row>
    <row r="3392">
      <c r="T3392" s="1"/>
    </row>
    <row r="3393">
      <c r="T3393" s="1"/>
    </row>
    <row r="3394">
      <c r="T3394" s="1"/>
    </row>
    <row r="3395">
      <c r="T3395" s="1"/>
    </row>
    <row r="3396">
      <c r="T3396" s="1"/>
    </row>
    <row r="3397">
      <c r="T3397" s="1"/>
    </row>
    <row r="3398">
      <c r="T3398" s="1"/>
    </row>
    <row r="3399">
      <c r="T3399" s="1"/>
    </row>
    <row r="3400">
      <c r="T3400" s="1"/>
    </row>
    <row r="3401">
      <c r="T3401" s="1"/>
    </row>
    <row r="3402">
      <c r="T3402" s="1"/>
    </row>
    <row r="3403">
      <c r="T3403" s="1"/>
    </row>
    <row r="3404">
      <c r="T3404" s="1"/>
    </row>
    <row r="3405">
      <c r="T3405" s="1"/>
    </row>
    <row r="3406">
      <c r="T3406" s="1"/>
    </row>
    <row r="3407">
      <c r="T3407" s="1"/>
    </row>
    <row r="3408">
      <c r="T3408" s="1"/>
    </row>
    <row r="3409">
      <c r="T3409" s="1"/>
    </row>
    <row r="3410">
      <c r="T3410" s="1"/>
    </row>
    <row r="3411">
      <c r="T3411" s="1"/>
    </row>
    <row r="3412">
      <c r="T3412" s="1"/>
    </row>
    <row r="3413">
      <c r="T3413" s="1"/>
    </row>
    <row r="3414">
      <c r="T3414" s="1"/>
    </row>
    <row r="3415">
      <c r="T3415" s="1"/>
    </row>
    <row r="3416">
      <c r="T3416" s="1"/>
    </row>
    <row r="3417">
      <c r="T3417" s="1"/>
    </row>
    <row r="3418">
      <c r="T3418" s="1"/>
    </row>
    <row r="3419">
      <c r="T3419" s="1"/>
    </row>
    <row r="3420">
      <c r="T3420" s="1"/>
    </row>
    <row r="3421">
      <c r="T3421" s="1"/>
    </row>
    <row r="3422">
      <c r="T3422" s="1"/>
    </row>
    <row r="3423">
      <c r="T3423" s="1"/>
    </row>
    <row r="3424">
      <c r="T3424" s="1"/>
    </row>
    <row r="3425">
      <c r="T3425" s="1"/>
    </row>
    <row r="3426">
      <c r="T3426" s="1"/>
    </row>
    <row r="3427">
      <c r="T3427" s="1"/>
    </row>
    <row r="3428">
      <c r="T3428" s="1"/>
    </row>
    <row r="3429">
      <c r="T3429" s="1"/>
    </row>
    <row r="3430">
      <c r="T3430" s="1"/>
    </row>
    <row r="3431">
      <c r="T3431" s="1"/>
    </row>
    <row r="3432">
      <c r="T3432" s="1"/>
    </row>
    <row r="3433">
      <c r="T3433" s="1"/>
    </row>
    <row r="3434">
      <c r="T3434" s="1"/>
    </row>
    <row r="3435">
      <c r="T3435" s="1"/>
    </row>
    <row r="3436">
      <c r="T3436" s="1"/>
    </row>
    <row r="3437">
      <c r="T3437" s="1"/>
    </row>
    <row r="3438">
      <c r="T3438" s="1"/>
    </row>
    <row r="3439">
      <c r="T3439" s="1"/>
    </row>
    <row r="3440">
      <c r="T3440" s="1"/>
    </row>
    <row r="3441">
      <c r="T3441" s="1"/>
    </row>
    <row r="3442">
      <c r="T3442" s="1"/>
    </row>
    <row r="3443">
      <c r="T3443" s="1"/>
    </row>
    <row r="3444">
      <c r="T3444" s="1"/>
    </row>
    <row r="3445">
      <c r="T3445" s="1"/>
    </row>
    <row r="3446">
      <c r="T3446" s="1"/>
    </row>
    <row r="3447">
      <c r="T3447" s="1"/>
    </row>
    <row r="3448">
      <c r="T3448" s="1"/>
    </row>
    <row r="3449">
      <c r="T3449" s="1"/>
    </row>
    <row r="3450">
      <c r="T3450" s="1"/>
    </row>
    <row r="3451">
      <c r="T3451" s="1"/>
    </row>
    <row r="3452">
      <c r="T3452" s="1"/>
    </row>
    <row r="3453">
      <c r="T3453" s="1"/>
    </row>
    <row r="3454">
      <c r="T3454" s="1"/>
    </row>
    <row r="3455">
      <c r="T3455" s="1"/>
    </row>
    <row r="3456">
      <c r="T3456" s="1"/>
    </row>
    <row r="3457">
      <c r="T3457" s="1"/>
    </row>
    <row r="3458">
      <c r="T3458" s="1"/>
    </row>
    <row r="3459">
      <c r="T3459" s="1"/>
    </row>
    <row r="3460">
      <c r="T3460" s="1"/>
    </row>
    <row r="3461">
      <c r="T3461" s="1"/>
    </row>
    <row r="3462">
      <c r="T3462" s="1"/>
    </row>
    <row r="3463">
      <c r="T3463" s="1"/>
    </row>
    <row r="3464">
      <c r="T3464" s="1"/>
    </row>
    <row r="3465">
      <c r="T3465" s="1"/>
    </row>
    <row r="3466">
      <c r="T3466" s="1"/>
    </row>
    <row r="3467">
      <c r="T3467" s="1"/>
    </row>
    <row r="3468">
      <c r="T3468" s="1"/>
    </row>
    <row r="3469">
      <c r="T3469" s="1"/>
    </row>
    <row r="3470">
      <c r="T3470" s="1"/>
    </row>
    <row r="3471">
      <c r="T3471" s="1"/>
    </row>
    <row r="3472">
      <c r="T3472" s="1"/>
    </row>
    <row r="3473">
      <c r="T3473" s="1"/>
    </row>
    <row r="3474">
      <c r="T3474" s="1"/>
    </row>
    <row r="3475">
      <c r="T3475" s="1"/>
    </row>
    <row r="3476">
      <c r="T3476" s="1"/>
    </row>
    <row r="3477">
      <c r="T3477" s="1"/>
    </row>
    <row r="3478">
      <c r="T3478" s="1"/>
    </row>
    <row r="3479">
      <c r="T3479" s="1"/>
    </row>
    <row r="3480">
      <c r="T3480" s="1"/>
    </row>
    <row r="3481">
      <c r="T3481" s="1"/>
    </row>
    <row r="3482">
      <c r="T3482" s="1"/>
    </row>
    <row r="3483">
      <c r="T3483" s="1"/>
    </row>
    <row r="3484">
      <c r="T3484" s="1"/>
    </row>
    <row r="3485">
      <c r="T3485" s="1"/>
    </row>
    <row r="3486">
      <c r="T3486" s="1"/>
    </row>
    <row r="3487">
      <c r="T3487" s="1"/>
    </row>
    <row r="3488">
      <c r="T3488" s="1"/>
    </row>
    <row r="3489">
      <c r="T3489" s="1"/>
    </row>
    <row r="3490">
      <c r="T3490" s="1"/>
    </row>
    <row r="3491">
      <c r="T3491" s="1"/>
    </row>
    <row r="3492">
      <c r="T3492" s="1"/>
    </row>
    <row r="3493">
      <c r="T3493" s="1"/>
    </row>
    <row r="3494">
      <c r="T3494" s="1"/>
    </row>
    <row r="3495">
      <c r="T3495" s="1"/>
    </row>
    <row r="3496">
      <c r="T3496" s="1"/>
    </row>
    <row r="3497">
      <c r="T3497" s="1"/>
    </row>
    <row r="3498">
      <c r="T3498" s="1"/>
    </row>
    <row r="3499">
      <c r="T3499" s="1"/>
    </row>
    <row r="3500">
      <c r="T3500" s="1"/>
    </row>
    <row r="3501">
      <c r="T3501" s="1"/>
    </row>
    <row r="3502">
      <c r="T3502" s="1"/>
    </row>
    <row r="3503">
      <c r="T3503" s="1"/>
    </row>
    <row r="3504">
      <c r="T3504" s="1"/>
    </row>
    <row r="3505">
      <c r="T3505" s="1"/>
    </row>
    <row r="3506">
      <c r="T3506" s="1"/>
    </row>
    <row r="3507">
      <c r="T3507" s="1"/>
    </row>
    <row r="3508">
      <c r="T3508" s="1"/>
    </row>
    <row r="3509">
      <c r="T3509" s="1"/>
    </row>
    <row r="3510">
      <c r="T3510" s="1"/>
    </row>
    <row r="3511">
      <c r="T3511" s="1"/>
    </row>
    <row r="3512">
      <c r="T3512" s="1"/>
    </row>
    <row r="3513">
      <c r="T3513" s="1"/>
    </row>
    <row r="3514">
      <c r="T3514" s="1"/>
    </row>
    <row r="3515">
      <c r="T3515" s="1"/>
    </row>
    <row r="3516">
      <c r="T3516" s="1"/>
    </row>
    <row r="3517">
      <c r="T3517" s="1"/>
    </row>
    <row r="3518">
      <c r="T3518" s="1"/>
    </row>
    <row r="3519">
      <c r="T3519" s="1"/>
    </row>
    <row r="3520">
      <c r="T3520" s="1"/>
    </row>
    <row r="3521">
      <c r="T3521" s="1"/>
    </row>
    <row r="3522">
      <c r="T3522" s="1"/>
    </row>
    <row r="3523">
      <c r="T3523" s="1"/>
    </row>
    <row r="3524">
      <c r="T3524" s="1"/>
    </row>
    <row r="3525">
      <c r="T3525" s="1"/>
    </row>
    <row r="3526">
      <c r="T3526" s="1"/>
    </row>
    <row r="3527">
      <c r="T3527" s="1"/>
    </row>
    <row r="3528">
      <c r="T3528" s="1"/>
    </row>
    <row r="3529">
      <c r="T3529" s="1"/>
    </row>
    <row r="3530">
      <c r="T3530" s="1"/>
    </row>
    <row r="3531">
      <c r="T3531" s="1"/>
    </row>
    <row r="3532">
      <c r="T3532" s="1"/>
    </row>
    <row r="3533">
      <c r="T3533" s="1"/>
    </row>
    <row r="3534">
      <c r="T3534" s="1"/>
    </row>
    <row r="3535">
      <c r="T3535" s="1"/>
    </row>
    <row r="3536">
      <c r="T3536" s="1"/>
    </row>
    <row r="3537">
      <c r="T3537" s="1"/>
    </row>
    <row r="3538">
      <c r="T3538" s="1"/>
    </row>
    <row r="3539">
      <c r="T3539" s="1"/>
    </row>
    <row r="3540">
      <c r="T3540" s="1"/>
    </row>
    <row r="3541">
      <c r="T3541" s="1"/>
    </row>
    <row r="3542">
      <c r="T3542" s="1"/>
    </row>
    <row r="3543">
      <c r="T3543" s="1"/>
    </row>
    <row r="3544">
      <c r="T3544" s="1"/>
    </row>
    <row r="3545">
      <c r="T3545" s="1"/>
    </row>
    <row r="3546">
      <c r="T3546" s="1"/>
    </row>
    <row r="3547">
      <c r="T3547" s="1"/>
    </row>
    <row r="3548">
      <c r="T3548" s="1"/>
    </row>
    <row r="3549">
      <c r="T3549" s="1"/>
    </row>
    <row r="3550">
      <c r="T3550" s="1"/>
    </row>
    <row r="3551">
      <c r="T3551" s="1"/>
    </row>
    <row r="3552">
      <c r="T3552" s="1"/>
    </row>
    <row r="3553">
      <c r="T3553" s="1"/>
    </row>
    <row r="3554">
      <c r="T3554" s="1"/>
    </row>
    <row r="3555">
      <c r="T3555" s="1"/>
    </row>
    <row r="3556">
      <c r="T3556" s="1"/>
    </row>
    <row r="3557">
      <c r="T3557" s="1"/>
    </row>
    <row r="3558">
      <c r="T3558" s="1"/>
    </row>
    <row r="3559">
      <c r="T3559" s="1"/>
    </row>
    <row r="3560">
      <c r="T3560" s="1"/>
    </row>
    <row r="3561">
      <c r="T3561" s="1"/>
    </row>
    <row r="3562">
      <c r="T3562" s="1"/>
    </row>
    <row r="3563">
      <c r="T3563" s="1"/>
    </row>
    <row r="3564">
      <c r="T3564" s="1"/>
    </row>
    <row r="3565">
      <c r="T3565" s="1"/>
    </row>
    <row r="3566">
      <c r="T3566" s="1"/>
    </row>
    <row r="3567">
      <c r="T3567" s="1"/>
    </row>
    <row r="3568">
      <c r="T3568" s="1"/>
    </row>
    <row r="3569">
      <c r="T3569" s="1"/>
    </row>
    <row r="3570">
      <c r="T3570" s="1"/>
    </row>
    <row r="3571">
      <c r="T3571" s="1"/>
    </row>
    <row r="3572">
      <c r="T3572" s="1"/>
    </row>
    <row r="3573">
      <c r="T3573" s="1"/>
    </row>
    <row r="3574">
      <c r="T3574" s="1"/>
    </row>
    <row r="3575">
      <c r="T3575" s="1"/>
    </row>
    <row r="3576">
      <c r="T3576" s="1"/>
    </row>
    <row r="3577">
      <c r="T3577" s="1"/>
    </row>
    <row r="3578">
      <c r="T3578" s="1"/>
    </row>
    <row r="3579">
      <c r="T3579" s="1"/>
    </row>
    <row r="3580">
      <c r="T3580" s="1"/>
    </row>
    <row r="3581">
      <c r="T3581" s="1"/>
    </row>
    <row r="3582">
      <c r="T3582" s="1"/>
    </row>
    <row r="3583">
      <c r="T3583" s="1"/>
    </row>
    <row r="3584">
      <c r="T3584" s="1"/>
    </row>
    <row r="3585">
      <c r="T3585" s="1"/>
    </row>
    <row r="3586">
      <c r="T3586" s="1"/>
    </row>
    <row r="3587">
      <c r="T3587" s="1"/>
    </row>
    <row r="3588">
      <c r="T3588" s="1"/>
    </row>
    <row r="3589">
      <c r="T3589" s="1"/>
    </row>
    <row r="3590">
      <c r="T3590" s="1"/>
    </row>
    <row r="3591">
      <c r="T3591" s="1"/>
    </row>
    <row r="3592">
      <c r="T3592" s="1"/>
    </row>
    <row r="3593">
      <c r="T3593" s="1"/>
    </row>
    <row r="3594">
      <c r="T3594" s="1"/>
    </row>
    <row r="3595">
      <c r="T3595" s="1"/>
    </row>
    <row r="3596">
      <c r="T3596" s="1"/>
    </row>
    <row r="3597">
      <c r="T3597" s="1"/>
    </row>
    <row r="3598">
      <c r="T3598" s="1"/>
    </row>
    <row r="3599">
      <c r="T3599" s="1"/>
    </row>
    <row r="3600">
      <c r="T3600" s="1"/>
    </row>
    <row r="3601">
      <c r="T3601" s="1"/>
    </row>
    <row r="3602">
      <c r="T3602" s="1"/>
    </row>
    <row r="3603">
      <c r="T3603" s="1"/>
    </row>
    <row r="3604">
      <c r="T3604" s="1"/>
    </row>
    <row r="3605">
      <c r="T3605" s="1"/>
    </row>
    <row r="3606">
      <c r="T3606" s="1"/>
    </row>
    <row r="3607">
      <c r="T3607" s="1"/>
    </row>
    <row r="3608">
      <c r="T3608" s="1"/>
    </row>
    <row r="3609">
      <c r="T3609" s="1"/>
    </row>
    <row r="3610">
      <c r="T3610" s="1"/>
    </row>
    <row r="3611">
      <c r="T3611" s="1"/>
    </row>
    <row r="3612">
      <c r="T3612" s="1"/>
    </row>
    <row r="3613">
      <c r="T3613" s="1"/>
    </row>
    <row r="3614">
      <c r="T3614" s="1"/>
    </row>
    <row r="3615">
      <c r="T3615" s="1"/>
    </row>
    <row r="3616">
      <c r="T3616" s="1"/>
    </row>
    <row r="3617">
      <c r="T3617" s="1"/>
    </row>
    <row r="3618">
      <c r="T3618" s="1"/>
    </row>
    <row r="3619">
      <c r="T3619" s="1"/>
    </row>
    <row r="3620">
      <c r="T3620" s="1"/>
    </row>
    <row r="3621">
      <c r="T3621" s="1"/>
    </row>
    <row r="3622">
      <c r="T3622" s="1"/>
    </row>
    <row r="3623">
      <c r="T3623" s="1"/>
    </row>
    <row r="3624">
      <c r="T3624" s="1"/>
    </row>
    <row r="3625">
      <c r="T3625" s="1"/>
    </row>
    <row r="3626">
      <c r="T3626" s="1"/>
    </row>
    <row r="3627">
      <c r="T3627" s="1"/>
    </row>
    <row r="3628">
      <c r="T3628" s="1"/>
    </row>
    <row r="3629">
      <c r="T3629" s="1"/>
    </row>
    <row r="3630">
      <c r="T3630" s="1"/>
    </row>
    <row r="3631">
      <c r="T3631" s="1"/>
    </row>
    <row r="3632">
      <c r="T3632" s="1"/>
    </row>
    <row r="3633">
      <c r="T3633" s="1"/>
    </row>
    <row r="3634">
      <c r="T3634" s="1"/>
    </row>
    <row r="3635">
      <c r="T3635" s="1"/>
    </row>
    <row r="3636">
      <c r="T3636" s="1"/>
    </row>
    <row r="3637">
      <c r="T3637" s="1"/>
    </row>
    <row r="3638">
      <c r="T3638" s="1"/>
    </row>
    <row r="3639">
      <c r="T3639" s="1"/>
    </row>
    <row r="3640">
      <c r="T3640" s="1"/>
    </row>
    <row r="3641">
      <c r="T3641" s="1"/>
    </row>
    <row r="3642">
      <c r="T3642" s="1"/>
    </row>
    <row r="3643">
      <c r="T3643" s="1"/>
    </row>
    <row r="3644">
      <c r="T3644" s="1"/>
    </row>
    <row r="3645">
      <c r="T3645" s="1"/>
    </row>
    <row r="3646">
      <c r="T3646" s="1"/>
    </row>
    <row r="3647">
      <c r="T3647" s="1"/>
    </row>
    <row r="3648">
      <c r="T3648" s="1"/>
    </row>
    <row r="3649">
      <c r="T3649" s="1"/>
    </row>
    <row r="3650">
      <c r="T3650" s="1"/>
    </row>
    <row r="3651">
      <c r="T3651" s="1"/>
    </row>
    <row r="3652">
      <c r="T3652" s="1"/>
    </row>
    <row r="3653">
      <c r="T3653" s="1"/>
    </row>
    <row r="3654">
      <c r="T3654" s="1"/>
    </row>
    <row r="3655">
      <c r="T3655" s="1"/>
    </row>
    <row r="3656">
      <c r="T3656" s="1"/>
    </row>
    <row r="3657">
      <c r="T3657" s="1"/>
    </row>
    <row r="3658">
      <c r="T3658" s="1"/>
    </row>
    <row r="3659">
      <c r="T3659" s="1"/>
    </row>
    <row r="3660">
      <c r="T3660" s="1"/>
    </row>
    <row r="3661">
      <c r="T3661" s="1"/>
    </row>
    <row r="3662">
      <c r="T3662" s="1"/>
    </row>
    <row r="3663">
      <c r="T3663" s="1"/>
    </row>
    <row r="3664">
      <c r="T3664" s="1"/>
    </row>
    <row r="3665">
      <c r="T3665" s="1"/>
    </row>
    <row r="3666">
      <c r="T3666" s="1"/>
    </row>
    <row r="3667">
      <c r="T3667" s="1"/>
    </row>
    <row r="3668">
      <c r="T3668" s="1"/>
    </row>
    <row r="3669">
      <c r="T3669" s="1"/>
    </row>
    <row r="3670">
      <c r="T3670" s="1"/>
    </row>
    <row r="3671">
      <c r="T3671" s="1"/>
    </row>
    <row r="3672">
      <c r="T3672" s="1"/>
    </row>
    <row r="3673">
      <c r="T3673" s="1"/>
    </row>
    <row r="3674">
      <c r="T3674" s="1"/>
    </row>
    <row r="3675">
      <c r="T3675" s="1"/>
    </row>
    <row r="3676">
      <c r="T3676" s="1"/>
    </row>
    <row r="3677">
      <c r="T3677" s="1"/>
    </row>
    <row r="3678">
      <c r="T3678" s="1"/>
    </row>
    <row r="3679">
      <c r="T3679" s="1"/>
    </row>
    <row r="3680">
      <c r="T3680" s="1"/>
    </row>
    <row r="3681">
      <c r="T3681" s="1"/>
    </row>
    <row r="3682">
      <c r="T3682" s="1"/>
    </row>
    <row r="3683">
      <c r="T3683" s="1"/>
    </row>
    <row r="3684">
      <c r="T3684" s="1"/>
    </row>
    <row r="3685">
      <c r="T3685" s="1"/>
    </row>
    <row r="3686">
      <c r="T3686" s="1"/>
    </row>
    <row r="3687">
      <c r="T3687" s="1"/>
    </row>
    <row r="3688">
      <c r="T3688" s="1"/>
    </row>
    <row r="3689">
      <c r="T3689" s="1"/>
    </row>
    <row r="3690">
      <c r="T3690" s="1"/>
    </row>
    <row r="3691">
      <c r="T3691" s="1"/>
    </row>
    <row r="3692">
      <c r="T3692" s="1"/>
    </row>
    <row r="3693">
      <c r="T3693" s="1"/>
    </row>
    <row r="3694">
      <c r="T3694" s="1"/>
    </row>
    <row r="3695">
      <c r="T3695" s="1"/>
    </row>
    <row r="3696">
      <c r="T3696" s="1"/>
    </row>
    <row r="3697">
      <c r="T3697" s="1"/>
    </row>
    <row r="3698">
      <c r="T3698" s="1"/>
    </row>
    <row r="3699">
      <c r="T3699" s="1"/>
    </row>
    <row r="3700">
      <c r="T3700" s="1"/>
    </row>
    <row r="3701">
      <c r="T3701" s="1"/>
    </row>
    <row r="3702">
      <c r="T3702" s="1"/>
    </row>
    <row r="3703">
      <c r="T3703" s="1"/>
    </row>
    <row r="3704">
      <c r="T3704" s="1"/>
    </row>
    <row r="3705">
      <c r="T3705" s="1"/>
    </row>
    <row r="3706">
      <c r="T3706" s="1"/>
    </row>
    <row r="3707">
      <c r="T3707" s="1"/>
    </row>
    <row r="3708">
      <c r="T3708" s="1"/>
    </row>
    <row r="3709">
      <c r="T3709" s="1"/>
    </row>
    <row r="3710">
      <c r="T3710" s="1"/>
    </row>
    <row r="3711">
      <c r="T3711" s="1"/>
    </row>
    <row r="3712">
      <c r="T3712" s="1"/>
    </row>
    <row r="3713">
      <c r="T3713" s="1"/>
    </row>
    <row r="3714">
      <c r="T3714" s="1"/>
    </row>
    <row r="3715">
      <c r="T3715" s="1"/>
    </row>
    <row r="3716">
      <c r="T3716" s="1"/>
    </row>
    <row r="3717">
      <c r="T3717" s="1"/>
    </row>
    <row r="3718">
      <c r="T3718" s="1"/>
    </row>
    <row r="3719">
      <c r="T3719" s="1"/>
    </row>
    <row r="3720">
      <c r="T3720" s="1"/>
    </row>
    <row r="3721">
      <c r="T3721" s="1"/>
    </row>
    <row r="3722">
      <c r="T3722" s="1"/>
    </row>
    <row r="3723">
      <c r="T3723" s="1"/>
    </row>
    <row r="3724">
      <c r="T3724" s="1"/>
    </row>
    <row r="3725">
      <c r="T3725" s="1"/>
    </row>
    <row r="3726">
      <c r="T3726" s="1"/>
    </row>
    <row r="3727">
      <c r="T3727" s="1"/>
    </row>
    <row r="3728">
      <c r="T3728" s="1"/>
    </row>
    <row r="3729">
      <c r="T3729" s="1"/>
    </row>
    <row r="3730">
      <c r="T3730" s="1"/>
    </row>
    <row r="3731">
      <c r="T3731" s="1"/>
    </row>
    <row r="3732">
      <c r="T3732" s="1"/>
    </row>
    <row r="3733">
      <c r="T3733" s="1"/>
    </row>
    <row r="3734">
      <c r="T3734" s="1"/>
    </row>
    <row r="3735">
      <c r="T3735" s="1"/>
    </row>
    <row r="3736">
      <c r="T3736" s="1"/>
    </row>
    <row r="3737">
      <c r="T3737" s="1"/>
    </row>
    <row r="3738">
      <c r="T3738" s="1"/>
    </row>
    <row r="3739">
      <c r="T3739" s="1"/>
    </row>
    <row r="3740">
      <c r="T3740" s="1"/>
    </row>
    <row r="3741">
      <c r="T3741" s="1"/>
    </row>
    <row r="3742">
      <c r="T3742" s="1"/>
    </row>
    <row r="3743">
      <c r="T3743" s="1"/>
    </row>
    <row r="3744">
      <c r="T3744" s="1"/>
    </row>
    <row r="3745">
      <c r="T3745" s="1"/>
    </row>
    <row r="3746">
      <c r="T3746" s="1"/>
    </row>
    <row r="3747">
      <c r="T3747" s="1"/>
    </row>
    <row r="3748">
      <c r="T3748" s="1"/>
    </row>
    <row r="3749">
      <c r="T3749" s="1"/>
    </row>
    <row r="3750">
      <c r="T3750" s="1"/>
    </row>
    <row r="3751">
      <c r="T3751" s="1"/>
    </row>
    <row r="3752">
      <c r="T3752" s="1"/>
    </row>
    <row r="3753">
      <c r="T3753" s="1"/>
    </row>
    <row r="3754">
      <c r="T3754" s="1"/>
    </row>
    <row r="3755">
      <c r="T3755" s="1"/>
    </row>
    <row r="3756">
      <c r="T3756" s="1"/>
    </row>
    <row r="3757">
      <c r="T3757" s="1"/>
    </row>
    <row r="3758">
      <c r="T3758" s="1"/>
    </row>
    <row r="3759">
      <c r="T3759" s="1"/>
    </row>
    <row r="3760">
      <c r="T3760" s="1"/>
    </row>
    <row r="3761">
      <c r="T3761" s="1"/>
    </row>
    <row r="3762">
      <c r="T3762" s="1"/>
    </row>
    <row r="3763">
      <c r="T3763" s="1"/>
    </row>
    <row r="3764">
      <c r="T3764" s="1"/>
    </row>
    <row r="3765">
      <c r="T3765" s="1"/>
    </row>
    <row r="3766">
      <c r="T3766" s="1"/>
    </row>
    <row r="3767">
      <c r="T3767" s="1"/>
    </row>
    <row r="3768">
      <c r="T3768" s="1"/>
    </row>
    <row r="3769">
      <c r="T3769" s="1"/>
    </row>
    <row r="3770">
      <c r="T3770" s="1"/>
    </row>
    <row r="3771">
      <c r="T3771" s="1"/>
    </row>
    <row r="3772">
      <c r="T3772" s="1"/>
    </row>
    <row r="3773">
      <c r="T3773" s="1"/>
    </row>
    <row r="3774">
      <c r="T3774" s="1"/>
    </row>
    <row r="3775">
      <c r="T3775" s="1"/>
    </row>
    <row r="3776">
      <c r="T3776" s="1"/>
    </row>
    <row r="3777">
      <c r="T3777" s="1"/>
    </row>
    <row r="3778">
      <c r="T3778" s="1"/>
    </row>
    <row r="3779">
      <c r="T3779" s="1"/>
    </row>
    <row r="3780">
      <c r="T3780" s="1"/>
    </row>
    <row r="3781">
      <c r="T3781" s="1"/>
    </row>
    <row r="3782">
      <c r="T3782" s="1"/>
    </row>
    <row r="3783">
      <c r="T3783" s="1"/>
    </row>
    <row r="3784">
      <c r="T3784" s="1"/>
    </row>
    <row r="3785">
      <c r="T3785" s="1"/>
    </row>
    <row r="3786">
      <c r="T3786" s="1"/>
    </row>
    <row r="3787">
      <c r="T3787" s="1"/>
    </row>
    <row r="3788">
      <c r="T3788" s="1"/>
    </row>
    <row r="3789">
      <c r="T3789" s="1"/>
    </row>
    <row r="3790">
      <c r="T3790" s="1"/>
    </row>
    <row r="3791">
      <c r="T3791" s="1"/>
    </row>
    <row r="3792">
      <c r="T3792" s="1"/>
    </row>
    <row r="3793">
      <c r="T3793" s="1"/>
    </row>
    <row r="3794">
      <c r="T3794" s="1"/>
    </row>
    <row r="3795">
      <c r="T3795" s="1"/>
    </row>
    <row r="3796">
      <c r="T3796" s="1"/>
    </row>
    <row r="3797">
      <c r="T3797" s="1"/>
    </row>
    <row r="3798">
      <c r="T3798" s="1"/>
    </row>
    <row r="3799">
      <c r="T3799" s="1"/>
    </row>
    <row r="3800">
      <c r="T3800" s="1"/>
    </row>
    <row r="3801">
      <c r="T3801" s="1"/>
    </row>
    <row r="3802">
      <c r="T3802" s="1"/>
    </row>
    <row r="3803">
      <c r="T3803" s="1"/>
    </row>
    <row r="3804">
      <c r="T3804" s="1"/>
    </row>
    <row r="3805">
      <c r="T3805" s="1"/>
    </row>
    <row r="3806">
      <c r="T3806" s="1"/>
    </row>
    <row r="3807">
      <c r="T3807" s="1"/>
    </row>
    <row r="3808">
      <c r="T3808" s="1"/>
    </row>
    <row r="3809">
      <c r="T3809" s="1"/>
    </row>
    <row r="3810">
      <c r="T3810" s="1"/>
    </row>
    <row r="3811">
      <c r="T3811" s="1"/>
    </row>
    <row r="3812">
      <c r="T3812" s="1"/>
    </row>
    <row r="3813">
      <c r="T3813" s="1"/>
    </row>
    <row r="3814">
      <c r="T3814" s="1"/>
    </row>
    <row r="3815">
      <c r="T3815" s="1"/>
    </row>
    <row r="3816">
      <c r="T3816" s="1"/>
    </row>
    <row r="3817">
      <c r="T3817" s="1"/>
    </row>
    <row r="3818">
      <c r="T3818" s="1"/>
    </row>
    <row r="3819">
      <c r="T3819" s="1"/>
    </row>
    <row r="3820">
      <c r="T3820" s="1"/>
    </row>
    <row r="3821">
      <c r="T3821" s="1"/>
    </row>
    <row r="3822">
      <c r="T3822" s="1"/>
    </row>
    <row r="3823">
      <c r="T3823" s="1"/>
    </row>
    <row r="3824">
      <c r="T3824" s="1"/>
    </row>
    <row r="3825">
      <c r="T3825" s="1"/>
    </row>
    <row r="3826">
      <c r="T3826" s="1"/>
    </row>
    <row r="3827">
      <c r="T3827" s="1"/>
    </row>
    <row r="3828">
      <c r="T3828" s="1"/>
    </row>
    <row r="3829">
      <c r="T3829" s="1"/>
    </row>
    <row r="3830">
      <c r="T3830" s="1"/>
    </row>
    <row r="3831">
      <c r="T3831" s="1"/>
    </row>
    <row r="3832">
      <c r="T3832" s="1"/>
    </row>
    <row r="3833">
      <c r="T3833" s="1"/>
    </row>
    <row r="3834">
      <c r="T3834" s="1"/>
    </row>
    <row r="3835">
      <c r="T3835" s="1"/>
    </row>
    <row r="3836">
      <c r="T3836" s="1"/>
    </row>
    <row r="3837">
      <c r="T3837" s="1"/>
    </row>
    <row r="3838">
      <c r="T3838" s="1"/>
    </row>
    <row r="3839">
      <c r="T3839" s="1"/>
    </row>
    <row r="3840">
      <c r="T3840" s="1"/>
    </row>
    <row r="3841">
      <c r="T3841" s="1"/>
    </row>
    <row r="3842">
      <c r="T3842" s="1"/>
    </row>
    <row r="3843">
      <c r="T3843" s="1"/>
    </row>
    <row r="3844">
      <c r="T3844" s="1"/>
    </row>
    <row r="3845">
      <c r="T3845" s="1"/>
    </row>
    <row r="3846">
      <c r="T3846" s="1"/>
    </row>
    <row r="3847">
      <c r="T3847" s="1"/>
    </row>
    <row r="3848">
      <c r="T3848" s="1"/>
    </row>
    <row r="3849">
      <c r="T3849" s="1"/>
    </row>
    <row r="3850">
      <c r="T3850" s="1"/>
    </row>
    <row r="3851">
      <c r="T3851" s="1"/>
    </row>
    <row r="3852">
      <c r="T3852" s="1"/>
    </row>
    <row r="3853">
      <c r="T3853" s="1"/>
    </row>
    <row r="3854">
      <c r="T3854" s="1"/>
    </row>
    <row r="3855">
      <c r="T3855" s="1"/>
    </row>
    <row r="3856">
      <c r="T3856" s="1"/>
    </row>
    <row r="3857">
      <c r="T3857" s="1"/>
    </row>
    <row r="3858">
      <c r="T3858" s="1"/>
    </row>
    <row r="3859">
      <c r="T3859" s="1"/>
    </row>
    <row r="3860">
      <c r="T3860" s="1"/>
    </row>
    <row r="3861">
      <c r="T3861" s="1"/>
    </row>
    <row r="3862">
      <c r="T3862" s="1"/>
    </row>
    <row r="3863">
      <c r="T3863" s="1"/>
    </row>
    <row r="3864">
      <c r="T3864" s="1"/>
    </row>
    <row r="3865">
      <c r="T3865" s="1"/>
    </row>
    <row r="3866">
      <c r="T3866" s="1"/>
    </row>
    <row r="3867">
      <c r="T3867" s="1"/>
    </row>
    <row r="3868">
      <c r="T3868" s="1"/>
    </row>
    <row r="3869">
      <c r="T3869" s="1"/>
    </row>
    <row r="3870">
      <c r="T3870" s="1"/>
    </row>
    <row r="3871">
      <c r="T3871" s="1"/>
    </row>
    <row r="3872">
      <c r="T3872" s="1"/>
    </row>
    <row r="3873">
      <c r="T3873" s="1"/>
    </row>
    <row r="3874">
      <c r="T3874" s="1"/>
    </row>
    <row r="3875">
      <c r="T3875" s="1"/>
    </row>
    <row r="3876">
      <c r="T3876" s="1"/>
    </row>
    <row r="3877">
      <c r="T3877" s="1"/>
    </row>
    <row r="3878">
      <c r="T3878" s="1"/>
    </row>
    <row r="3879">
      <c r="T3879" s="1"/>
    </row>
    <row r="3880">
      <c r="T3880" s="1"/>
    </row>
    <row r="3881">
      <c r="T3881" s="1"/>
    </row>
    <row r="3882">
      <c r="T3882" s="1"/>
    </row>
    <row r="3883">
      <c r="T3883" s="1"/>
    </row>
    <row r="3884">
      <c r="T3884" s="1"/>
    </row>
    <row r="3885">
      <c r="T3885" s="1"/>
    </row>
    <row r="3886">
      <c r="T3886" s="1"/>
    </row>
    <row r="3887">
      <c r="T3887" s="1"/>
    </row>
    <row r="3888">
      <c r="T3888" s="1"/>
    </row>
    <row r="3889">
      <c r="T3889" s="1"/>
    </row>
    <row r="3890">
      <c r="T3890" s="1"/>
    </row>
    <row r="3891">
      <c r="T3891" s="1"/>
    </row>
    <row r="3892">
      <c r="T3892" s="1"/>
    </row>
    <row r="3893">
      <c r="T3893" s="1"/>
    </row>
    <row r="3894">
      <c r="T3894" s="1"/>
    </row>
    <row r="3895">
      <c r="T3895" s="1"/>
    </row>
    <row r="3896">
      <c r="T3896" s="1"/>
    </row>
    <row r="3897">
      <c r="T3897" s="1"/>
    </row>
    <row r="3898">
      <c r="T3898" s="1"/>
    </row>
    <row r="3899">
      <c r="T3899" s="1"/>
    </row>
    <row r="3900">
      <c r="T3900" s="1"/>
    </row>
    <row r="3901">
      <c r="T3901" s="1"/>
    </row>
    <row r="3902">
      <c r="T3902" s="1"/>
    </row>
    <row r="3903">
      <c r="T3903" s="1"/>
    </row>
    <row r="3904">
      <c r="T3904" s="1"/>
    </row>
    <row r="3905">
      <c r="T3905" s="1"/>
    </row>
    <row r="3906">
      <c r="T3906" s="1"/>
    </row>
    <row r="3907">
      <c r="T3907" s="1"/>
    </row>
    <row r="3908">
      <c r="T3908" s="1"/>
    </row>
    <row r="3909">
      <c r="T3909" s="1"/>
    </row>
    <row r="3910">
      <c r="T3910" s="1"/>
    </row>
    <row r="3911">
      <c r="T3911" s="1"/>
    </row>
    <row r="3912">
      <c r="T3912" s="1"/>
    </row>
    <row r="3913">
      <c r="T3913" s="1"/>
    </row>
    <row r="3914">
      <c r="T3914" s="1"/>
    </row>
    <row r="3915">
      <c r="T3915" s="1"/>
    </row>
    <row r="3916">
      <c r="T3916" s="1"/>
    </row>
    <row r="3917">
      <c r="T3917" s="1"/>
    </row>
    <row r="3918">
      <c r="T3918" s="1"/>
    </row>
    <row r="3919">
      <c r="T3919" s="1"/>
    </row>
    <row r="3920">
      <c r="T3920" s="1"/>
    </row>
    <row r="3921">
      <c r="T3921" s="1"/>
    </row>
    <row r="3922">
      <c r="T3922" s="1"/>
    </row>
    <row r="3923">
      <c r="T3923" s="1"/>
    </row>
    <row r="3924">
      <c r="T3924" s="1"/>
    </row>
    <row r="3925">
      <c r="T3925" s="1"/>
    </row>
    <row r="3926">
      <c r="T3926" s="1"/>
    </row>
    <row r="3927">
      <c r="T3927" s="1"/>
    </row>
    <row r="3928">
      <c r="T3928" s="1"/>
    </row>
    <row r="3929">
      <c r="T3929" s="1"/>
    </row>
    <row r="3930">
      <c r="T3930" s="1"/>
    </row>
    <row r="3931">
      <c r="T3931" s="1"/>
    </row>
    <row r="3932">
      <c r="T3932" s="1"/>
    </row>
    <row r="3933">
      <c r="T3933" s="1"/>
    </row>
    <row r="3934">
      <c r="T3934" s="1"/>
    </row>
    <row r="3935">
      <c r="T3935" s="1"/>
    </row>
    <row r="3936">
      <c r="T3936" s="1"/>
    </row>
    <row r="3937">
      <c r="T3937" s="1"/>
    </row>
    <row r="3938">
      <c r="T3938" s="1"/>
    </row>
    <row r="3939">
      <c r="T3939" s="1"/>
    </row>
    <row r="3940">
      <c r="T3940" s="1"/>
    </row>
    <row r="3941">
      <c r="T3941" s="1"/>
    </row>
    <row r="3942">
      <c r="T3942" s="1"/>
    </row>
    <row r="3943">
      <c r="T3943" s="1"/>
    </row>
    <row r="3944">
      <c r="T3944" s="1"/>
    </row>
    <row r="3945">
      <c r="T3945" s="1"/>
    </row>
    <row r="3946">
      <c r="T3946" s="1"/>
    </row>
    <row r="3947">
      <c r="T3947" s="1"/>
    </row>
    <row r="3948">
      <c r="T3948" s="1"/>
    </row>
    <row r="3949">
      <c r="T3949" s="1"/>
    </row>
    <row r="3950">
      <c r="T3950" s="1"/>
    </row>
    <row r="3951">
      <c r="T3951" s="1"/>
    </row>
    <row r="3952">
      <c r="T3952" s="1"/>
    </row>
    <row r="3953">
      <c r="T3953" s="1"/>
    </row>
    <row r="3954">
      <c r="T3954" s="1"/>
    </row>
    <row r="3955">
      <c r="T3955" s="1"/>
    </row>
    <row r="3956">
      <c r="T3956" s="1"/>
    </row>
    <row r="3957">
      <c r="T3957" s="1"/>
    </row>
    <row r="3958">
      <c r="T3958" s="1"/>
    </row>
    <row r="3959">
      <c r="T3959" s="1"/>
    </row>
    <row r="3960">
      <c r="T3960" s="1"/>
    </row>
    <row r="3961">
      <c r="T3961" s="1"/>
    </row>
    <row r="3962">
      <c r="T3962" s="1"/>
    </row>
    <row r="3963">
      <c r="T3963" s="1"/>
    </row>
    <row r="3964">
      <c r="T3964" s="1"/>
    </row>
    <row r="3965">
      <c r="T3965" s="1"/>
    </row>
    <row r="3966">
      <c r="T3966" s="1"/>
    </row>
    <row r="3967">
      <c r="T3967" s="1"/>
    </row>
    <row r="3968">
      <c r="T3968" s="1"/>
    </row>
    <row r="3969">
      <c r="T3969" s="1"/>
    </row>
    <row r="3970">
      <c r="T3970" s="1"/>
    </row>
    <row r="3971">
      <c r="T3971" s="1"/>
    </row>
    <row r="3972">
      <c r="T3972" s="1"/>
    </row>
    <row r="3973">
      <c r="T3973" s="1"/>
    </row>
    <row r="3974">
      <c r="T3974" s="1"/>
    </row>
    <row r="3975">
      <c r="T3975" s="1"/>
    </row>
    <row r="3976">
      <c r="T3976" s="1"/>
    </row>
    <row r="3977">
      <c r="T3977" s="1"/>
    </row>
    <row r="3978">
      <c r="T3978" s="1"/>
    </row>
    <row r="3979">
      <c r="T3979" s="1"/>
    </row>
    <row r="3980">
      <c r="T3980" s="1"/>
    </row>
    <row r="3981">
      <c r="T3981" s="1"/>
    </row>
    <row r="3982">
      <c r="T3982" s="1"/>
    </row>
    <row r="3983">
      <c r="T3983" s="1"/>
    </row>
    <row r="3984">
      <c r="T3984" s="1"/>
    </row>
    <row r="3985">
      <c r="T3985" s="1"/>
    </row>
    <row r="3986">
      <c r="T3986" s="1"/>
    </row>
    <row r="3987">
      <c r="T3987" s="1"/>
    </row>
    <row r="3988">
      <c r="T3988" s="1"/>
    </row>
    <row r="3989">
      <c r="T3989" s="1"/>
    </row>
    <row r="3990">
      <c r="T3990" s="1"/>
    </row>
    <row r="3991">
      <c r="T3991" s="1"/>
    </row>
    <row r="3992">
      <c r="T3992" s="1"/>
    </row>
    <row r="3993">
      <c r="T3993" s="1"/>
    </row>
    <row r="3994">
      <c r="T3994" s="1"/>
    </row>
    <row r="3995">
      <c r="T3995" s="1"/>
    </row>
    <row r="3996">
      <c r="T3996" s="1"/>
    </row>
    <row r="3997">
      <c r="T3997" s="1"/>
    </row>
    <row r="3998">
      <c r="T3998" s="1"/>
    </row>
    <row r="3999">
      <c r="T3999" s="1"/>
    </row>
    <row r="4000">
      <c r="T4000" s="1"/>
    </row>
    <row r="4001">
      <c r="T4001" s="1"/>
    </row>
    <row r="4002">
      <c r="T4002" s="1"/>
    </row>
    <row r="4003">
      <c r="T4003" s="1"/>
    </row>
    <row r="4004">
      <c r="T4004" s="1"/>
    </row>
    <row r="4005">
      <c r="T4005" s="1"/>
    </row>
    <row r="4006">
      <c r="T4006" s="1"/>
    </row>
    <row r="4007">
      <c r="T4007" s="1"/>
    </row>
    <row r="4008">
      <c r="T4008" s="1"/>
    </row>
    <row r="4009">
      <c r="T4009" s="1"/>
    </row>
    <row r="4010">
      <c r="T4010" s="1"/>
    </row>
    <row r="4011">
      <c r="T4011" s="1"/>
    </row>
    <row r="4012">
      <c r="T4012" s="1"/>
    </row>
    <row r="4013">
      <c r="T4013" s="1"/>
    </row>
    <row r="4014">
      <c r="T4014" s="1"/>
    </row>
    <row r="4015">
      <c r="T4015" s="1"/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493F-EC1B-43E7-B56E-9F44B6B50019}">
  <sheetPr codeName="Sheet9"/>
  <dimension ref="A1:BV409"/>
  <sheetViews>
    <sheetView zoomScale="70" zoomScaleNormal="70" workbookViewId="0">
      <selection activeCell="A10" sqref="A10"/>
    </sheetView>
  </sheetViews>
  <sheetFormatPr defaultRowHeight="15" x14ac:dyDescent="0.25"/>
  <cols>
    <col min="1" max="1" bestFit="1" width="7.28515625" customWidth="1"/>
    <col min="2" max="2" bestFit="1" width="10.140625" customWidth="1"/>
    <col min="3" max="3" bestFit="1" width="10.5703125" customWidth="1"/>
    <col min="4" max="7" width="9" customWidth="1"/>
    <col min="8" max="8" bestFit="1" width="9" customWidth="1"/>
    <col min="9" max="9" width="9.7109375" customWidth="1"/>
    <col min="10" max="10" width="9" customWidth="1"/>
    <col min="11" max="11" width="11" customWidth="1"/>
    <col min="12" max="12" width="12.42578125" customWidth="1"/>
    <col min="13" max="13" width="12.140625" customWidth="1"/>
    <col min="14" max="14" width="14.5703125" customWidth="1"/>
    <col min="15" max="15" bestFit="1" width="10.140625" customWidth="1"/>
    <col min="16" max="16" width="10.140625" customWidth="1"/>
    <col min="17" max="20" bestFit="1" width="13.28515625" customWidth="1"/>
    <col min="21" max="21" bestFit="1" width="15.85546875" customWidth="1"/>
    <col min="22" max="22" bestFit="1" width="12" customWidth="1"/>
    <col min="23" max="23" bestFit="1" width="13.28515625" customWidth="1"/>
    <col min="25" max="25" bestFit="1" width="12" customWidth="1"/>
    <col min="26" max="26" bestFit="1" width="12.5703125" customWidth="1"/>
    <col min="28" max="29" bestFit="1" width="12" customWidth="1"/>
    <col min="31" max="31" bestFit="1" width="12" customWidth="1"/>
    <col min="32" max="32" bestFit="1" width="13.28515625" customWidth="1"/>
    <col min="34" max="35" bestFit="1" width="12" customWidth="1"/>
    <col min="37" max="38" bestFit="1" width="12" customWidth="1"/>
    <col min="40" max="40" bestFit="1" width="11" customWidth="1"/>
    <col min="41" max="41" bestFit="1" width="12" customWidth="1"/>
    <col min="43" max="44" bestFit="1" width="12" customWidth="1"/>
    <col min="46" max="47" bestFit="1" width="12" customWidth="1"/>
    <col min="49" max="49" bestFit="1" width="12" customWidth="1"/>
    <col min="50" max="50" bestFit="1" width="13.42578125" customWidth="1"/>
    <col min="53" max="53" bestFit="1" width="10.42578125" customWidth="1"/>
    <col min="56" max="56" bestFit="1" width="10.42578125" customWidth="1"/>
    <col min="59" max="59" bestFit="1" width="10.42578125" customWidth="1"/>
    <col min="62" max="62" bestFit="1" width="10.42578125" customWidth="1"/>
    <col min="65" max="65" bestFit="1" width="9.7109375" customWidth="1"/>
    <col min="68" max="68" bestFit="1" width="9.7109375" customWidth="1"/>
    <col min="71" max="71" bestFit="1" width="9.7109375" customWidth="1"/>
    <col min="74" max="74" bestFit="1" width="9.7109375" customWidth="1"/>
  </cols>
  <sheetData>
    <row r="1">
      <c r="L1" s="0" t="s">
        <v>64</v>
      </c>
      <c r="M1" s="8">
        <v>50</v>
      </c>
    </row>
    <row r="3">
      <c r="L3" s="0" t="s">
        <v>71</v>
      </c>
      <c r="M3" s="0">
        <f>PI()*(M1/2)^2*0.00000001</f>
        <v>1.9634954084936207E-05</v>
      </c>
    </row>
    <row r="4">
      <c r="L4" s="0" t="s">
        <v>1235</v>
      </c>
      <c r="M4" s="1">
        <f>M8</f>
        <v>-8.770703108496412E+23</v>
      </c>
      <c r="P4" s="1"/>
      <c r="S4" s="1"/>
      <c r="Z4" s="1"/>
      <c r="AC4" s="1"/>
      <c r="AF4" s="1"/>
      <c r="AI4" s="1"/>
      <c r="AL4" s="1"/>
      <c r="AO4" s="1"/>
      <c r="AR4" s="1"/>
      <c r="AU4" s="1"/>
      <c r="AX4" s="1"/>
      <c r="BA4" s="1"/>
      <c r="BD4" s="1"/>
      <c r="BG4" s="1"/>
      <c r="BJ4" s="1"/>
      <c r="BM4" s="1"/>
      <c r="BP4" s="1"/>
      <c r="BS4" s="1"/>
      <c r="BV4" s="1"/>
    </row>
    <row r="5">
      <c r="L5" s="0" t="s">
        <v>1236</v>
      </c>
      <c r="M5" s="9">
        <f>2/Par!$B$13/Par!$D$14/Par!$D$15/$M$3^2/(M4*0.00000001)*0.000001</f>
        <v>-41770776819669896</v>
      </c>
      <c r="P5" s="1"/>
      <c r="S5" s="1"/>
      <c r="Z5" s="1"/>
      <c r="AC5" s="1"/>
      <c r="AF5" s="1"/>
      <c r="AI5" s="1"/>
      <c r="AL5" s="1"/>
      <c r="AO5" s="1"/>
      <c r="AR5" s="1"/>
      <c r="AU5" s="1"/>
      <c r="AX5" s="1"/>
      <c r="BA5" s="1"/>
      <c r="BD5" s="1"/>
      <c r="BG5" s="1"/>
      <c r="BJ5" s="1"/>
      <c r="BM5" s="1"/>
      <c r="BP5" s="1"/>
      <c r="BS5" s="1"/>
      <c r="BV5" s="1"/>
    </row>
    <row r="6">
      <c r="M6" s="10">
        <f>ABS(M5)</f>
        <v>41770776819669896</v>
      </c>
    </row>
    <row r="7">
      <c r="L7" s="0" t="s">
        <v>69</v>
      </c>
      <c r="M7" s="0">
        <f>INTERCEPT(OFFSET(L14,MIN($U19,$U$20)-1,0,ABS($U$19-$U$20)+1,1),OFFSET(K14,MIN($U19,$U$20)-1,0,ABS($U$19-$U$20)+1,1))</f>
        <v>2.241794142241574E+24</v>
      </c>
    </row>
    <row r="8">
      <c r="L8" s="0" t="s">
        <v>1237</v>
      </c>
      <c r="M8" s="0">
        <f>SLOPE(OFFSET(L14,MIN($U19,$U$20)-1,0,ABS($U$19-$U$20)+1,1),OFFSET(K14,MIN($U19,$U$20)-1,0,ABS($U$19-$U$20)+1,1))</f>
        <v>-8.770703108496412E+23</v>
      </c>
    </row>
    <row r="9">
      <c r="L9" s="0" t="s">
        <v>1238</v>
      </c>
      <c r="M9" s="10">
        <f>-M7/M8</f>
        <v>2.5560027679763655</v>
      </c>
    </row>
    <row r="10">
      <c r="A10" s="0">
        <v>91</v>
      </c>
      <c r="B10" s="0">
        <v>91</v>
      </c>
      <c r="C10" s="0">
        <v>91</v>
      </c>
      <c r="L10" s="1"/>
      <c r="M10" s="1"/>
      <c r="O10" s="1"/>
      <c r="P10" s="1"/>
      <c r="R10" s="1"/>
      <c r="S10" s="1"/>
      <c r="W10" s="1"/>
      <c r="Z10" s="1"/>
      <c r="AB10" s="1"/>
      <c r="AC10" s="1"/>
      <c r="AE10" s="1"/>
      <c r="AF10" s="1"/>
      <c r="AH10" s="1"/>
      <c r="AI10" s="1"/>
      <c r="AK10" s="1"/>
      <c r="AL10" s="1"/>
      <c r="AN10" s="1"/>
      <c r="AO10" s="1"/>
      <c r="AQ10" s="1"/>
      <c r="AR10" s="1"/>
      <c r="AT10" s="1"/>
      <c r="AU10" s="1"/>
      <c r="AW10" s="1"/>
      <c r="AX10" s="1"/>
      <c r="AZ10" s="1"/>
      <c r="BA10" s="1"/>
      <c r="BC10" s="1"/>
      <c r="BD10" s="1"/>
      <c r="BF10" s="1"/>
      <c r="BG10" s="1"/>
      <c r="BI10" s="1"/>
      <c r="BJ10" s="1"/>
      <c r="BL10" s="1"/>
      <c r="BM10" s="1"/>
      <c r="BO10" s="1"/>
      <c r="BP10" s="1"/>
      <c r="BR10" s="1"/>
      <c r="BS10" s="1"/>
      <c r="BU10" s="1"/>
    </row>
    <row r="11">
      <c r="A11" s="0">
        <v>1</v>
      </c>
      <c r="B11" s="1">
        <v>1</v>
      </c>
      <c r="C11" s="1">
        <v>1</v>
      </c>
      <c r="D11" s="1"/>
      <c r="E11" s="1"/>
      <c r="J11" s="1"/>
      <c r="BU11" s="1"/>
    </row>
    <row r="12">
      <c r="A12" s="0" t="s">
        <v>1239</v>
      </c>
      <c r="B12" s="1" t="s">
        <v>1240</v>
      </c>
      <c r="C12" s="1" t="s">
        <v>1241</v>
      </c>
      <c r="D12" s="1"/>
      <c r="E12" s="1"/>
      <c r="J12" s="1"/>
      <c r="K12" s="0" t="s">
        <v>1242</v>
      </c>
      <c r="L12" s="0" t="s">
        <v>1243</v>
      </c>
      <c r="M12" s="0" t="s">
        <v>1244</v>
      </c>
      <c r="N12" s="0" t="s">
        <v>1242</v>
      </c>
      <c r="O12" s="0" t="s">
        <v>1244</v>
      </c>
      <c r="P12" s="0" t="s">
        <v>1245</v>
      </c>
      <c r="Q12" s="0" t="s">
        <v>1246</v>
      </c>
      <c r="BU12" s="1"/>
    </row>
    <row r="13">
      <c r="A13" s="0" t="s">
        <v>51</v>
      </c>
      <c r="B13" s="1" t="s">
        <v>47</v>
      </c>
      <c r="C13" s="1" t="s">
        <v>47</v>
      </c>
      <c r="D13" s="1"/>
      <c r="E13" s="1"/>
      <c r="J13" s="1"/>
      <c r="K13" s="0" t="s">
        <v>51</v>
      </c>
      <c r="L13" s="0" t="s">
        <v>1247</v>
      </c>
      <c r="M13" s="0" t="s">
        <v>1247</v>
      </c>
      <c r="N13" s="0" t="s">
        <v>51</v>
      </c>
      <c r="O13" s="0" t="s">
        <v>1248</v>
      </c>
      <c r="P13" s="0" t="s">
        <v>1249</v>
      </c>
      <c r="Q13" s="0" t="s">
        <v>1249</v>
      </c>
      <c r="BU13" s="1"/>
    </row>
    <row r="14">
      <c r="A14" s="0">
        <v>-1.5</v>
      </c>
      <c r="B14" s="1">
        <v>1.24374E-12</v>
      </c>
      <c r="C14" s="1">
        <v>6.46458717286337E+23</v>
      </c>
      <c r="D14" s="1"/>
      <c r="E14" s="1"/>
      <c r="J14" s="1"/>
      <c r="K14" s="0">
        <f ref="K14:K45" t="shared" si="0">-A14</f>
        <v>1.5</v>
      </c>
      <c r="L14" s="1">
        <f ref="L14:L45" t="shared" si="1">1/B14^2</f>
        <v>6.464587172863371E+23</v>
      </c>
      <c r="M14" s="0">
        <f ref="M14:M45" t="shared" si="2" ca="1">K14*$M$8+$M$7</f>
        <v>9.261886759671124E+23</v>
      </c>
      <c r="N14" s="0">
        <v>3</v>
      </c>
      <c r="O14" s="0">
        <f ref="O14:O45" t="shared" si="3" ca="1">N14*$M$8+$M$7</f>
        <v>-3.894167903073493E+23</v>
      </c>
      <c r="P14" s="1">
        <f ref="P14:P45" t="shared" si="4">L14 *$M$3^2</f>
        <v>249230148486398.97</v>
      </c>
      <c r="Q14" s="0">
        <f ref="Q14:Q45" t="shared" si="5" ca="1">O14 *$M$3^2</f>
        <v>-150132408885761.97</v>
      </c>
      <c r="BU14" s="1"/>
    </row>
    <row r="15">
      <c r="A15" s="0">
        <v>-1.45</v>
      </c>
      <c r="B15" s="1">
        <v>1.17652E-12</v>
      </c>
      <c r="C15" s="1">
        <v>7.22439313823256E+23</v>
      </c>
      <c r="D15" s="1"/>
      <c r="E15" s="1"/>
      <c r="J15" s="1"/>
      <c r="K15" s="0">
        <f t="shared" si="0"/>
        <v>1.45</v>
      </c>
      <c r="L15" s="1">
        <f t="shared" si="1"/>
        <v>7.22439313823256E+23</v>
      </c>
      <c r="M15" s="0">
        <f t="shared" si="2" ca="1"/>
        <v>9.700421915095944E+23</v>
      </c>
      <c r="N15" s="0">
        <v>2.95</v>
      </c>
      <c r="O15" s="0">
        <f t="shared" si="3" ca="1"/>
        <v>-3.455632747648676E+23</v>
      </c>
      <c r="P15" s="1">
        <f t="shared" si="4"/>
        <v>278523055907421.2</v>
      </c>
      <c r="Q15" s="0">
        <f t="shared" si="5" ca="1"/>
        <v>-133225500682585.47</v>
      </c>
      <c r="BU15" s="1"/>
    </row>
    <row r="16">
      <c r="A16" s="0">
        <v>-1.4</v>
      </c>
      <c r="B16" s="1">
        <v>1.12555E-12</v>
      </c>
      <c r="C16" s="1">
        <v>7.89351457811076E+23</v>
      </c>
      <c r="D16" s="1"/>
      <c r="E16" s="1"/>
      <c r="J16" s="1"/>
      <c r="K16" s="0">
        <f t="shared" si="0"/>
        <v>1.4</v>
      </c>
      <c r="L16" s="1">
        <f t="shared" si="1"/>
        <v>7.893514578110758E+23</v>
      </c>
      <c r="M16" s="0">
        <f t="shared" si="2" ca="1"/>
        <v>1.0138957070520764E+24</v>
      </c>
      <c r="N16" s="0">
        <v>2.9</v>
      </c>
      <c r="O16" s="0">
        <f t="shared" si="3" ca="1"/>
        <v>-3.017097592223853E+23</v>
      </c>
      <c r="P16" s="1">
        <f t="shared" si="4"/>
        <v>304319789922597.44</v>
      </c>
      <c r="Q16" s="0">
        <f t="shared" si="5" ca="1"/>
        <v>-116318592479408.77</v>
      </c>
      <c r="BU16" s="1"/>
    </row>
    <row r="17">
      <c r="A17" s="0">
        <v>-1.35</v>
      </c>
      <c r="B17" s="1">
        <v>1.0816E-12</v>
      </c>
      <c r="C17" s="1">
        <v>8.54804191029726E+23</v>
      </c>
      <c r="D17" s="1"/>
      <c r="E17" s="1"/>
      <c r="J17" s="1"/>
      <c r="K17" s="0">
        <f t="shared" si="0"/>
        <v>1.35</v>
      </c>
      <c r="L17" s="1">
        <f t="shared" si="1"/>
        <v>8.548041910297259E+23</v>
      </c>
      <c r="M17" s="0">
        <f t="shared" si="2" ca="1"/>
        <v>1.0577492225945584E+24</v>
      </c>
      <c r="N17" s="0">
        <v>2.85</v>
      </c>
      <c r="O17" s="0">
        <f t="shared" si="3" ca="1"/>
        <v>-2.5785624367990357E+23</v>
      </c>
      <c r="P17" s="1">
        <f t="shared" si="4"/>
        <v>329553875228773.8</v>
      </c>
      <c r="Q17" s="0">
        <f t="shared" si="5" ca="1"/>
        <v>-99411684276232.27</v>
      </c>
      <c r="BU17" s="1"/>
    </row>
    <row r="18">
      <c r="A18" s="0">
        <v>-1.3</v>
      </c>
      <c r="B18" s="1">
        <v>1.0422E-12</v>
      </c>
      <c r="C18" s="1">
        <v>9.20657005881267E+23</v>
      </c>
      <c r="D18" s="1"/>
      <c r="E18" s="1"/>
      <c r="J18" s="1"/>
      <c r="K18" s="0">
        <f t="shared" si="0"/>
        <v>1.3</v>
      </c>
      <c r="L18" s="1">
        <f t="shared" si="1"/>
        <v>9.206570058812675E+23</v>
      </c>
      <c r="M18" s="0">
        <f t="shared" si="2" ca="1"/>
        <v>1.1016027381370405E+24</v>
      </c>
      <c r="N18" s="0">
        <v>2.8</v>
      </c>
      <c r="O18" s="0">
        <f t="shared" si="3" ca="1"/>
        <v>-2.140027281374213E+23</v>
      </c>
      <c r="P18" s="1">
        <f t="shared" si="4"/>
        <v>354942204575762</v>
      </c>
      <c r="Q18" s="0">
        <f t="shared" si="5" ca="1"/>
        <v>-82504776073055.56</v>
      </c>
      <c r="BU18" s="1"/>
    </row>
    <row r="19">
      <c r="A19" s="0">
        <v>-1.25</v>
      </c>
      <c r="B19" s="1">
        <v>1.00751E-12</v>
      </c>
      <c r="C19" s="1">
        <v>9.85147521803763E+23</v>
      </c>
      <c r="D19" s="1"/>
      <c r="E19" s="1"/>
      <c r="J19" s="1"/>
      <c r="K19" s="0">
        <f t="shared" si="0"/>
        <v>1.25</v>
      </c>
      <c r="L19" s="1">
        <f t="shared" si="1"/>
        <v>9.851475218037629E+23</v>
      </c>
      <c r="M19" s="0">
        <f t="shared" si="2" ca="1"/>
        <v>1.1454562536795225E+24</v>
      </c>
      <c r="N19" s="0">
        <v>2.75</v>
      </c>
      <c r="O19" s="0">
        <f t="shared" si="3" ca="1"/>
        <v>-1.7014921259493928E+23</v>
      </c>
      <c r="P19" s="1">
        <f t="shared" si="4"/>
        <v>379805324879558.3</v>
      </c>
      <c r="Q19" s="0">
        <f t="shared" si="5" ca="1"/>
        <v>-65597867869878.96</v>
      </c>
      <c r="R19" s="0" t="s">
        <v>121</v>
      </c>
      <c r="S19" s="8">
        <v>-3</v>
      </c>
      <c r="U19" s="0">
        <f>MATCH(S19,K$14:K$104,-1)</f>
        <v>91</v>
      </c>
      <c r="BU19" s="1"/>
    </row>
    <row r="20">
      <c r="A20" s="0">
        <v>-1.2</v>
      </c>
      <c r="B20" s="1">
        <v>9.77314E-13</v>
      </c>
      <c r="C20" s="1">
        <v>1.04696402698398E+24</v>
      </c>
      <c r="D20" s="1"/>
      <c r="E20" s="1"/>
      <c r="J20" s="1"/>
      <c r="K20" s="0">
        <f t="shared" si="0"/>
        <v>1.2</v>
      </c>
      <c r="L20" s="1">
        <f t="shared" si="1"/>
        <v>1.0469640269839831E+24</v>
      </c>
      <c r="M20" s="0">
        <f t="shared" si="2" ca="1"/>
        <v>1.1893097692220047E+24</v>
      </c>
      <c r="N20" s="0">
        <v>2.7</v>
      </c>
      <c r="O20" s="0">
        <f t="shared" si="3" ca="1"/>
        <v>-1.2629569705245726E+23</v>
      </c>
      <c r="P20" s="1">
        <f t="shared" si="4"/>
        <v>403637530019662.4</v>
      </c>
      <c r="Q20" s="0">
        <f t="shared" si="5" ca="1"/>
        <v>-48690959666702.36</v>
      </c>
      <c r="R20" s="0" t="s">
        <v>124</v>
      </c>
      <c r="S20" s="8">
        <v>1.5</v>
      </c>
      <c r="U20" s="0">
        <f>MATCH(S20,K$14:K$104,-1)</f>
        <v>1</v>
      </c>
      <c r="BU20" s="1"/>
    </row>
    <row r="21">
      <c r="A21" s="0">
        <v>-1.15</v>
      </c>
      <c r="B21" s="1">
        <v>9.49506E-13</v>
      </c>
      <c r="C21" s="1">
        <v>1.10918649502803E+24</v>
      </c>
      <c r="D21" s="1"/>
      <c r="E21" s="1"/>
      <c r="J21" s="1"/>
      <c r="K21" s="0">
        <f t="shared" si="0"/>
        <v>1.15</v>
      </c>
      <c r="L21" s="1">
        <f t="shared" si="1"/>
        <v>1.109186495028031E+24</v>
      </c>
      <c r="M21" s="0">
        <f t="shared" si="2" ca="1"/>
        <v>1.233163284764487E+24</v>
      </c>
      <c r="N21" s="0">
        <v>2.65</v>
      </c>
      <c r="O21" s="0">
        <f t="shared" si="3" ca="1"/>
        <v>-8.244218150997498E+22</v>
      </c>
      <c r="P21" s="1">
        <f t="shared" si="4"/>
        <v>427626246599903.6</v>
      </c>
      <c r="Q21" s="0">
        <f t="shared" si="5" ca="1"/>
        <v>-31784051463525.652</v>
      </c>
      <c r="BU21" s="1"/>
    </row>
    <row r="22">
      <c r="A22" s="0">
        <v>-1.1</v>
      </c>
      <c r="B22" s="1">
        <v>9.24853E-13</v>
      </c>
      <c r="C22" s="1">
        <v>1.16910786106012E+24</v>
      </c>
      <c r="D22" s="1"/>
      <c r="E22" s="1"/>
      <c r="J22" s="1"/>
      <c r="K22" s="0">
        <f t="shared" si="0"/>
        <v>1.1</v>
      </c>
      <c r="L22" s="1">
        <f t="shared" si="1"/>
        <v>1.1691078610601183E+24</v>
      </c>
      <c r="M22" s="0">
        <f t="shared" si="2" ca="1"/>
        <v>1.2770168003069687E+24</v>
      </c>
      <c r="N22" s="0">
        <v>2.6</v>
      </c>
      <c r="O22" s="0">
        <f t="shared" si="3" ca="1"/>
        <v>-3.858866596749297E+22</v>
      </c>
      <c r="P22" s="1">
        <f t="shared" si="4"/>
        <v>450727816049496.44</v>
      </c>
      <c r="Q22" s="0">
        <f t="shared" si="5" ca="1"/>
        <v>-14877143260349.053</v>
      </c>
      <c r="BU22" s="1"/>
    </row>
    <row r="23">
      <c r="A23" s="0">
        <v>-1.05</v>
      </c>
      <c r="B23" s="1">
        <v>9.02155E-13</v>
      </c>
      <c r="C23" s="1">
        <v>1.22867685982062E+24</v>
      </c>
      <c r="D23" s="1"/>
      <c r="E23" s="1"/>
      <c r="J23" s="1"/>
      <c r="K23" s="0">
        <f t="shared" si="0"/>
        <v>1.05</v>
      </c>
      <c r="L23" s="1">
        <f t="shared" si="1"/>
        <v>1.2286768598206195E+24</v>
      </c>
      <c r="M23" s="0">
        <f t="shared" si="2" ca="1"/>
        <v>1.3208703158494507E+24</v>
      </c>
      <c r="N23" s="0">
        <v>2.55</v>
      </c>
      <c r="O23" s="0">
        <f t="shared" si="3" ca="1"/>
        <v>5.264849574989308E+21</v>
      </c>
      <c r="P23" s="1">
        <f t="shared" si="4"/>
        <v>473693536843837.4</v>
      </c>
      <c r="Q23" s="0">
        <f t="shared" si="5" ca="1"/>
        <v>2029764942827.6526</v>
      </c>
      <c r="BU23" s="1"/>
    </row>
    <row r="24">
      <c r="A24" s="0">
        <v>-1</v>
      </c>
      <c r="B24" s="1">
        <v>8.82008E-13</v>
      </c>
      <c r="C24" s="1">
        <v>1.28544929794844E+24</v>
      </c>
      <c r="D24" s="1"/>
      <c r="E24" s="1"/>
      <c r="J24" s="1"/>
      <c r="K24" s="0">
        <f t="shared" si="0"/>
        <v>1</v>
      </c>
      <c r="L24" s="1">
        <f t="shared" si="1"/>
        <v>1.2854492979484355E+24</v>
      </c>
      <c r="M24" s="0">
        <f t="shared" si="2" ca="1"/>
        <v>1.3647238313919327E+24</v>
      </c>
      <c r="N24" s="0">
        <v>2.5</v>
      </c>
      <c r="O24" s="0">
        <f t="shared" si="3" ca="1"/>
        <v>4.911836511747105E+22</v>
      </c>
      <c r="P24" s="1">
        <f t="shared" si="4"/>
        <v>495581095640980.56</v>
      </c>
      <c r="Q24" s="0">
        <f t="shared" si="5" ca="1"/>
        <v>18936673146004.15</v>
      </c>
      <c r="BU24" s="1"/>
    </row>
    <row r="25">
      <c r="A25" s="0">
        <v>-0.95</v>
      </c>
      <c r="B25" s="1">
        <v>8.63209E-13</v>
      </c>
      <c r="C25" s="1">
        <v>1.34204809679223E+24</v>
      </c>
      <c r="D25" s="1"/>
      <c r="E25" s="1"/>
      <c r="J25" s="1"/>
      <c r="K25" s="0">
        <f t="shared" si="0"/>
        <v>0.95</v>
      </c>
      <c r="L25" s="1">
        <f t="shared" si="1"/>
        <v>1.342048096792225E+24</v>
      </c>
      <c r="M25" s="0">
        <f t="shared" si="2" ca="1"/>
        <v>1.408577346934415E+24</v>
      </c>
      <c r="N25" s="0">
        <v>2.45</v>
      </c>
      <c r="O25" s="0">
        <f t="shared" si="3" ca="1"/>
        <v>9.297188065995306E+22</v>
      </c>
      <c r="P25" s="1">
        <f t="shared" si="4"/>
        <v>517401711038052.4</v>
      </c>
      <c r="Q25" s="0">
        <f t="shared" si="5" ca="1"/>
        <v>35843581349180.75</v>
      </c>
      <c r="BU25" s="1"/>
    </row>
    <row r="26">
      <c r="A26" s="0">
        <v>-0.9</v>
      </c>
      <c r="B26" s="1">
        <v>8.45269E-13</v>
      </c>
      <c r="C26" s="1">
        <v>1.39961992578361E+24</v>
      </c>
      <c r="D26" s="1"/>
      <c r="E26" s="1"/>
      <c r="J26" s="1"/>
      <c r="K26" s="0">
        <f t="shared" si="0"/>
        <v>0.9</v>
      </c>
      <c r="L26" s="1">
        <f t="shared" si="1"/>
        <v>1.3996199257836099E+24</v>
      </c>
      <c r="M26" s="0">
        <f t="shared" si="2" ca="1"/>
        <v>1.452430862476897E+24</v>
      </c>
      <c r="N26" s="0">
        <v>2.4</v>
      </c>
      <c r="O26" s="0">
        <f t="shared" si="3" ca="1"/>
        <v>1.3682539620243534E+23</v>
      </c>
      <c r="P26" s="1">
        <f t="shared" si="4"/>
        <v>539597460131495.1</v>
      </c>
      <c r="Q26" s="0">
        <f t="shared" si="5" ca="1"/>
        <v>52750489552357.45</v>
      </c>
      <c r="BU26" s="1"/>
    </row>
    <row r="27">
      <c r="A27" s="0">
        <v>-0.85</v>
      </c>
      <c r="B27" s="1">
        <v>8.2915E-13</v>
      </c>
      <c r="C27" s="1">
        <v>1.45456719900275E+24</v>
      </c>
      <c r="D27" s="1"/>
      <c r="E27" s="1"/>
      <c r="J27" s="1"/>
      <c r="K27" s="0">
        <f t="shared" si="0"/>
        <v>0.85</v>
      </c>
      <c r="L27" s="1">
        <f t="shared" si="1"/>
        <v>1.454567199002746E+24</v>
      </c>
      <c r="M27" s="0">
        <f t="shared" si="2" ca="1"/>
        <v>1.496284378019379E+24</v>
      </c>
      <c r="N27" s="0">
        <v>2.35</v>
      </c>
      <c r="O27" s="0">
        <f t="shared" si="3" ca="1"/>
        <v>1.806789117449171E+23</v>
      </c>
      <c r="P27" s="1">
        <f t="shared" si="4"/>
        <v>560781360506160.94</v>
      </c>
      <c r="Q27" s="0">
        <f t="shared" si="5" ca="1"/>
        <v>69657397755533.95</v>
      </c>
      <c r="BU27" s="1"/>
    </row>
    <row r="28">
      <c r="A28" s="0">
        <v>-0.8</v>
      </c>
      <c r="B28" s="1">
        <v>8.13282E-13</v>
      </c>
      <c r="C28" s="1">
        <v>1.51188124380821E+24</v>
      </c>
      <c r="D28" s="1"/>
      <c r="E28" s="1"/>
      <c r="J28" s="1"/>
      <c r="K28" s="0">
        <f t="shared" si="0"/>
        <v>0.8</v>
      </c>
      <c r="L28" s="1">
        <f t="shared" si="1"/>
        <v>1.511881243808212E+24</v>
      </c>
      <c r="M28" s="0">
        <f t="shared" si="2" ca="1"/>
        <v>1.540137893561861E+24</v>
      </c>
      <c r="N28" s="0">
        <v>2.3</v>
      </c>
      <c r="O28" s="0">
        <f t="shared" si="3" ca="1"/>
        <v>2.2453242728739963E+23</v>
      </c>
      <c r="P28" s="1">
        <f t="shared" si="4"/>
        <v>582877725695858.6</v>
      </c>
      <c r="Q28" s="0">
        <f t="shared" si="5" ca="1"/>
        <v>86564305958710.77</v>
      </c>
      <c r="BU28" s="1"/>
    </row>
    <row r="29">
      <c r="A29" s="0">
        <v>-0.75</v>
      </c>
      <c r="B29" s="1">
        <v>7.9987E-13</v>
      </c>
      <c r="C29" s="1">
        <v>1.56300793630612E+24</v>
      </c>
      <c r="D29" s="1"/>
      <c r="E29" s="1"/>
      <c r="J29" s="1"/>
      <c r="K29" s="0">
        <f t="shared" si="0"/>
        <v>0.75</v>
      </c>
      <c r="L29" s="1">
        <f t="shared" si="1"/>
        <v>1.563007936306121E+24</v>
      </c>
      <c r="M29" s="0">
        <f t="shared" si="2" ca="1"/>
        <v>1.583991409104343E+24</v>
      </c>
      <c r="N29" s="0">
        <v>2.25</v>
      </c>
      <c r="O29" s="0">
        <f t="shared" si="3" ca="1"/>
        <v>2.6838594282988138E+23</v>
      </c>
      <c r="P29" s="1">
        <f t="shared" si="4"/>
        <v>602588672152519</v>
      </c>
      <c r="Q29" s="0">
        <f t="shared" si="5" ca="1"/>
        <v>103471214161887.27</v>
      </c>
      <c r="BU29" s="1"/>
    </row>
    <row r="30">
      <c r="A30" s="0">
        <v>-0.7</v>
      </c>
      <c r="B30" s="1">
        <v>7.85597E-13</v>
      </c>
      <c r="C30" s="1">
        <v>1.62031841333652E+24</v>
      </c>
      <c r="D30" s="1"/>
      <c r="E30" s="1"/>
      <c r="J30" s="1"/>
      <c r="K30" s="0">
        <f t="shared" si="0"/>
        <v>0.7</v>
      </c>
      <c r="L30" s="1">
        <f t="shared" si="1"/>
        <v>1.6203184133365222E+24</v>
      </c>
      <c r="M30" s="0">
        <f t="shared" si="2" ca="1"/>
        <v>1.6278449246468253E+24</v>
      </c>
      <c r="N30" s="0">
        <v>2.2</v>
      </c>
      <c r="O30" s="0">
        <f t="shared" si="3" ca="1"/>
        <v>3.122394583723634E+23</v>
      </c>
      <c r="P30" s="1">
        <f t="shared" si="4"/>
        <v>624683661852822.9</v>
      </c>
      <c r="Q30" s="0">
        <f t="shared" si="5" ca="1"/>
        <v>120378122365063.86</v>
      </c>
      <c r="BU30" s="1"/>
    </row>
    <row r="31">
      <c r="A31" s="0">
        <v>-0.65</v>
      </c>
      <c r="B31" s="1">
        <v>7.73443E-13</v>
      </c>
      <c r="C31" s="1">
        <v>1.67164238196068E+24</v>
      </c>
      <c r="D31" s="1"/>
      <c r="E31" s="1"/>
      <c r="J31" s="1"/>
      <c r="K31" s="0">
        <f t="shared" si="0"/>
        <v>0.65</v>
      </c>
      <c r="L31" s="1">
        <f t="shared" si="1"/>
        <v>1.6716423819606774E+24</v>
      </c>
      <c r="M31" s="0">
        <f t="shared" si="2" ca="1"/>
        <v>1.6716984401893074E+24</v>
      </c>
      <c r="N31" s="0">
        <v>2.15</v>
      </c>
      <c r="O31" s="0">
        <f t="shared" si="3" ca="1"/>
        <v>3.560929739148457E+23</v>
      </c>
      <c r="P31" s="1">
        <f t="shared" si="4"/>
        <v>644470664454945.2</v>
      </c>
      <c r="Q31" s="0">
        <f t="shared" si="5" ca="1"/>
        <v>137285030568240.56</v>
      </c>
      <c r="BU31" s="1"/>
    </row>
    <row r="32">
      <c r="A32" s="0">
        <v>-0.6</v>
      </c>
      <c r="B32" s="1">
        <v>7.6139E-13</v>
      </c>
      <c r="C32" s="1">
        <v>1.72498635040295E+24</v>
      </c>
      <c r="D32" s="1"/>
      <c r="E32" s="1"/>
      <c r="J32" s="1"/>
      <c r="K32" s="0">
        <f t="shared" si="0"/>
        <v>0.6</v>
      </c>
      <c r="L32" s="1">
        <f t="shared" si="1"/>
        <v>1.7249863504029448E+24</v>
      </c>
      <c r="M32" s="0">
        <f t="shared" si="2" ca="1"/>
        <v>1.7155519557317894E+24</v>
      </c>
      <c r="N32" s="0">
        <v>2.1</v>
      </c>
      <c r="O32" s="0">
        <f t="shared" si="3" ca="1"/>
        <v>3.999464894573274E+23</v>
      </c>
      <c r="P32" s="1">
        <f t="shared" si="4"/>
        <v>665036440459217.6</v>
      </c>
      <c r="Q32" s="0">
        <f t="shared" si="5" ca="1"/>
        <v>154191938771417.06</v>
      </c>
      <c r="R32" s="1"/>
      <c r="W32" s="1"/>
      <c r="AB32" s="1"/>
      <c r="AE32" s="1"/>
      <c r="AH32" s="1"/>
      <c r="AK32" s="1"/>
      <c r="AN32" s="1"/>
      <c r="AQ32" s="1"/>
      <c r="AT32" s="1"/>
      <c r="AW32" s="1"/>
      <c r="AZ32" s="1"/>
      <c r="BC32" s="1"/>
      <c r="BF32" s="1"/>
      <c r="BI32" s="1"/>
      <c r="BL32" s="1"/>
      <c r="BO32" s="1"/>
      <c r="BR32" s="1"/>
      <c r="BU32" s="1"/>
    </row>
    <row r="33">
      <c r="A33" s="0">
        <v>-0.55</v>
      </c>
      <c r="B33" s="1">
        <v>7.50222E-13</v>
      </c>
      <c r="C33" s="1">
        <v>1.77672580043431E+24</v>
      </c>
      <c r="D33" s="1"/>
      <c r="E33" s="1"/>
      <c r="J33" s="1"/>
      <c r="K33" s="0">
        <f t="shared" si="0"/>
        <v>0.55</v>
      </c>
      <c r="L33" s="1">
        <f t="shared" si="1"/>
        <v>1.776725800434313E+24</v>
      </c>
      <c r="M33" s="0">
        <f t="shared" si="2" ca="1"/>
        <v>1.7594054712742714E+24</v>
      </c>
      <c r="N33" s="0">
        <v>2.05</v>
      </c>
      <c r="O33" s="0">
        <f t="shared" si="3" ca="1"/>
        <v>4.438000049998097E+23</v>
      </c>
      <c r="P33" s="1">
        <f t="shared" si="4"/>
        <v>684983624199043.2</v>
      </c>
      <c r="Q33" s="0">
        <f t="shared" si="5" ca="1"/>
        <v>171098846974593.78</v>
      </c>
      <c r="S33" s="1"/>
      <c r="Z33" s="1"/>
      <c r="AC33" s="1"/>
      <c r="AF33" s="1"/>
      <c r="AI33" s="1"/>
      <c r="AL33" s="1"/>
      <c r="AO33" s="1"/>
      <c r="AR33" s="1"/>
      <c r="AU33" s="1"/>
      <c r="AX33" s="1"/>
      <c r="BA33" s="1"/>
      <c r="BD33" s="1"/>
      <c r="BG33" s="1"/>
      <c r="BJ33" s="1"/>
      <c r="BM33" s="1"/>
      <c r="BP33" s="1"/>
      <c r="BS33" s="1"/>
      <c r="BU33" s="1"/>
      <c r="BV33" s="1"/>
    </row>
    <row r="34">
      <c r="A34" s="0">
        <v>-0.5</v>
      </c>
      <c r="B34" s="1">
        <v>7.3968E-13</v>
      </c>
      <c r="C34" s="1">
        <v>1.82773087323214E+24</v>
      </c>
      <c r="D34" s="1"/>
      <c r="E34" s="1"/>
      <c r="J34" s="1"/>
      <c r="K34" s="0">
        <f t="shared" si="0"/>
        <v>0.5</v>
      </c>
      <c r="L34" s="1">
        <f t="shared" si="1"/>
        <v>1.8277308732321425E+24</v>
      </c>
      <c r="M34" s="0">
        <f t="shared" si="2" ca="1"/>
        <v>1.8032589868167534E+24</v>
      </c>
      <c r="N34" s="0">
        <v>2</v>
      </c>
      <c r="O34" s="0">
        <f t="shared" si="3" ca="1"/>
        <v>4.876535205422917E+23</v>
      </c>
      <c r="P34" s="1">
        <f t="shared" si="4"/>
        <v>704647682439798.8</v>
      </c>
      <c r="Q34" s="0">
        <f t="shared" si="5" ca="1"/>
        <v>188005755177770.38</v>
      </c>
      <c r="S34" s="1"/>
      <c r="Z34" s="1"/>
      <c r="AC34" s="1"/>
      <c r="AF34" s="1"/>
      <c r="AI34" s="1"/>
      <c r="AL34" s="1"/>
      <c r="AO34" s="1"/>
      <c r="AR34" s="1"/>
      <c r="AU34" s="1"/>
      <c r="AX34" s="1"/>
      <c r="BA34" s="1"/>
      <c r="BD34" s="1"/>
      <c r="BG34" s="1"/>
      <c r="BJ34" s="1"/>
      <c r="BM34" s="1"/>
      <c r="BP34" s="1"/>
      <c r="BS34" s="1"/>
      <c r="BU34" s="1"/>
      <c r="BV34" s="1"/>
    </row>
    <row r="35">
      <c r="A35" s="0">
        <v>-0.45</v>
      </c>
      <c r="B35" s="1">
        <v>7.28614E-13</v>
      </c>
      <c r="C35" s="1">
        <v>1.88367067386937E+24</v>
      </c>
      <c r="D35" s="1"/>
      <c r="E35" s="1"/>
      <c r="J35" s="1"/>
      <c r="K35" s="0">
        <f t="shared" si="0"/>
        <v>0.45</v>
      </c>
      <c r="L35" s="1">
        <f t="shared" si="1"/>
        <v>1.8836706738693662E+24</v>
      </c>
      <c r="M35" s="0">
        <f t="shared" si="2" ca="1"/>
        <v>1.8471125023592357E+24</v>
      </c>
      <c r="N35" s="0">
        <v>1.95</v>
      </c>
      <c r="O35" s="0">
        <f t="shared" si="3" ca="1"/>
        <v>5.315070360847737E+23</v>
      </c>
      <c r="P35" s="1">
        <f t="shared" si="4"/>
        <v>726214233321252</v>
      </c>
      <c r="Q35" s="0">
        <f t="shared" si="5" ca="1"/>
        <v>204912663380946.97</v>
      </c>
      <c r="S35" s="1"/>
      <c r="Z35" s="1"/>
      <c r="AC35" s="1"/>
      <c r="AF35" s="1"/>
      <c r="AI35" s="1"/>
      <c r="AL35" s="1"/>
      <c r="AO35" s="1"/>
      <c r="AR35" s="1"/>
      <c r="AU35" s="1"/>
      <c r="AX35" s="1"/>
      <c r="BA35" s="1"/>
      <c r="BD35" s="1"/>
      <c r="BG35" s="1"/>
      <c r="BJ35" s="1"/>
      <c r="BM35" s="1"/>
      <c r="BP35" s="1"/>
      <c r="BS35" s="1"/>
      <c r="BU35" s="1"/>
      <c r="BV35" s="1"/>
    </row>
    <row r="36">
      <c r="A36" s="0">
        <v>-0.4</v>
      </c>
      <c r="B36" s="1">
        <v>7.19042E-13</v>
      </c>
      <c r="C36" s="1">
        <v>1.93415592531522E+24</v>
      </c>
      <c r="D36" s="1"/>
      <c r="E36" s="1"/>
      <c r="J36" s="1"/>
      <c r="K36" s="0">
        <f t="shared" si="0"/>
        <v>0.4</v>
      </c>
      <c r="L36" s="1">
        <f t="shared" si="1"/>
        <v>1.9341559253152244E+24</v>
      </c>
      <c r="M36" s="0">
        <f t="shared" si="2" ca="1"/>
        <v>1.8909660179017174E+24</v>
      </c>
      <c r="N36" s="0">
        <v>1.9</v>
      </c>
      <c r="O36" s="0">
        <f t="shared" si="3" ca="1"/>
        <v>5.75360551627256E+23</v>
      </c>
      <c r="P36" s="1">
        <f t="shared" si="4"/>
        <v>745677884097039</v>
      </c>
      <c r="Q36" s="0">
        <f t="shared" si="5" ca="1"/>
        <v>221819571584123.7</v>
      </c>
      <c r="S36" s="1"/>
      <c r="Z36" s="1"/>
      <c r="AC36" s="1"/>
      <c r="AF36" s="1"/>
      <c r="AI36" s="1"/>
      <c r="AL36" s="1"/>
      <c r="AO36" s="1"/>
      <c r="AR36" s="1"/>
      <c r="AU36" s="1"/>
      <c r="AX36" s="1"/>
      <c r="BA36" s="1"/>
      <c r="BD36" s="1"/>
      <c r="BG36" s="1"/>
      <c r="BJ36" s="1"/>
      <c r="BM36" s="1"/>
      <c r="BP36" s="1"/>
      <c r="BS36" s="1"/>
      <c r="BU36" s="1"/>
      <c r="BV36" s="1"/>
    </row>
    <row r="37">
      <c r="A37" s="0">
        <v>-0.35</v>
      </c>
      <c r="B37" s="1">
        <v>7.10197E-13</v>
      </c>
      <c r="C37" s="1">
        <v>1.98263301189694E+24</v>
      </c>
      <c r="D37" s="1"/>
      <c r="E37" s="1"/>
      <c r="J37" s="1"/>
      <c r="K37" s="0">
        <f t="shared" si="0"/>
        <v>0.35</v>
      </c>
      <c r="L37" s="1">
        <f t="shared" si="1"/>
        <v>1.9826330118969397E+24</v>
      </c>
      <c r="M37" s="0">
        <f t="shared" si="2" ca="1"/>
        <v>1.9348195334441997E+24</v>
      </c>
      <c r="N37" s="0">
        <v>1.85</v>
      </c>
      <c r="O37" s="0">
        <f t="shared" si="3" ca="1"/>
        <v>6.192140671697377E+23</v>
      </c>
      <c r="P37" s="1">
        <f t="shared" si="4"/>
        <v>764367324217308</v>
      </c>
      <c r="Q37" s="0">
        <f t="shared" si="5" ca="1"/>
        <v>238726479787300.2</v>
      </c>
      <c r="S37" s="1"/>
      <c r="Z37" s="1"/>
      <c r="AC37" s="1"/>
      <c r="AF37" s="1"/>
      <c r="AI37" s="1"/>
      <c r="AL37" s="1"/>
      <c r="AO37" s="1"/>
      <c r="AR37" s="1"/>
      <c r="AU37" s="1"/>
      <c r="AX37" s="1"/>
      <c r="BA37" s="1"/>
      <c r="BD37" s="1"/>
      <c r="BG37" s="1"/>
      <c r="BJ37" s="1"/>
      <c r="BM37" s="1"/>
      <c r="BP37" s="1"/>
      <c r="BS37" s="1"/>
      <c r="BU37" s="1"/>
      <c r="BV37" s="1"/>
    </row>
    <row r="38">
      <c r="A38" s="0">
        <v>-0.3</v>
      </c>
      <c r="B38" s="1">
        <v>7.01417E-13</v>
      </c>
      <c r="C38" s="1">
        <v>2.03257895647595E+24</v>
      </c>
      <c r="D38" s="1"/>
      <c r="E38" s="1"/>
      <c r="J38" s="1"/>
      <c r="K38" s="0">
        <f t="shared" si="0"/>
        <v>0.3</v>
      </c>
      <c r="L38" s="1">
        <f t="shared" si="1"/>
        <v>2.032578956475948E+24</v>
      </c>
      <c r="M38" s="0">
        <f t="shared" si="2" ca="1"/>
        <v>1.9786730489866817E+24</v>
      </c>
      <c r="N38" s="0">
        <v>1.8</v>
      </c>
      <c r="O38" s="0">
        <f t="shared" si="3" ca="1"/>
        <v>6.6306758271222E+23</v>
      </c>
      <c r="P38" s="1">
        <f t="shared" si="4"/>
        <v>783623055249868.4</v>
      </c>
      <c r="Q38" s="0">
        <f t="shared" si="5" ca="1"/>
        <v>255633387990476.88</v>
      </c>
      <c r="S38" s="1"/>
      <c r="Z38" s="1"/>
      <c r="AC38" s="1"/>
      <c r="AF38" s="1"/>
      <c r="AI38" s="1"/>
      <c r="AL38" s="1"/>
      <c r="AO38" s="1"/>
      <c r="AR38" s="1"/>
      <c r="AU38" s="1"/>
      <c r="AX38" s="1"/>
      <c r="BA38" s="1"/>
      <c r="BD38" s="1"/>
      <c r="BG38" s="1"/>
      <c r="BJ38" s="1"/>
      <c r="BM38" s="1"/>
      <c r="BP38" s="1"/>
      <c r="BS38" s="1"/>
      <c r="BU38" s="1"/>
      <c r="BV38" s="1"/>
    </row>
    <row r="39">
      <c r="A39" s="0">
        <v>-0.25</v>
      </c>
      <c r="B39" s="1">
        <v>6.92436E-13</v>
      </c>
      <c r="C39" s="1">
        <v>2.08564660177398E+24</v>
      </c>
      <c r="D39" s="1"/>
      <c r="E39" s="1"/>
      <c r="J39" s="1"/>
      <c r="K39" s="0">
        <f t="shared" si="0"/>
        <v>0.25</v>
      </c>
      <c r="L39" s="1">
        <f t="shared" si="1"/>
        <v>2.0856466017739787E+24</v>
      </c>
      <c r="M39" s="0">
        <f t="shared" si="2" ca="1"/>
        <v>2.0225265645291637E+24</v>
      </c>
      <c r="N39" s="0">
        <v>1.75</v>
      </c>
      <c r="O39" s="0">
        <f t="shared" si="3" ca="1"/>
        <v>7.06921098254702E+23</v>
      </c>
      <c r="P39" s="1">
        <f t="shared" si="4"/>
        <v>804082299999434.5</v>
      </c>
      <c r="Q39" s="0">
        <f t="shared" si="5" ca="1"/>
        <v>272540296193653.47</v>
      </c>
      <c r="S39" s="1"/>
      <c r="Z39" s="1"/>
      <c r="AC39" s="1"/>
      <c r="AF39" s="1"/>
      <c r="AI39" s="1"/>
      <c r="AL39" s="1"/>
      <c r="AO39" s="1"/>
      <c r="AR39" s="1"/>
      <c r="AU39" s="1"/>
      <c r="AX39" s="1"/>
      <c r="BA39" s="1"/>
      <c r="BD39" s="1"/>
      <c r="BG39" s="1"/>
      <c r="BJ39" s="1"/>
      <c r="BM39" s="1"/>
      <c r="BP39" s="1"/>
      <c r="BS39" s="1"/>
      <c r="BU39" s="1"/>
      <c r="BV39" s="1"/>
    </row>
    <row r="40">
      <c r="A40" s="0">
        <v>-0.2</v>
      </c>
      <c r="B40" s="1">
        <v>6.83741E-13</v>
      </c>
      <c r="C40" s="1">
        <v>2.13902940284521E+24</v>
      </c>
      <c r="D40" s="1"/>
      <c r="E40" s="1"/>
      <c r="J40" s="1"/>
      <c r="K40" s="0">
        <f t="shared" si="0"/>
        <v>0.2</v>
      </c>
      <c r="L40" s="1">
        <f t="shared" si="1"/>
        <v>2.1390294028452118E+24</v>
      </c>
      <c r="M40" s="0">
        <f t="shared" si="2" ca="1"/>
        <v>2.0663800800716457E+24</v>
      </c>
      <c r="N40" s="0">
        <v>1.7</v>
      </c>
      <c r="O40" s="0">
        <f t="shared" si="3" ca="1"/>
        <v>7.50774613797184E+23</v>
      </c>
      <c r="P40" s="1">
        <f t="shared" si="4"/>
        <v>824663047202368.9</v>
      </c>
      <c r="Q40" s="0">
        <f t="shared" si="5" ca="1"/>
        <v>289447204396830.06</v>
      </c>
      <c r="S40" s="1"/>
      <c r="Z40" s="1"/>
      <c r="AC40" s="1"/>
      <c r="AF40" s="1"/>
      <c r="AI40" s="1"/>
      <c r="AL40" s="1"/>
      <c r="AO40" s="1"/>
      <c r="AR40" s="1"/>
      <c r="AU40" s="1"/>
      <c r="AX40" s="1"/>
      <c r="BA40" s="1"/>
      <c r="BD40" s="1"/>
      <c r="BG40" s="1"/>
      <c r="BJ40" s="1"/>
      <c r="BM40" s="1"/>
      <c r="BP40" s="1"/>
      <c r="BS40" s="1"/>
      <c r="BU40" s="1"/>
      <c r="BV40" s="1"/>
    </row>
    <row r="41">
      <c r="A41" s="0">
        <v>-0.15</v>
      </c>
      <c r="B41" s="1">
        <v>6.76183E-13</v>
      </c>
      <c r="C41" s="1">
        <v>2.18711442100709E+24</v>
      </c>
      <c r="D41" s="1"/>
      <c r="E41" s="1"/>
      <c r="J41" s="1"/>
      <c r="K41" s="0">
        <f t="shared" si="0"/>
        <v>0.15</v>
      </c>
      <c r="L41" s="1">
        <f t="shared" si="1"/>
        <v>2.187114421007093E+24</v>
      </c>
      <c r="M41" s="0">
        <f t="shared" si="2" ca="1"/>
        <v>2.1102335956141277E+24</v>
      </c>
      <c r="N41" s="0">
        <v>1.65</v>
      </c>
      <c r="O41" s="0">
        <f t="shared" si="3" ca="1"/>
        <v>7.946281293396663E+23</v>
      </c>
      <c r="P41" s="1">
        <f t="shared" si="4"/>
        <v>843201332627250.2</v>
      </c>
      <c r="Q41" s="0">
        <f t="shared" si="5" ca="1"/>
        <v>306354112600006.8</v>
      </c>
      <c r="S41" s="1"/>
      <c r="Z41" s="1"/>
      <c r="AC41" s="1"/>
      <c r="AF41" s="1"/>
      <c r="AI41" s="1"/>
      <c r="AL41" s="1"/>
      <c r="AO41" s="1"/>
      <c r="AR41" s="1"/>
      <c r="AU41" s="1"/>
      <c r="AX41" s="1"/>
      <c r="BA41" s="1"/>
      <c r="BD41" s="1"/>
      <c r="BG41" s="1"/>
      <c r="BJ41" s="1"/>
      <c r="BM41" s="1"/>
      <c r="BP41" s="1"/>
      <c r="BS41" s="1"/>
      <c r="BU41" s="1"/>
      <c r="BV41" s="1"/>
    </row>
    <row r="42">
      <c r="A42" s="0">
        <v>-0.1</v>
      </c>
      <c r="B42" s="1">
        <v>6.69033E-13</v>
      </c>
      <c r="C42" s="1">
        <v>2.2341118922126E+24</v>
      </c>
      <c r="D42" s="1"/>
      <c r="E42" s="1"/>
      <c r="J42" s="1"/>
      <c r="K42" s="0">
        <f t="shared" si="0"/>
        <v>0.1</v>
      </c>
      <c r="L42" s="1">
        <f t="shared" si="1"/>
        <v>2.2341118922125994E+24</v>
      </c>
      <c r="M42" s="0">
        <f t="shared" si="2" ca="1"/>
        <v>2.15408711115661E+24</v>
      </c>
      <c r="N42" s="0">
        <v>1.6</v>
      </c>
      <c r="O42" s="0">
        <f t="shared" si="3" ca="1"/>
        <v>8.38481644882148E+23</v>
      </c>
      <c r="P42" s="1">
        <f t="shared" si="4"/>
        <v>861320334527638.4</v>
      </c>
      <c r="Q42" s="0">
        <f t="shared" si="5" ca="1"/>
        <v>323261020803183.25</v>
      </c>
      <c r="S42" s="1"/>
      <c r="Z42" s="1"/>
      <c r="AC42" s="1"/>
      <c r="AF42" s="1"/>
      <c r="AI42" s="1"/>
      <c r="AL42" s="1"/>
      <c r="AO42" s="1"/>
      <c r="AR42" s="1"/>
      <c r="AU42" s="1"/>
      <c r="AX42" s="1"/>
      <c r="BA42" s="1"/>
      <c r="BD42" s="1"/>
      <c r="BG42" s="1"/>
      <c r="BJ42" s="1"/>
      <c r="BM42" s="1"/>
      <c r="BP42" s="1"/>
      <c r="BS42" s="1"/>
      <c r="BU42" s="1"/>
      <c r="BV42" s="1"/>
    </row>
    <row r="43">
      <c r="A43" s="0">
        <v>-0.05</v>
      </c>
      <c r="B43" s="1">
        <v>6.62342E-13</v>
      </c>
      <c r="C43" s="1">
        <v>2.27947802479368E+24</v>
      </c>
      <c r="D43" s="1"/>
      <c r="E43" s="1"/>
      <c r="J43" s="1"/>
      <c r="K43" s="0">
        <f t="shared" si="0"/>
        <v>0.05</v>
      </c>
      <c r="L43" s="1">
        <f t="shared" si="1"/>
        <v>2.2794780247936796E+24</v>
      </c>
      <c r="M43" s="0">
        <f t="shared" si="2" ca="1"/>
        <v>2.197940626699092E+24</v>
      </c>
      <c r="N43" s="0">
        <v>1.55000000000001</v>
      </c>
      <c r="O43" s="0">
        <f t="shared" si="3" ca="1"/>
        <v>8.823351604246215E+23</v>
      </c>
      <c r="P43" s="1">
        <f t="shared" si="4"/>
        <v>878810404128522.5</v>
      </c>
      <c r="Q43" s="0">
        <f t="shared" si="5" ca="1"/>
        <v>340167929006356.56</v>
      </c>
      <c r="S43" s="1"/>
      <c r="Z43" s="1"/>
      <c r="AC43" s="1"/>
      <c r="AF43" s="1"/>
      <c r="AI43" s="1"/>
      <c r="AL43" s="1"/>
      <c r="AO43" s="1"/>
      <c r="AR43" s="1"/>
      <c r="AU43" s="1"/>
      <c r="AX43" s="1"/>
      <c r="BA43" s="1"/>
      <c r="BD43" s="1"/>
      <c r="BG43" s="1"/>
      <c r="BJ43" s="1"/>
      <c r="BM43" s="1"/>
      <c r="BP43" s="1"/>
      <c r="BS43" s="1"/>
      <c r="BU43" s="1"/>
      <c r="BV43" s="1"/>
    </row>
    <row r="44">
      <c r="A44" s="0">
        <v>0</v>
      </c>
      <c r="B44" s="1">
        <v>6.54803E-13</v>
      </c>
      <c r="C44" s="1">
        <v>2.33226921089032E+24</v>
      </c>
      <c r="D44" s="1"/>
      <c r="E44" s="1"/>
      <c r="J44" s="1"/>
      <c r="K44" s="0">
        <f t="shared" si="0"/>
        <v>0</v>
      </c>
      <c r="L44" s="1">
        <f t="shared" si="1"/>
        <v>2.3322692108903179E+24</v>
      </c>
      <c r="M44" s="0">
        <f t="shared" si="2" ca="1"/>
        <v>2.241794142241574E+24</v>
      </c>
      <c r="N44" s="0">
        <v>1.50000000000001</v>
      </c>
      <c r="O44" s="0">
        <f t="shared" si="3" ca="1"/>
        <v>9.261886759671035E+23</v>
      </c>
      <c r="P44" s="1">
        <f t="shared" si="4"/>
        <v>899163065169073.5</v>
      </c>
      <c r="Q44" s="0">
        <f t="shared" si="5" ca="1"/>
        <v>357074837209533.2</v>
      </c>
      <c r="S44" s="1"/>
      <c r="Z44" s="1"/>
      <c r="AC44" s="1"/>
      <c r="AF44" s="1"/>
      <c r="AI44" s="1"/>
      <c r="AL44" s="1"/>
      <c r="AO44" s="1"/>
      <c r="AR44" s="1"/>
      <c r="AU44" s="1"/>
      <c r="AX44" s="1"/>
      <c r="BA44" s="1"/>
      <c r="BD44" s="1"/>
      <c r="BG44" s="1"/>
      <c r="BJ44" s="1"/>
      <c r="BM44" s="1"/>
      <c r="BP44" s="1"/>
      <c r="BS44" s="1"/>
      <c r="BU44" s="1"/>
      <c r="BV44" s="1"/>
    </row>
    <row r="45">
      <c r="A45" s="0">
        <v>0.05</v>
      </c>
      <c r="B45" s="1">
        <v>6.48981E-13</v>
      </c>
      <c r="C45" s="1">
        <v>2.3743024213836E+24</v>
      </c>
      <c r="D45" s="1"/>
      <c r="E45" s="1"/>
      <c r="J45" s="1"/>
      <c r="K45" s="0">
        <f t="shared" si="0"/>
        <v>-0.05</v>
      </c>
      <c r="L45" s="1">
        <f t="shared" si="1"/>
        <v>2.3743024213835985E+24</v>
      </c>
      <c r="M45" s="0">
        <f t="shared" si="2" ca="1"/>
        <v>2.285647657784056E+24</v>
      </c>
      <c r="N45" s="0">
        <v>1.45000000000001</v>
      </c>
      <c r="O45" s="0">
        <f t="shared" si="3" ca="1"/>
        <v>9.700421915095855E+23</v>
      </c>
      <c r="P45" s="1">
        <f t="shared" si="4"/>
        <v>915368188578307.9</v>
      </c>
      <c r="Q45" s="0">
        <f t="shared" si="5" ca="1"/>
        <v>373981745412709.75</v>
      </c>
      <c r="S45" s="1"/>
      <c r="Z45" s="1"/>
      <c r="AC45" s="1"/>
      <c r="AF45" s="1"/>
      <c r="AI45" s="1"/>
      <c r="AL45" s="1"/>
      <c r="AO45" s="1"/>
      <c r="AR45" s="1"/>
      <c r="AU45" s="1"/>
      <c r="AX45" s="1"/>
      <c r="BA45" s="1"/>
      <c r="BD45" s="1"/>
      <c r="BG45" s="1"/>
      <c r="BJ45" s="1"/>
      <c r="BM45" s="1"/>
      <c r="BP45" s="1"/>
      <c r="BS45" s="1"/>
      <c r="BU45" s="1"/>
      <c r="BV45" s="1"/>
    </row>
    <row r="46">
      <c r="A46" s="0">
        <v>0.1</v>
      </c>
      <c r="B46" s="1">
        <v>6.42815E-13</v>
      </c>
      <c r="C46" s="1">
        <v>2.42007037413515E+24</v>
      </c>
      <c r="D46" s="1"/>
      <c r="E46" s="1"/>
      <c r="J46" s="1"/>
      <c r="K46" s="0">
        <f ref="K46:K77" t="shared" si="6">-A46</f>
        <v>-0.1</v>
      </c>
      <c r="L46" s="1">
        <f ref="L46:L77" t="shared" si="7">1/B46^2</f>
        <v>2.420070374135146E+24</v>
      </c>
      <c r="M46" s="0">
        <f ref="M46:M77" t="shared" si="8" ca="1">K46*$M$8+$M$7</f>
        <v>2.329501173326538E+24</v>
      </c>
      <c r="N46" s="0">
        <v>1.40000000000001</v>
      </c>
      <c r="O46" s="0">
        <f ref="O46:O77" t="shared" si="9" ca="1">N46*$M$8+$M$7</f>
        <v>1.0138957070520678E+24</v>
      </c>
      <c r="P46" s="1">
        <f ref="P46:P77" t="shared" si="10">L46 *$M$3^2</f>
        <v>933013172480867.4</v>
      </c>
      <c r="Q46" s="0">
        <f ref="Q46:Q77" t="shared" si="11" ca="1">O46 *$M$3^2</f>
        <v>390888653615886.5</v>
      </c>
      <c r="S46" s="1"/>
      <c r="Z46" s="1"/>
      <c r="AC46" s="1"/>
      <c r="AF46" s="1"/>
      <c r="AI46" s="1"/>
      <c r="AL46" s="1"/>
      <c r="AO46" s="1"/>
      <c r="AR46" s="1"/>
      <c r="AU46" s="1"/>
      <c r="AX46" s="1"/>
      <c r="BA46" s="1"/>
      <c r="BD46" s="1"/>
      <c r="BG46" s="1"/>
      <c r="BJ46" s="1"/>
      <c r="BM46" s="1"/>
      <c r="BP46" s="1"/>
      <c r="BS46" s="1"/>
      <c r="BU46" s="1"/>
      <c r="BV46" s="1"/>
    </row>
    <row r="47">
      <c r="A47" s="0">
        <v>0.15</v>
      </c>
      <c r="B47" s="1">
        <v>6.36208E-13</v>
      </c>
      <c r="C47" s="1">
        <v>2.47059608174915E+24</v>
      </c>
      <c r="D47" s="1"/>
      <c r="E47" s="1"/>
      <c r="J47" s="1"/>
      <c r="K47" s="0">
        <f t="shared" si="6"/>
        <v>-0.15</v>
      </c>
      <c r="L47" s="1">
        <f t="shared" si="7"/>
        <v>2.4705960817491547E+24</v>
      </c>
      <c r="M47" s="0">
        <f t="shared" si="8" ca="1"/>
        <v>2.3733546888690203E+24</v>
      </c>
      <c r="N47" s="0">
        <v>1.35000000000001</v>
      </c>
      <c r="O47" s="0">
        <f t="shared" si="9" ca="1"/>
        <v>1.0577492225945497E+24</v>
      </c>
      <c r="P47" s="1">
        <f t="shared" si="10"/>
        <v>952492420380686.6</v>
      </c>
      <c r="Q47" s="0">
        <f t="shared" si="11" ca="1"/>
        <v>407795561819063</v>
      </c>
      <c r="S47" s="1"/>
      <c r="Z47" s="1"/>
      <c r="AC47" s="1"/>
      <c r="AF47" s="1"/>
      <c r="AI47" s="1"/>
      <c r="AL47" s="1"/>
      <c r="AO47" s="1"/>
      <c r="AR47" s="1"/>
      <c r="AU47" s="1"/>
      <c r="AX47" s="1"/>
      <c r="BA47" s="1"/>
      <c r="BD47" s="1"/>
      <c r="BG47" s="1"/>
      <c r="BJ47" s="1"/>
      <c r="BM47" s="1"/>
      <c r="BP47" s="1"/>
      <c r="BS47" s="1"/>
      <c r="BU47" s="1"/>
      <c r="BV47" s="1"/>
    </row>
    <row r="48">
      <c r="A48" s="0">
        <v>0.2</v>
      </c>
      <c r="B48" s="1">
        <v>6.30132E-13</v>
      </c>
      <c r="C48" s="1">
        <v>2.51847085927148E+24</v>
      </c>
      <c r="D48" s="1"/>
      <c r="E48" s="1"/>
      <c r="J48" s="1"/>
      <c r="K48" s="0">
        <f t="shared" si="6"/>
        <v>-0.2</v>
      </c>
      <c r="L48" s="1">
        <f t="shared" si="7"/>
        <v>2.518470859271478E+24</v>
      </c>
      <c r="M48" s="0">
        <f t="shared" si="8" ca="1"/>
        <v>2.4172082044115024E+24</v>
      </c>
      <c r="N48" s="0">
        <v>1.30000000000001</v>
      </c>
      <c r="O48" s="0">
        <f t="shared" si="9" ca="1"/>
        <v>1.1016027381370317E+24</v>
      </c>
      <c r="P48" s="1">
        <f t="shared" si="10"/>
        <v>970949651432854.5</v>
      </c>
      <c r="Q48" s="0">
        <f t="shared" si="11" ca="1"/>
        <v>424702470022239.6</v>
      </c>
      <c r="S48" s="1"/>
      <c r="Z48" s="1"/>
      <c r="AC48" s="1"/>
      <c r="AF48" s="1"/>
      <c r="AI48" s="1"/>
      <c r="AL48" s="1"/>
      <c r="AO48" s="1"/>
      <c r="AR48" s="1"/>
      <c r="AU48" s="1"/>
      <c r="AX48" s="1"/>
      <c r="BA48" s="1"/>
      <c r="BD48" s="1"/>
      <c r="BG48" s="1"/>
      <c r="BJ48" s="1"/>
      <c r="BM48" s="1"/>
      <c r="BP48" s="1"/>
      <c r="BS48" s="1"/>
      <c r="BU48" s="1"/>
      <c r="BV48" s="1"/>
    </row>
    <row r="49">
      <c r="A49" s="0">
        <v>0.25</v>
      </c>
      <c r="B49" s="1">
        <v>6.24079E-13</v>
      </c>
      <c r="C49" s="1">
        <v>2.56756154192428E+24</v>
      </c>
      <c r="D49" s="1"/>
      <c r="E49" s="1"/>
      <c r="J49" s="1"/>
      <c r="K49" s="0">
        <f t="shared" si="6"/>
        <v>-0.25</v>
      </c>
      <c r="L49" s="1">
        <f t="shared" si="7"/>
        <v>2.5675615419242764E+24</v>
      </c>
      <c r="M49" s="0">
        <f t="shared" si="8" ca="1"/>
        <v>2.4610617199539844E+24</v>
      </c>
      <c r="N49" s="0">
        <v>1.25000000000001</v>
      </c>
      <c r="O49" s="0">
        <f t="shared" si="9" ca="1"/>
        <v>1.1454562536795138E+24</v>
      </c>
      <c r="P49" s="1">
        <f t="shared" si="10"/>
        <v>989875652118891.2</v>
      </c>
      <c r="Q49" s="0">
        <f t="shared" si="11" ca="1"/>
        <v>441609378225416.25</v>
      </c>
      <c r="S49" s="1"/>
      <c r="Z49" s="1"/>
      <c r="AC49" s="1"/>
      <c r="AF49" s="1"/>
      <c r="AI49" s="1"/>
      <c r="AL49" s="1"/>
      <c r="AO49" s="1"/>
      <c r="AR49" s="1"/>
      <c r="AU49" s="1"/>
      <c r="AX49" s="1"/>
      <c r="BA49" s="1"/>
      <c r="BD49" s="1"/>
      <c r="BG49" s="1"/>
      <c r="BJ49" s="1"/>
      <c r="BM49" s="1"/>
      <c r="BP49" s="1"/>
      <c r="BS49" s="1"/>
      <c r="BU49" s="1"/>
      <c r="BV49" s="1"/>
    </row>
    <row r="50">
      <c r="A50" s="0">
        <v>0.3</v>
      </c>
      <c r="B50" s="1">
        <v>6.18839E-13</v>
      </c>
      <c r="C50" s="1">
        <v>2.61122712614987E+24</v>
      </c>
      <c r="D50" s="1"/>
      <c r="E50" s="1"/>
      <c r="J50" s="1"/>
      <c r="K50" s="0">
        <f t="shared" si="6"/>
        <v>-0.3</v>
      </c>
      <c r="L50" s="1">
        <f t="shared" si="7"/>
        <v>2.611227126149873E+24</v>
      </c>
      <c r="M50" s="0">
        <f t="shared" si="8" ca="1"/>
        <v>2.5049152354964667E+24</v>
      </c>
      <c r="N50" s="0">
        <v>1.20000000000001</v>
      </c>
      <c r="O50" s="0">
        <f t="shared" si="9" ca="1"/>
        <v>1.189309769221996E+24</v>
      </c>
      <c r="P50" s="1">
        <f t="shared" si="10"/>
        <v>1006710106894246.1</v>
      </c>
      <c r="Q50" s="0">
        <f t="shared" si="11" ca="1"/>
        <v>458516286428592.94</v>
      </c>
      <c r="S50" s="1"/>
      <c r="Z50" s="1"/>
      <c r="AC50" s="1"/>
      <c r="AF50" s="1"/>
      <c r="AI50" s="1"/>
      <c r="AL50" s="1"/>
      <c r="AO50" s="1"/>
      <c r="AR50" s="1"/>
      <c r="AU50" s="1"/>
      <c r="AX50" s="1"/>
      <c r="BA50" s="1"/>
      <c r="BD50" s="1"/>
      <c r="BG50" s="1"/>
      <c r="BJ50" s="1"/>
      <c r="BM50" s="1"/>
      <c r="BP50" s="1"/>
      <c r="BS50" s="1"/>
      <c r="BU50" s="1"/>
      <c r="BV50" s="1"/>
    </row>
    <row r="51">
      <c r="A51" s="0">
        <v>0.35</v>
      </c>
      <c r="B51" s="1">
        <v>6.12628E-13</v>
      </c>
      <c r="C51" s="1">
        <v>2.6644422738452E+24</v>
      </c>
      <c r="D51" s="1"/>
      <c r="E51" s="1"/>
      <c r="J51" s="1"/>
      <c r="K51" s="0">
        <f t="shared" si="6"/>
        <v>-0.35</v>
      </c>
      <c r="L51" s="1">
        <f t="shared" si="7"/>
        <v>2.664442273845201E+24</v>
      </c>
      <c r="M51" s="0">
        <f t="shared" si="8" ca="1"/>
        <v>2.5487687510389484E+24</v>
      </c>
      <c r="N51" s="0">
        <v>1.15000000000001</v>
      </c>
      <c r="O51" s="0">
        <f t="shared" si="9" ca="1"/>
        <v>1.2331632847644778E+24</v>
      </c>
      <c r="P51" s="1">
        <f t="shared" si="10"/>
        <v>1027226218452778.5</v>
      </c>
      <c r="Q51" s="0">
        <f t="shared" si="11" ca="1"/>
        <v>475423194631769.5</v>
      </c>
      <c r="S51" s="1"/>
      <c r="Z51" s="1"/>
      <c r="AC51" s="1"/>
      <c r="AF51" s="1"/>
      <c r="AI51" s="1"/>
      <c r="AL51" s="1"/>
      <c r="AO51" s="1"/>
      <c r="AR51" s="1"/>
      <c r="AU51" s="1"/>
      <c r="AX51" s="1"/>
      <c r="BA51" s="1"/>
      <c r="BD51" s="1"/>
      <c r="BG51" s="1"/>
      <c r="BJ51" s="1"/>
      <c r="BM51" s="1"/>
      <c r="BP51" s="1"/>
      <c r="BS51" s="1"/>
      <c r="BU51" s="1"/>
      <c r="BV51" s="1"/>
    </row>
    <row r="52">
      <c r="A52" s="0">
        <v>0.4</v>
      </c>
      <c r="B52" s="1">
        <v>6.08319E-13</v>
      </c>
      <c r="C52" s="1">
        <v>2.70232287470928E+24</v>
      </c>
      <c r="D52" s="1"/>
      <c r="E52" s="1"/>
      <c r="J52" s="1"/>
      <c r="K52" s="0">
        <f t="shared" si="6"/>
        <v>-0.4</v>
      </c>
      <c r="L52" s="1">
        <f t="shared" si="7"/>
        <v>2.7023228747092786E+24</v>
      </c>
      <c r="M52" s="0">
        <f t="shared" si="8" ca="1"/>
        <v>2.5926222665814307E+24</v>
      </c>
      <c r="N52" s="0">
        <v>1.10000000000001</v>
      </c>
      <c r="O52" s="0">
        <f t="shared" si="9" ca="1"/>
        <v>1.2770168003069599E+24</v>
      </c>
      <c r="P52" s="1">
        <f t="shared" si="10"/>
        <v>1041830380366997.6</v>
      </c>
      <c r="Q52" s="0">
        <f t="shared" si="11" ca="1"/>
        <v>492330102834946.06</v>
      </c>
      <c r="S52" s="1"/>
      <c r="Z52" s="1"/>
      <c r="AC52" s="1"/>
      <c r="AF52" s="1"/>
      <c r="AI52" s="1"/>
      <c r="AL52" s="1"/>
      <c r="AO52" s="1"/>
      <c r="AR52" s="1"/>
      <c r="AU52" s="1"/>
      <c r="AX52" s="1"/>
      <c r="BA52" s="1"/>
      <c r="BD52" s="1"/>
      <c r="BG52" s="1"/>
      <c r="BJ52" s="1"/>
      <c r="BM52" s="1"/>
      <c r="BP52" s="1"/>
      <c r="BS52" s="1"/>
      <c r="BU52" s="1"/>
      <c r="BV52" s="1"/>
    </row>
    <row r="53">
      <c r="A53" s="0">
        <v>0.45</v>
      </c>
      <c r="B53" s="1">
        <v>6.02949E-13</v>
      </c>
      <c r="C53" s="1">
        <v>2.75067222123529E+24</v>
      </c>
      <c r="D53" s="1"/>
      <c r="E53" s="1"/>
      <c r="J53" s="1"/>
      <c r="K53" s="0">
        <f t="shared" si="6"/>
        <v>-0.45</v>
      </c>
      <c r="L53" s="1">
        <f t="shared" si="7"/>
        <v>2.7506722212352853E+24</v>
      </c>
      <c r="M53" s="0">
        <f t="shared" si="8" ca="1"/>
        <v>2.6364757821239124E+24</v>
      </c>
      <c r="N53" s="0">
        <v>1.05000000000001</v>
      </c>
      <c r="O53" s="0">
        <f t="shared" si="9" ca="1"/>
        <v>1.320870315849442E+24</v>
      </c>
      <c r="P53" s="1">
        <f t="shared" si="10"/>
        <v>1060470572681953.5</v>
      </c>
      <c r="Q53" s="0">
        <f t="shared" si="11" ca="1"/>
        <v>509237011038122.7</v>
      </c>
      <c r="S53" s="1"/>
      <c r="Z53" s="1"/>
      <c r="AC53" s="1"/>
      <c r="AF53" s="1"/>
      <c r="AI53" s="1"/>
      <c r="AL53" s="1"/>
      <c r="AO53" s="1"/>
      <c r="AR53" s="1"/>
      <c r="AU53" s="1"/>
      <c r="AX53" s="1"/>
      <c r="BA53" s="1"/>
      <c r="BD53" s="1"/>
      <c r="BG53" s="1"/>
      <c r="BJ53" s="1"/>
      <c r="BM53" s="1"/>
      <c r="BP53" s="1"/>
      <c r="BS53" s="1"/>
      <c r="BU53" s="1"/>
      <c r="BV53" s="1"/>
    </row>
    <row r="54">
      <c r="A54" s="0">
        <v>0.5</v>
      </c>
      <c r="B54" s="1">
        <v>5.98393E-13</v>
      </c>
      <c r="C54" s="1">
        <v>2.79271740051359E+24</v>
      </c>
      <c r="D54" s="1"/>
      <c r="E54" s="1"/>
      <c r="J54" s="1"/>
      <c r="K54" s="0">
        <f t="shared" si="6"/>
        <v>-0.5</v>
      </c>
      <c r="L54" s="1">
        <f t="shared" si="7"/>
        <v>2.79271740051359E+24</v>
      </c>
      <c r="M54" s="0">
        <f t="shared" si="8" ca="1"/>
        <v>2.6803292976663947E+24</v>
      </c>
      <c r="N54" s="0">
        <v>1.00000000000001</v>
      </c>
      <c r="O54" s="0">
        <f t="shared" si="9" ca="1"/>
        <v>1.3647238313919241E+24</v>
      </c>
      <c r="P54" s="1">
        <f t="shared" si="10"/>
        <v>1076680310433896.8</v>
      </c>
      <c r="Q54" s="0">
        <f t="shared" si="11" ca="1"/>
        <v>526143919241299.4</v>
      </c>
      <c r="R54" s="1"/>
      <c r="W54" s="1"/>
      <c r="AB54" s="1"/>
      <c r="AE54" s="1"/>
      <c r="AH54" s="1"/>
      <c r="AK54" s="1"/>
      <c r="AN54" s="1"/>
      <c r="AQ54" s="1"/>
      <c r="AT54" s="1"/>
      <c r="AW54" s="1"/>
    </row>
    <row r="55">
      <c r="A55" s="0">
        <v>0.55</v>
      </c>
      <c r="B55" s="1">
        <v>5.9388E-13</v>
      </c>
      <c r="C55" s="1">
        <v>2.83532338784453E+24</v>
      </c>
      <c r="D55" s="1"/>
      <c r="E55" s="1"/>
      <c r="J55" s="1"/>
      <c r="K55" s="0">
        <f t="shared" si="6"/>
        <v>-0.55</v>
      </c>
      <c r="L55" s="1">
        <f t="shared" si="7"/>
        <v>2.8353233878445347E+24</v>
      </c>
      <c r="M55" s="0">
        <f t="shared" si="8" ca="1"/>
        <v>2.7241828132088764E+24</v>
      </c>
      <c r="N55" s="0">
        <v>0.95000000000001</v>
      </c>
      <c r="O55" s="0">
        <f t="shared" si="9" ca="1"/>
        <v>1.4085773469344062E+24</v>
      </c>
      <c r="P55" s="1">
        <f t="shared" si="10"/>
        <v>1093106257311797.1</v>
      </c>
      <c r="Q55" s="0">
        <f t="shared" si="11" ca="1"/>
        <v>543050827444476</v>
      </c>
      <c r="R55" s="1"/>
      <c r="W55" s="1"/>
      <c r="AB55" s="1"/>
      <c r="AE55" s="1"/>
      <c r="AH55" s="1"/>
      <c r="AK55" s="1"/>
      <c r="AN55" s="1"/>
      <c r="AQ55" s="1"/>
      <c r="AT55" s="1"/>
      <c r="AW55" s="1"/>
    </row>
    <row r="56">
      <c r="A56" s="0">
        <v>0.6</v>
      </c>
      <c r="B56" s="1">
        <v>5.89221E-13</v>
      </c>
      <c r="C56" s="1">
        <v>2.8803387448244E+24</v>
      </c>
      <c r="D56" s="1"/>
      <c r="E56" s="1"/>
      <c r="J56" s="1"/>
      <c r="K56" s="0">
        <f t="shared" si="6"/>
        <v>-0.6</v>
      </c>
      <c r="L56" s="1">
        <f t="shared" si="7"/>
        <v>2.8803387448243995E+24</v>
      </c>
      <c r="M56" s="0">
        <f t="shared" si="8" ca="1"/>
        <v>2.7680363287513587E+24</v>
      </c>
      <c r="N56" s="0">
        <v>0.90000000000001</v>
      </c>
      <c r="O56" s="0">
        <f t="shared" si="9" ca="1"/>
        <v>1.4524308624768882E+24</v>
      </c>
      <c r="P56" s="1">
        <f t="shared" si="10"/>
        <v>1110461091896370.6</v>
      </c>
      <c r="Q56" s="0">
        <f t="shared" si="11" ca="1"/>
        <v>559957735647652.56</v>
      </c>
      <c r="R56" s="1"/>
      <c r="W56" s="1"/>
      <c r="AB56" s="1"/>
      <c r="AE56" s="1"/>
      <c r="AH56" s="1"/>
      <c r="AK56" s="1"/>
      <c r="AN56" s="1"/>
      <c r="AQ56" s="1"/>
      <c r="AT56" s="1"/>
      <c r="AW56" s="1"/>
    </row>
    <row r="57">
      <c r="A57" s="0">
        <v>0.65</v>
      </c>
      <c r="B57" s="1">
        <v>5.83941E-13</v>
      </c>
      <c r="C57" s="1">
        <v>2.93266233527119E+24</v>
      </c>
      <c r="D57" s="1"/>
      <c r="E57" s="1"/>
      <c r="J57" s="1"/>
      <c r="K57" s="0">
        <f t="shared" si="6"/>
        <v>-0.65</v>
      </c>
      <c r="L57" s="1">
        <f t="shared" si="7"/>
        <v>2.932662335271189E+24</v>
      </c>
      <c r="M57" s="0">
        <f t="shared" si="8" ca="1"/>
        <v>2.811889844293841E+24</v>
      </c>
      <c r="N57" s="0">
        <v>0.85000000000001</v>
      </c>
      <c r="O57" s="0">
        <f t="shared" si="9" ca="1"/>
        <v>1.4962843780193705E+24</v>
      </c>
      <c r="P57" s="1">
        <f t="shared" si="10"/>
        <v>1130633480121153.2</v>
      </c>
      <c r="Q57" s="0">
        <f t="shared" si="11" ca="1"/>
        <v>576864643850829.2</v>
      </c>
      <c r="R57" s="1"/>
      <c r="W57" s="1"/>
      <c r="AB57" s="1"/>
      <c r="AE57" s="1"/>
      <c r="AH57" s="1"/>
      <c r="AK57" s="1"/>
      <c r="AN57" s="1"/>
      <c r="AQ57" s="1"/>
      <c r="AT57" s="1"/>
      <c r="AW57" s="1"/>
    </row>
    <row r="58">
      <c r="A58" s="0">
        <v>0.7</v>
      </c>
      <c r="B58" s="1">
        <v>5.80391E-13</v>
      </c>
      <c r="C58" s="1">
        <v>2.96864770005747E+24</v>
      </c>
      <c r="D58" s="1"/>
      <c r="E58" s="1"/>
      <c r="J58" s="1"/>
      <c r="K58" s="0">
        <f t="shared" si="6"/>
        <v>-0.7</v>
      </c>
      <c r="L58" s="1">
        <f t="shared" si="7"/>
        <v>2.96864770005747E+24</v>
      </c>
      <c r="M58" s="0">
        <f t="shared" si="8" ca="1"/>
        <v>2.855743359836323E+24</v>
      </c>
      <c r="N58" s="0">
        <v>0.80000000000001</v>
      </c>
      <c r="O58" s="0">
        <f t="shared" si="9" ca="1"/>
        <v>1.5401378935618522E+24</v>
      </c>
      <c r="P58" s="1">
        <f t="shared" si="10"/>
        <v>1144506968975430</v>
      </c>
      <c r="Q58" s="0">
        <f t="shared" si="11" ca="1"/>
        <v>593771552054005.8</v>
      </c>
      <c r="R58" s="1"/>
      <c r="W58" s="1"/>
      <c r="AB58" s="1"/>
      <c r="AE58" s="1"/>
      <c r="AH58" s="1"/>
      <c r="AK58" s="1"/>
      <c r="AN58" s="1"/>
      <c r="AQ58" s="1"/>
      <c r="AT58" s="1"/>
      <c r="AW58" s="1"/>
    </row>
    <row r="59">
      <c r="A59" s="0">
        <v>0.75</v>
      </c>
      <c r="B59" s="1">
        <v>5.75875E-13</v>
      </c>
      <c r="C59" s="1">
        <v>3.01539041131292E+24</v>
      </c>
      <c r="D59" s="1"/>
      <c r="E59" s="1"/>
      <c r="J59" s="1"/>
      <c r="K59" s="0">
        <f t="shared" si="6"/>
        <v>-0.75</v>
      </c>
      <c r="L59" s="1">
        <f t="shared" si="7"/>
        <v>3.0153904113129153E+24</v>
      </c>
      <c r="M59" s="0">
        <f t="shared" si="8" ca="1"/>
        <v>2.899596875378805E+24</v>
      </c>
      <c r="N59" s="0">
        <v>0.75000000000001</v>
      </c>
      <c r="O59" s="0">
        <f t="shared" si="9" ca="1"/>
        <v>1.5839914091043345E+24</v>
      </c>
      <c r="P59" s="1">
        <f t="shared" si="10"/>
        <v>1162527752910023.2</v>
      </c>
      <c r="Q59" s="0">
        <f t="shared" si="11" ca="1"/>
        <v>610678460257182.5</v>
      </c>
      <c r="R59" s="1"/>
      <c r="W59" s="1"/>
      <c r="AB59" s="1"/>
      <c r="AE59" s="1"/>
      <c r="AH59" s="1"/>
      <c r="AK59" s="1"/>
      <c r="AN59" s="1"/>
      <c r="AQ59" s="1"/>
      <c r="AT59" s="1"/>
      <c r="AW59" s="1"/>
    </row>
    <row r="60">
      <c r="A60" s="0">
        <v>0.8</v>
      </c>
      <c r="B60" s="1">
        <v>5.71933E-13</v>
      </c>
      <c r="C60" s="1">
        <v>3.05710030716973E+24</v>
      </c>
      <c r="D60" s="1"/>
      <c r="E60" s="1"/>
      <c r="J60" s="1"/>
      <c r="K60" s="0">
        <f t="shared" si="6"/>
        <v>-0.8</v>
      </c>
      <c r="L60" s="1">
        <f t="shared" si="7"/>
        <v>3.0571003071697293E+24</v>
      </c>
      <c r="M60" s="0">
        <f t="shared" si="8" ca="1"/>
        <v>2.9434503909212873E+24</v>
      </c>
      <c r="N60" s="0">
        <v>0.70000000000001</v>
      </c>
      <c r="O60" s="0">
        <f t="shared" si="9" ca="1"/>
        <v>1.6278449246468165E+24</v>
      </c>
      <c r="P60" s="1">
        <f t="shared" si="10"/>
        <v>1178608228367733.8</v>
      </c>
      <c r="Q60" s="0">
        <f t="shared" si="11" ca="1"/>
        <v>627585368460359.1</v>
      </c>
      <c r="R60" s="1"/>
      <c r="W60" s="1"/>
      <c r="AB60" s="1"/>
      <c r="AE60" s="1"/>
      <c r="AH60" s="1"/>
      <c r="AK60" s="1"/>
      <c r="AN60" s="1"/>
      <c r="AQ60" s="1"/>
      <c r="AT60" s="1"/>
      <c r="AW60" s="1"/>
    </row>
    <row r="61">
      <c r="A61" s="0">
        <v>0.85</v>
      </c>
      <c r="B61" s="1">
        <v>5.68445E-13</v>
      </c>
      <c r="C61" s="1">
        <v>3.09473237593898E+24</v>
      </c>
      <c r="D61" s="1"/>
      <c r="E61" s="1"/>
      <c r="J61" s="1"/>
      <c r="K61" s="0">
        <f t="shared" si="6"/>
        <v>-0.85</v>
      </c>
      <c r="L61" s="1">
        <f t="shared" si="7"/>
        <v>3.094732375938977E+24</v>
      </c>
      <c r="M61" s="0">
        <f t="shared" si="8" ca="1"/>
        <v>2.987303906463769E+24</v>
      </c>
      <c r="N61" s="0">
        <v>0.65000000000001</v>
      </c>
      <c r="O61" s="0">
        <f t="shared" si="9" ca="1"/>
        <v>1.6716984401892985E+24</v>
      </c>
      <c r="P61" s="1">
        <f t="shared" si="10"/>
        <v>1193116573350041</v>
      </c>
      <c r="Q61" s="0">
        <f t="shared" si="11" ca="1"/>
        <v>644492276663535.8</v>
      </c>
      <c r="R61" s="1"/>
      <c r="W61" s="1"/>
      <c r="AB61" s="1"/>
      <c r="AE61" s="1"/>
      <c r="AH61" s="1"/>
      <c r="AK61" s="1"/>
      <c r="AN61" s="1"/>
      <c r="AQ61" s="1"/>
      <c r="AT61" s="1"/>
      <c r="AW61" s="1"/>
    </row>
    <row r="62">
      <c r="A62" s="0">
        <v>0.9</v>
      </c>
      <c r="B62" s="1">
        <v>5.64205E-13</v>
      </c>
      <c r="C62" s="1">
        <v>3.14142097290129E+24</v>
      </c>
      <c r="D62" s="1"/>
      <c r="E62" s="1"/>
      <c r="J62" s="1"/>
      <c r="K62" s="0">
        <f t="shared" si="6"/>
        <v>-0.9</v>
      </c>
      <c r="L62" s="1">
        <f t="shared" si="7"/>
        <v>3.1414209729012935E+24</v>
      </c>
      <c r="M62" s="0">
        <f t="shared" si="8" ca="1"/>
        <v>3.031157422006251E+24</v>
      </c>
      <c r="N62" s="0">
        <v>0.60000000000001</v>
      </c>
      <c r="O62" s="0">
        <f t="shared" si="9" ca="1"/>
        <v>1.7155519557317805E+24</v>
      </c>
      <c r="P62" s="1">
        <f t="shared" si="10"/>
        <v>1211116494524258.5</v>
      </c>
      <c r="Q62" s="0">
        <f t="shared" si="11" ca="1"/>
        <v>661399184866712.2</v>
      </c>
      <c r="R62" s="1"/>
      <c r="W62" s="1"/>
      <c r="AB62" s="1"/>
      <c r="AE62" s="1"/>
      <c r="AH62" s="1"/>
      <c r="AK62" s="1"/>
      <c r="AN62" s="1"/>
      <c r="AQ62" s="1"/>
      <c r="AT62" s="1"/>
      <c r="AW62" s="1"/>
    </row>
    <row r="63">
      <c r="A63" s="0">
        <v>0.95</v>
      </c>
      <c r="B63" s="1">
        <v>5.60678E-13</v>
      </c>
      <c r="C63" s="1">
        <v>3.18106811807316E+24</v>
      </c>
      <c r="D63" s="1"/>
      <c r="E63" s="1"/>
      <c r="J63" s="1"/>
      <c r="K63" s="0">
        <f t="shared" si="6"/>
        <v>-0.95</v>
      </c>
      <c r="L63" s="1">
        <f t="shared" si="7"/>
        <v>3.18106811807316E+24</v>
      </c>
      <c r="M63" s="0">
        <f t="shared" si="8" ca="1"/>
        <v>3.075010937548733E+24</v>
      </c>
      <c r="N63" s="0">
        <v>0.55000000000001</v>
      </c>
      <c r="O63" s="0">
        <f t="shared" si="9" ca="1"/>
        <v>1.7594054712742625E+24</v>
      </c>
      <c r="P63" s="1">
        <f t="shared" si="10"/>
        <v>1226401714777339.8</v>
      </c>
      <c r="Q63" s="0">
        <f t="shared" si="11" ca="1"/>
        <v>678306093069888.9</v>
      </c>
      <c r="R63" s="1"/>
      <c r="W63" s="1"/>
      <c r="AB63" s="1"/>
      <c r="AE63" s="1"/>
      <c r="AH63" s="1"/>
      <c r="AK63" s="1"/>
      <c r="AN63" s="1"/>
      <c r="AQ63" s="1"/>
      <c r="AT63" s="1"/>
      <c r="AW63" s="1"/>
    </row>
    <row r="64">
      <c r="A64" s="0">
        <v>1</v>
      </c>
      <c r="B64" s="1">
        <v>5.56884E-13</v>
      </c>
      <c r="C64" s="1">
        <v>3.22456042471253E+24</v>
      </c>
      <c r="D64" s="1"/>
      <c r="E64" s="1"/>
      <c r="J64" s="1"/>
      <c r="K64" s="0">
        <f t="shared" si="6"/>
        <v>-1</v>
      </c>
      <c r="L64" s="1">
        <f t="shared" si="7"/>
        <v>3.224560424712531E+24</v>
      </c>
      <c r="M64" s="0">
        <f t="shared" si="8" ca="1"/>
        <v>3.1188644530912153E+24</v>
      </c>
      <c r="N64" s="0">
        <v>0.50000000000001</v>
      </c>
      <c r="O64" s="0">
        <f t="shared" si="9" ca="1"/>
        <v>1.8032589868167448E+24</v>
      </c>
      <c r="P64" s="1">
        <f t="shared" si="10"/>
        <v>1243169365598490.8</v>
      </c>
      <c r="Q64" s="0">
        <f t="shared" si="11" ca="1"/>
        <v>695213001273065.6</v>
      </c>
      <c r="R64" s="1"/>
      <c r="W64" s="1"/>
      <c r="AB64" s="1"/>
      <c r="AE64" s="1"/>
      <c r="AH64" s="1"/>
      <c r="AK64" s="1"/>
      <c r="AN64" s="1"/>
      <c r="AQ64" s="1"/>
      <c r="AT64" s="1"/>
      <c r="AW64" s="1"/>
    </row>
    <row r="65">
      <c r="A65" s="0">
        <v>1.05</v>
      </c>
      <c r="B65" s="1">
        <v>5.53451E-13</v>
      </c>
      <c r="C65" s="1">
        <v>3.26468773035203E+24</v>
      </c>
      <c r="D65" s="1"/>
      <c r="E65" s="1"/>
      <c r="J65" s="1"/>
      <c r="K65" s="0">
        <f t="shared" si="6"/>
        <v>-1.05</v>
      </c>
      <c r="L65" s="1">
        <f t="shared" si="7"/>
        <v>3.2646877303520336E+24</v>
      </c>
      <c r="M65" s="0">
        <f t="shared" si="8" ca="1"/>
        <v>3.162717968633697E+24</v>
      </c>
      <c r="N65" s="0">
        <v>0.45000000000001</v>
      </c>
      <c r="O65" s="0">
        <f t="shared" si="9" ca="1"/>
        <v>1.8471125023592268E+24</v>
      </c>
      <c r="P65" s="1">
        <f t="shared" si="10"/>
        <v>1258639702799408.5</v>
      </c>
      <c r="Q65" s="0">
        <f t="shared" si="11" ca="1"/>
        <v>712119909476242.2</v>
      </c>
      <c r="R65" s="1"/>
      <c r="W65" s="1"/>
      <c r="AB65" s="1"/>
      <c r="AE65" s="1"/>
      <c r="AH65" s="1"/>
      <c r="AK65" s="1"/>
      <c r="AN65" s="1"/>
      <c r="AQ65" s="1"/>
      <c r="AT65" s="1"/>
      <c r="AW65" s="1"/>
    </row>
    <row r="66">
      <c r="A66" s="0">
        <v>1.1</v>
      </c>
      <c r="B66" s="1">
        <v>5.50255E-13</v>
      </c>
      <c r="C66" s="1">
        <v>3.30272189008377E+24</v>
      </c>
      <c r="D66" s="1"/>
      <c r="E66" s="1"/>
      <c r="J66" s="1"/>
      <c r="K66" s="0">
        <f t="shared" si="6"/>
        <v>-1.1</v>
      </c>
      <c r="L66" s="1">
        <f t="shared" si="7"/>
        <v>3.302721890083771E+24</v>
      </c>
      <c r="M66" s="0">
        <f t="shared" si="8" ca="1"/>
        <v>3.2065714841761794E+24</v>
      </c>
      <c r="N66" s="0">
        <v>0.40000000000001</v>
      </c>
      <c r="O66" s="0">
        <f t="shared" si="9" ca="1"/>
        <v>1.8909660179017088E+24</v>
      </c>
      <c r="P66" s="1">
        <f t="shared" si="10"/>
        <v>1273303066482224.5</v>
      </c>
      <c r="Q66" s="0">
        <f t="shared" si="11" ca="1"/>
        <v>729026817679418.8</v>
      </c>
      <c r="R66" s="1"/>
      <c r="W66" s="1"/>
      <c r="AB66" s="1"/>
      <c r="AE66" s="1"/>
      <c r="AH66" s="1"/>
      <c r="AK66" s="1"/>
      <c r="AN66" s="1"/>
      <c r="AQ66" s="1"/>
      <c r="AT66" s="1"/>
      <c r="AW66" s="1"/>
    </row>
    <row r="67">
      <c r="A67" s="0">
        <v>1.15</v>
      </c>
      <c r="B67" s="1">
        <v>5.46939E-13</v>
      </c>
      <c r="C67" s="1">
        <v>3.34289099608914E+24</v>
      </c>
      <c r="D67" s="1"/>
      <c r="E67" s="1"/>
      <c r="J67" s="1"/>
      <c r="K67" s="0">
        <f t="shared" si="6"/>
        <v>-1.15</v>
      </c>
      <c r="L67" s="1">
        <f t="shared" si="7"/>
        <v>3.34289099608914E+24</v>
      </c>
      <c r="M67" s="0">
        <f t="shared" si="8" ca="1"/>
        <v>3.250424999718661E+24</v>
      </c>
      <c r="N67" s="0">
        <v>0.35000000000001</v>
      </c>
      <c r="O67" s="0">
        <f t="shared" si="9" ca="1"/>
        <v>1.9348195334441908E+24</v>
      </c>
      <c r="P67" s="1">
        <f t="shared" si="10"/>
        <v>1288789519037631.2</v>
      </c>
      <c r="Q67" s="0">
        <f t="shared" si="11" ca="1"/>
        <v>745933725882595.4</v>
      </c>
      <c r="R67" s="1"/>
      <c r="W67" s="1"/>
      <c r="AB67" s="1"/>
      <c r="AE67" s="1"/>
      <c r="AH67" s="1"/>
      <c r="AK67" s="1"/>
      <c r="AN67" s="1"/>
      <c r="AQ67" s="1"/>
      <c r="AT67" s="1"/>
      <c r="AW67" s="1"/>
    </row>
    <row r="68">
      <c r="A68" s="0">
        <v>1.2</v>
      </c>
      <c r="B68" s="1">
        <v>5.44018E-13</v>
      </c>
      <c r="C68" s="1">
        <v>3.37888539013084E+24</v>
      </c>
      <c r="D68" s="1"/>
      <c r="E68" s="1"/>
      <c r="J68" s="1"/>
      <c r="K68" s="0">
        <f t="shared" si="6"/>
        <v>-1.2</v>
      </c>
      <c r="L68" s="1">
        <f t="shared" si="7"/>
        <v>3.378885390130842E+24</v>
      </c>
      <c r="M68" s="0">
        <f t="shared" si="8" ca="1"/>
        <v>3.2942785152611434E+24</v>
      </c>
      <c r="N68" s="0">
        <v>0.30000000000001</v>
      </c>
      <c r="O68" s="0">
        <f t="shared" si="9" ca="1"/>
        <v>1.9786730489866728E+24</v>
      </c>
      <c r="P68" s="1">
        <f t="shared" si="10"/>
        <v>1302666488953589.5</v>
      </c>
      <c r="Q68" s="0">
        <f t="shared" si="11" ca="1"/>
        <v>762840634085772</v>
      </c>
      <c r="R68" s="1"/>
      <c r="W68" s="1"/>
      <c r="AB68" s="1"/>
      <c r="AE68" s="1"/>
      <c r="AH68" s="1"/>
      <c r="AK68" s="1"/>
      <c r="AN68" s="1"/>
      <c r="AQ68" s="1"/>
      <c r="AT68" s="1"/>
      <c r="AW68" s="1"/>
    </row>
    <row r="69">
      <c r="A69" s="0">
        <v>1.25</v>
      </c>
      <c r="B69" s="1">
        <v>5.40146E-13</v>
      </c>
      <c r="C69" s="1">
        <v>3.42750164088011E+24</v>
      </c>
      <c r="D69" s="1"/>
      <c r="E69" s="1"/>
      <c r="J69" s="1"/>
      <c r="K69" s="0">
        <f t="shared" si="6"/>
        <v>-1.25</v>
      </c>
      <c r="L69" s="1">
        <f t="shared" si="7"/>
        <v>3.4275016408801134E+24</v>
      </c>
      <c r="M69" s="0">
        <f t="shared" si="8" ca="1"/>
        <v>3.3381320308036257E+24</v>
      </c>
      <c r="N69" s="0">
        <v>0.25000000000001</v>
      </c>
      <c r="O69" s="0">
        <f t="shared" si="9" ca="1"/>
        <v>2.022526564529155E+24</v>
      </c>
      <c r="P69" s="1">
        <f t="shared" si="10"/>
        <v>1321409581233256.2</v>
      </c>
      <c r="Q69" s="0">
        <f t="shared" si="11" ca="1"/>
        <v>779747542288948.8</v>
      </c>
      <c r="R69" s="1"/>
      <c r="W69" s="1"/>
      <c r="AB69" s="1"/>
      <c r="AE69" s="1"/>
      <c r="AH69" s="1"/>
      <c r="AK69" s="1"/>
      <c r="AN69" s="1"/>
      <c r="AQ69" s="1"/>
      <c r="AT69" s="1"/>
      <c r="AW69" s="1"/>
    </row>
    <row r="70">
      <c r="A70" s="0">
        <v>1.3</v>
      </c>
      <c r="B70" s="1">
        <v>5.37291E-13</v>
      </c>
      <c r="C70" s="1">
        <v>3.46402380785118E+24</v>
      </c>
      <c r="D70" s="1"/>
      <c r="E70" s="1"/>
      <c r="J70" s="1"/>
      <c r="K70" s="0">
        <f t="shared" si="6"/>
        <v>-1.3</v>
      </c>
      <c r="L70" s="1">
        <f t="shared" si="7"/>
        <v>3.4640238078511804E+24</v>
      </c>
      <c r="M70" s="0">
        <f t="shared" si="8" ca="1"/>
        <v>3.3819855463461074E+24</v>
      </c>
      <c r="N70" s="0">
        <v>0.20000000000001</v>
      </c>
      <c r="O70" s="0">
        <f t="shared" si="9" ca="1"/>
        <v>2.0663800800716371E+24</v>
      </c>
      <c r="P70" s="1">
        <f t="shared" si="10"/>
        <v>1335490024197122</v>
      </c>
      <c r="Q70" s="0">
        <f t="shared" si="11" ca="1"/>
        <v>796654450492125.4</v>
      </c>
      <c r="R70" s="1"/>
      <c r="W70" s="1"/>
      <c r="AB70" s="1"/>
      <c r="AE70" s="1"/>
      <c r="AH70" s="1"/>
      <c r="AK70" s="1"/>
      <c r="AN70" s="1"/>
      <c r="AQ70" s="1"/>
      <c r="AT70" s="1"/>
      <c r="AW70" s="1"/>
    </row>
    <row r="71">
      <c r="A71" s="0">
        <v>1.35</v>
      </c>
      <c r="B71" s="1">
        <v>5.33756E-13</v>
      </c>
      <c r="C71" s="1">
        <v>3.5100593514133E+24</v>
      </c>
      <c r="D71" s="1"/>
      <c r="E71" s="1"/>
      <c r="J71" s="1"/>
      <c r="K71" s="0">
        <f t="shared" si="6"/>
        <v>-1.35</v>
      </c>
      <c r="L71" s="1">
        <f t="shared" si="7"/>
        <v>3.5100593514132965E+24</v>
      </c>
      <c r="M71" s="0">
        <f t="shared" si="8" ca="1"/>
        <v>3.4258390618885897E+24</v>
      </c>
      <c r="N71" s="0">
        <v>0.15000000000001</v>
      </c>
      <c r="O71" s="0">
        <f t="shared" si="9" ca="1"/>
        <v>2.1102335956141192E+24</v>
      </c>
      <c r="P71" s="1">
        <f t="shared" si="10"/>
        <v>1353238172765372</v>
      </c>
      <c r="Q71" s="0">
        <f t="shared" si="11" ca="1"/>
        <v>813561358695301.9</v>
      </c>
      <c r="R71" s="1"/>
      <c r="W71" s="1"/>
      <c r="AB71" s="1"/>
      <c r="AE71" s="1"/>
      <c r="AH71" s="1"/>
      <c r="AK71" s="1"/>
      <c r="AN71" s="1"/>
      <c r="AQ71" s="1"/>
      <c r="AT71" s="1"/>
      <c r="AW71" s="1"/>
    </row>
    <row r="72">
      <c r="A72" s="0">
        <v>1.4</v>
      </c>
      <c r="B72" s="1">
        <v>5.31735E-13</v>
      </c>
      <c r="C72" s="1">
        <v>3.53679188149307E+24</v>
      </c>
      <c r="D72" s="1"/>
      <c r="E72" s="1"/>
      <c r="J72" s="1"/>
      <c r="K72" s="0">
        <f t="shared" si="6"/>
        <v>-1.4</v>
      </c>
      <c r="L72" s="1">
        <f t="shared" si="7"/>
        <v>3.536791881493075E+24</v>
      </c>
      <c r="M72" s="0">
        <f t="shared" si="8" ca="1"/>
        <v>3.4696925774310714E+24</v>
      </c>
      <c r="N72" s="0">
        <v>0.10000000000001</v>
      </c>
      <c r="O72" s="0">
        <f t="shared" si="9" ca="1"/>
        <v>2.1540871111566012E+24</v>
      </c>
      <c r="P72" s="1">
        <f t="shared" si="10"/>
        <v>1363544403098482.8</v>
      </c>
      <c r="Q72" s="0">
        <f t="shared" si="11" ca="1"/>
        <v>830468266898478.5</v>
      </c>
      <c r="R72" s="1"/>
      <c r="W72" s="1"/>
      <c r="AB72" s="1"/>
      <c r="AE72" s="1"/>
      <c r="AH72" s="1"/>
      <c r="AK72" s="1"/>
      <c r="AN72" s="1"/>
      <c r="AQ72" s="1"/>
      <c r="AT72" s="1"/>
      <c r="AW72" s="1"/>
    </row>
    <row r="73">
      <c r="A73" s="0">
        <v>1.45</v>
      </c>
      <c r="B73" s="1">
        <v>5.28013E-13</v>
      </c>
      <c r="C73" s="1">
        <v>3.5868298015464E+24</v>
      </c>
      <c r="D73" s="1"/>
      <c r="E73" s="1"/>
      <c r="J73" s="1"/>
      <c r="K73" s="0">
        <f t="shared" si="6"/>
        <v>-1.45</v>
      </c>
      <c r="L73" s="1">
        <f t="shared" si="7"/>
        <v>3.586829801546395E+24</v>
      </c>
      <c r="M73" s="0">
        <f t="shared" si="8" ca="1"/>
        <v>3.5135460929735537E+24</v>
      </c>
      <c r="N73" s="0">
        <v>0.05000000000001</v>
      </c>
      <c r="O73" s="0">
        <f t="shared" si="9" ca="1"/>
        <v>2.1979406266990832E+24</v>
      </c>
      <c r="P73" s="1">
        <f t="shared" si="10"/>
        <v>1382835593566436.2</v>
      </c>
      <c r="Q73" s="0">
        <f t="shared" si="11" ca="1"/>
        <v>847375175101655.1</v>
      </c>
      <c r="R73" s="1"/>
      <c r="W73" s="1"/>
      <c r="AB73" s="1"/>
      <c r="AE73" s="1"/>
      <c r="AH73" s="1"/>
      <c r="AK73" s="1"/>
      <c r="AN73" s="1"/>
      <c r="AQ73" s="1"/>
      <c r="AT73" s="1"/>
      <c r="AW73" s="1"/>
    </row>
    <row r="74">
      <c r="A74" s="0">
        <v>1.5</v>
      </c>
      <c r="B74" s="1">
        <v>5.25798E-13</v>
      </c>
      <c r="C74" s="1">
        <v>3.61711353171668E+24</v>
      </c>
      <c r="D74" s="1"/>
      <c r="E74" s="1"/>
      <c r="J74" s="1"/>
      <c r="K74" s="0">
        <f t="shared" si="6"/>
        <v>-1.5</v>
      </c>
      <c r="L74" s="1">
        <f t="shared" si="7"/>
        <v>3.617113531716677E+24</v>
      </c>
      <c r="M74" s="0">
        <f t="shared" si="8" ca="1"/>
        <v>3.557399608516036E+24</v>
      </c>
      <c r="N74" s="0">
        <v>1.02140518265514E-14</v>
      </c>
      <c r="O74" s="0">
        <f t="shared" si="9" ca="1"/>
        <v>2.2417941422415652E+24</v>
      </c>
      <c r="P74" s="1">
        <f t="shared" si="10"/>
        <v>1394510923119952.5</v>
      </c>
      <c r="Q74" s="0">
        <f t="shared" si="11" ca="1"/>
        <v>864282083304831.8</v>
      </c>
      <c r="R74" s="1"/>
      <c r="W74" s="1"/>
      <c r="AB74" s="1"/>
      <c r="AE74" s="1"/>
      <c r="AH74" s="1"/>
      <c r="AK74" s="1"/>
      <c r="AN74" s="1"/>
      <c r="AQ74" s="1"/>
      <c r="AT74" s="1"/>
      <c r="AW74" s="1"/>
    </row>
    <row r="75">
      <c r="A75" s="0">
        <v>1.55</v>
      </c>
      <c r="B75" s="1">
        <v>5.22724E-13</v>
      </c>
      <c r="C75" s="1">
        <v>3.65978117639815E+24</v>
      </c>
      <c r="D75" s="1"/>
      <c r="E75" s="1"/>
      <c r="J75" s="1"/>
      <c r="K75" s="0">
        <f t="shared" si="6"/>
        <v>-1.55</v>
      </c>
      <c r="L75" s="1">
        <f t="shared" si="7"/>
        <v>3.6597811763981534E+24</v>
      </c>
      <c r="M75" s="0">
        <f t="shared" si="8" ca="1"/>
        <v>3.601253124058518E+24</v>
      </c>
      <c r="N75" s="0">
        <v>-0.0499999999999901</v>
      </c>
      <c r="O75" s="0">
        <f t="shared" si="9" ca="1"/>
        <v>2.2856476577840475E+24</v>
      </c>
      <c r="P75" s="1">
        <f t="shared" si="10"/>
        <v>1410960640843875</v>
      </c>
      <c r="Q75" s="0">
        <f t="shared" si="11" ca="1"/>
        <v>881188991508008.4</v>
      </c>
      <c r="R75" s="1"/>
      <c r="W75" s="1"/>
      <c r="AB75" s="1"/>
      <c r="AE75" s="1"/>
      <c r="AH75" s="1"/>
      <c r="AK75" s="1"/>
      <c r="AN75" s="1"/>
      <c r="AQ75" s="1"/>
      <c r="AT75" s="1"/>
      <c r="AW75" s="1"/>
    </row>
    <row r="76">
      <c r="A76" s="0">
        <v>1.6</v>
      </c>
      <c r="B76" s="1">
        <v>5.20153E-13</v>
      </c>
      <c r="C76" s="1">
        <v>3.69604954909365E+24</v>
      </c>
      <c r="D76" s="1"/>
      <c r="E76" s="1"/>
      <c r="J76" s="1"/>
      <c r="K76" s="0">
        <f t="shared" si="6"/>
        <v>-1.6</v>
      </c>
      <c r="L76" s="1">
        <f t="shared" si="7"/>
        <v>3.6960495490936553E+24</v>
      </c>
      <c r="M76" s="0">
        <f t="shared" si="8" ca="1"/>
        <v>3.645106639601E+24</v>
      </c>
      <c r="N76" s="0">
        <v>-0.0999999999999899</v>
      </c>
      <c r="O76" s="0">
        <f t="shared" si="9" ca="1"/>
        <v>2.3295011733265292E+24</v>
      </c>
      <c r="P76" s="1">
        <f t="shared" si="10"/>
        <v>1424943238139807.5</v>
      </c>
      <c r="Q76" s="0">
        <f t="shared" si="11" ca="1"/>
        <v>898095899711184.9</v>
      </c>
      <c r="R76" s="1"/>
      <c r="W76" s="1"/>
      <c r="AB76" s="1"/>
      <c r="AE76" s="1"/>
      <c r="AH76" s="1"/>
      <c r="AK76" s="1"/>
      <c r="AN76" s="1"/>
      <c r="AQ76" s="1"/>
      <c r="AT76" s="1"/>
      <c r="AW76" s="1"/>
    </row>
    <row r="77">
      <c r="A77" s="0">
        <v>1.65</v>
      </c>
      <c r="B77" s="1">
        <v>5.17576E-13</v>
      </c>
      <c r="C77" s="1">
        <v>3.73294628069383E+24</v>
      </c>
      <c r="D77" s="1"/>
      <c r="E77" s="1"/>
      <c r="J77" s="1"/>
      <c r="K77" s="0">
        <f t="shared" si="6"/>
        <v>-1.65</v>
      </c>
      <c r="L77" s="1">
        <f t="shared" si="7"/>
        <v>3.732946280693833E+24</v>
      </c>
      <c r="M77" s="0">
        <f t="shared" si="8" ca="1"/>
        <v>3.688960155143482E+24</v>
      </c>
      <c r="N77" s="0">
        <v>-0.14999999999999</v>
      </c>
      <c r="O77" s="0">
        <f t="shared" si="9" ca="1"/>
        <v>2.3733546888690115E+24</v>
      </c>
      <c r="P77" s="1">
        <f t="shared" si="10"/>
        <v>1439168087537734.5</v>
      </c>
      <c r="Q77" s="0">
        <f t="shared" si="11" ca="1"/>
        <v>915002807914361.6</v>
      </c>
      <c r="R77" s="1"/>
      <c r="W77" s="1"/>
      <c r="AB77" s="1"/>
      <c r="AE77" s="1"/>
      <c r="AH77" s="1"/>
      <c r="AK77" s="1"/>
      <c r="AN77" s="1"/>
      <c r="AQ77" s="1"/>
      <c r="AT77" s="1"/>
      <c r="AW77" s="1"/>
    </row>
    <row r="78">
      <c r="A78" s="0">
        <v>1.7</v>
      </c>
      <c r="B78" s="1">
        <v>5.15238E-13</v>
      </c>
      <c r="C78" s="1">
        <v>3.76690119132664E+24</v>
      </c>
      <c r="D78" s="1"/>
      <c r="E78" s="1"/>
      <c r="J78" s="1"/>
      <c r="K78" s="0">
        <f ref="K78:K104" t="shared" si="12">-A78</f>
        <v>-1.7</v>
      </c>
      <c r="L78" s="1">
        <f ref="L78:L104" t="shared" si="13">1/B78^2</f>
        <v>3.766901191326636E+24</v>
      </c>
      <c r="M78" s="0">
        <f ref="M78:M104" t="shared" si="14" ca="1">K78*$M$8+$M$7</f>
        <v>3.732813670685964E+24</v>
      </c>
      <c r="N78" s="0">
        <v>-0.19999999999999</v>
      </c>
      <c r="O78" s="0">
        <f ref="O78:O109" t="shared" si="15" ca="1">N78*$M$8+$M$7</f>
        <v>2.4172082044114935E+24</v>
      </c>
      <c r="P78" s="1">
        <f ref="P78:P104" t="shared" si="16">L78 *$M$3^2</f>
        <v>1452258772515082.5</v>
      </c>
      <c r="Q78" s="0">
        <f ref="Q78:Q109" t="shared" si="17" ca="1">O78 *$M$3^2</f>
        <v>931909716117538.2</v>
      </c>
      <c r="R78" s="1"/>
      <c r="W78" s="1"/>
      <c r="AB78" s="1"/>
      <c r="AE78" s="1"/>
      <c r="AH78" s="1"/>
      <c r="AK78" s="1"/>
      <c r="AN78" s="1"/>
      <c r="AQ78" s="1"/>
      <c r="AT78" s="1"/>
      <c r="AW78" s="1"/>
    </row>
    <row r="79">
      <c r="A79" s="0">
        <v>1.75</v>
      </c>
      <c r="B79" s="1">
        <v>5.12504E-13</v>
      </c>
      <c r="C79" s="1">
        <v>3.80719815510443E+24</v>
      </c>
      <c r="D79" s="1"/>
      <c r="E79" s="1"/>
      <c r="J79" s="1"/>
      <c r="K79" s="0">
        <f t="shared" si="12"/>
        <v>-1.75</v>
      </c>
      <c r="L79" s="1">
        <f t="shared" si="13"/>
        <v>3.807198155104434E+24</v>
      </c>
      <c r="M79" s="0">
        <f t="shared" si="14" ca="1"/>
        <v>3.776667186228446E+24</v>
      </c>
      <c r="N79" s="0">
        <v>-0.24999999999999</v>
      </c>
      <c r="O79" s="0">
        <f t="shared" si="15" ca="1"/>
        <v>2.461061719953976E+24</v>
      </c>
      <c r="P79" s="1">
        <f t="shared" si="16"/>
        <v>1467794518259297</v>
      </c>
      <c r="Q79" s="0">
        <f t="shared" si="17" ca="1"/>
        <v>948816624320714.9</v>
      </c>
      <c r="R79" s="1"/>
      <c r="W79" s="1"/>
      <c r="AB79" s="1"/>
      <c r="AE79" s="1"/>
      <c r="AH79" s="1"/>
      <c r="AK79" s="1"/>
      <c r="AN79" s="1"/>
      <c r="AQ79" s="1"/>
      <c r="AT79" s="1"/>
      <c r="AW79" s="1"/>
    </row>
    <row r="80">
      <c r="A80" s="0">
        <v>1.8</v>
      </c>
      <c r="B80" s="1">
        <v>5.10252E-13</v>
      </c>
      <c r="C80" s="1">
        <v>3.84087849550314E+24</v>
      </c>
      <c r="D80" s="1"/>
      <c r="E80" s="1"/>
      <c r="J80" s="1"/>
      <c r="K80" s="0">
        <f t="shared" si="12"/>
        <v>-1.8</v>
      </c>
      <c r="L80" s="1">
        <f t="shared" si="13"/>
        <v>3.8408784955031443E+24</v>
      </c>
      <c r="M80" s="0">
        <f t="shared" si="14" ca="1"/>
        <v>3.820520701770928E+24</v>
      </c>
      <c r="N80" s="0">
        <v>-0.29999999999999</v>
      </c>
      <c r="O80" s="0">
        <f t="shared" si="15" ca="1"/>
        <v>2.5049152354964575E+24</v>
      </c>
      <c r="P80" s="1">
        <f t="shared" si="16"/>
        <v>1480779347783879</v>
      </c>
      <c r="Q80" s="0">
        <f t="shared" si="17" ca="1"/>
        <v>965723532523891.4</v>
      </c>
      <c r="R80" s="1"/>
      <c r="W80" s="1"/>
      <c r="AB80" s="1"/>
      <c r="AE80" s="1"/>
      <c r="AH80" s="1"/>
      <c r="AK80" s="1"/>
      <c r="AN80" s="1"/>
      <c r="AQ80" s="1"/>
      <c r="AT80" s="1"/>
      <c r="AW80" s="1"/>
    </row>
    <row r="81">
      <c r="A81" s="0">
        <v>1.85</v>
      </c>
      <c r="B81" s="1">
        <v>5.06926E-13</v>
      </c>
      <c r="C81" s="1">
        <v>3.89144473286192E+24</v>
      </c>
      <c r="D81" s="1"/>
      <c r="E81" s="1"/>
      <c r="J81" s="1"/>
      <c r="K81" s="0">
        <f t="shared" si="12"/>
        <v>-1.85</v>
      </c>
      <c r="L81" s="1">
        <f t="shared" si="13"/>
        <v>3.891444732861921E+24</v>
      </c>
      <c r="M81" s="0">
        <f t="shared" si="14" ca="1"/>
        <v>3.8643742173134104E+24</v>
      </c>
      <c r="N81" s="0">
        <v>-0.34999999999999</v>
      </c>
      <c r="O81" s="0">
        <f t="shared" si="15" ca="1"/>
        <v>2.54876875103894E+24</v>
      </c>
      <c r="P81" s="1">
        <f t="shared" si="16"/>
        <v>1500274221173828.8</v>
      </c>
      <c r="Q81" s="0">
        <f t="shared" si="17" ca="1"/>
        <v>982630440727068.1</v>
      </c>
      <c r="R81" s="1"/>
      <c r="W81" s="1"/>
      <c r="AB81" s="1"/>
      <c r="AE81" s="1"/>
      <c r="AH81" s="1"/>
      <c r="AK81" s="1"/>
      <c r="AN81" s="1"/>
      <c r="AQ81" s="1"/>
      <c r="AT81" s="1"/>
      <c r="AW81" s="1"/>
    </row>
    <row r="82">
      <c r="A82" s="0">
        <v>1.9</v>
      </c>
      <c r="B82" s="1">
        <v>5.05475E-13</v>
      </c>
      <c r="C82" s="1">
        <v>3.91381810688369E+24</v>
      </c>
      <c r="D82" s="1"/>
      <c r="E82" s="1"/>
      <c r="J82" s="1"/>
      <c r="K82" s="0">
        <f t="shared" si="12"/>
        <v>-1.9</v>
      </c>
      <c r="L82" s="1">
        <f t="shared" si="13"/>
        <v>3.913818106883686E+24</v>
      </c>
      <c r="M82" s="0">
        <f t="shared" si="14" ca="1"/>
        <v>3.908227732855892E+24</v>
      </c>
      <c r="N82" s="0">
        <v>-0.39999999999999</v>
      </c>
      <c r="O82" s="0">
        <f t="shared" si="15" ca="1"/>
        <v>2.5926222665814215E+24</v>
      </c>
      <c r="P82" s="1">
        <f t="shared" si="16"/>
        <v>1508899859873533</v>
      </c>
      <c r="Q82" s="0">
        <f t="shared" si="17" ca="1"/>
        <v>999537348930244.6</v>
      </c>
      <c r="R82" s="1"/>
      <c r="W82" s="1"/>
      <c r="AB82" s="1"/>
      <c r="AE82" s="1"/>
      <c r="AH82" s="1"/>
      <c r="AK82" s="1"/>
      <c r="AN82" s="1"/>
      <c r="AQ82" s="1"/>
      <c r="AT82" s="1"/>
      <c r="AW82" s="1"/>
    </row>
    <row r="83">
      <c r="A83" s="0">
        <v>1.95</v>
      </c>
      <c r="B83" s="1">
        <v>5.02224E-13</v>
      </c>
      <c r="C83" s="1">
        <v>3.9646520161973E+24</v>
      </c>
      <c r="D83" s="1"/>
      <c r="E83" s="1"/>
      <c r="J83" s="1"/>
      <c r="K83" s="0">
        <f t="shared" si="12"/>
        <v>-1.95</v>
      </c>
      <c r="L83" s="1">
        <f t="shared" si="13"/>
        <v>3.9646520161973045E+24</v>
      </c>
      <c r="M83" s="0">
        <f t="shared" si="14" ca="1"/>
        <v>3.9520812483983744E+24</v>
      </c>
      <c r="N83" s="0">
        <v>-0.44999999999999</v>
      </c>
      <c r="O83" s="0">
        <f t="shared" si="15" ca="1"/>
        <v>2.636475782123904E+24</v>
      </c>
      <c r="P83" s="1">
        <f t="shared" si="16"/>
        <v>1528497929212840.2</v>
      </c>
      <c r="Q83" s="0">
        <f t="shared" si="17" ca="1"/>
        <v>1016444257133421.4</v>
      </c>
      <c r="R83" s="1"/>
      <c r="W83" s="1"/>
      <c r="AB83" s="1"/>
      <c r="AE83" s="1"/>
      <c r="AH83" s="1"/>
      <c r="AK83" s="1"/>
      <c r="AN83" s="1"/>
      <c r="AQ83" s="1"/>
      <c r="AT83" s="1"/>
      <c r="AW83" s="1"/>
    </row>
    <row r="84">
      <c r="A84" s="0">
        <v>2</v>
      </c>
      <c r="B84" s="1">
        <v>5.00621E-13</v>
      </c>
      <c r="C84" s="1">
        <v>3.99008248016169E+24</v>
      </c>
      <c r="D84" s="1"/>
      <c r="E84" s="1"/>
      <c r="J84" s="1"/>
      <c r="K84" s="0">
        <f t="shared" si="12"/>
        <v>-2</v>
      </c>
      <c r="L84" s="1">
        <f t="shared" si="13"/>
        <v>3.990082480161687E+24</v>
      </c>
      <c r="M84" s="0">
        <f t="shared" si="14" ca="1"/>
        <v>3.9959347639408567E+24</v>
      </c>
      <c r="N84" s="0">
        <v>-0.49999999999999</v>
      </c>
      <c r="O84" s="0">
        <f t="shared" si="15" ca="1"/>
        <v>2.680329297666386E+24</v>
      </c>
      <c r="P84" s="1">
        <f t="shared" si="16"/>
        <v>1538302172145051.8</v>
      </c>
      <c r="Q84" s="0">
        <f t="shared" si="17" ca="1"/>
        <v>1033351165336598</v>
      </c>
      <c r="R84" s="1"/>
      <c r="W84" s="1"/>
      <c r="AB84" s="1"/>
      <c r="AE84" s="1"/>
      <c r="AH84" s="1"/>
      <c r="AK84" s="1"/>
      <c r="AN84" s="1"/>
      <c r="AQ84" s="1"/>
      <c r="AT84" s="1"/>
      <c r="AW84" s="1"/>
    </row>
    <row r="85">
      <c r="A85" s="0">
        <v>2.05</v>
      </c>
      <c r="B85" s="1">
        <v>4.98563E-13</v>
      </c>
      <c r="C85" s="1">
        <v>4.02309149970337E+24</v>
      </c>
      <c r="D85" s="1"/>
      <c r="E85" s="1"/>
      <c r="J85" s="1"/>
      <c r="K85" s="0">
        <f t="shared" si="12"/>
        <v>-2.05</v>
      </c>
      <c r="L85" s="1">
        <f t="shared" si="13"/>
        <v>4.0230914997033714E+24</v>
      </c>
      <c r="M85" s="0">
        <f t="shared" si="14" ca="1"/>
        <v>4.0397882794833384E+24</v>
      </c>
      <c r="N85" s="0">
        <v>-0.54999999999999</v>
      </c>
      <c r="O85" s="0">
        <f t="shared" si="15" ca="1"/>
        <v>2.724182813208868E+24</v>
      </c>
      <c r="P85" s="1">
        <f t="shared" si="16"/>
        <v>1551028186385061.5</v>
      </c>
      <c r="Q85" s="0">
        <f t="shared" si="17" ca="1"/>
        <v>1050258073539774.5</v>
      </c>
      <c r="R85" s="1"/>
      <c r="W85" s="1"/>
      <c r="AB85" s="1"/>
      <c r="AE85" s="1"/>
      <c r="AH85" s="1"/>
      <c r="AK85" s="1"/>
      <c r="AN85" s="1"/>
      <c r="AQ85" s="1"/>
      <c r="AT85" s="1"/>
      <c r="AW85" s="1"/>
    </row>
    <row r="86">
      <c r="A86" s="0">
        <v>2.1</v>
      </c>
      <c r="B86" s="1">
        <v>4.96137E-13</v>
      </c>
      <c r="C86" s="1">
        <v>4.06253174361122E+24</v>
      </c>
      <c r="D86" s="1"/>
      <c r="E86" s="1"/>
      <c r="J86" s="1"/>
      <c r="K86" s="0">
        <f t="shared" si="12"/>
        <v>-2.1</v>
      </c>
      <c r="L86" s="1">
        <f t="shared" si="13"/>
        <v>4.06253174361122E+24</v>
      </c>
      <c r="M86" s="0">
        <f t="shared" si="14" ca="1"/>
        <v>4.0836417950258207E+24</v>
      </c>
      <c r="N86" s="0">
        <v>-0.59999999999999</v>
      </c>
      <c r="O86" s="0">
        <f t="shared" si="15" ca="1"/>
        <v>2.76803632875135E+24</v>
      </c>
      <c r="P86" s="1">
        <f t="shared" si="16"/>
        <v>1566233639699629.5</v>
      </c>
      <c r="Q86" s="0">
        <f t="shared" si="17" ca="1"/>
        <v>1067164981742951.2</v>
      </c>
      <c r="R86" s="1"/>
      <c r="W86" s="1"/>
      <c r="AB86" s="1"/>
      <c r="AE86" s="1"/>
      <c r="AH86" s="1"/>
      <c r="AK86" s="1"/>
      <c r="AN86" s="1"/>
      <c r="AQ86" s="1"/>
      <c r="AT86" s="1"/>
      <c r="AW86" s="1"/>
    </row>
    <row r="87">
      <c r="A87" s="0">
        <v>2.15</v>
      </c>
      <c r="B87" s="1">
        <v>4.93827E-13</v>
      </c>
      <c r="C87" s="1">
        <v>4.10062766540755E+24</v>
      </c>
      <c r="D87" s="1"/>
      <c r="E87" s="1"/>
      <c r="J87" s="1"/>
      <c r="K87" s="0">
        <f t="shared" si="12"/>
        <v>-2.15</v>
      </c>
      <c r="L87" s="1">
        <f t="shared" si="13"/>
        <v>4.100627665407549E+24</v>
      </c>
      <c r="M87" s="0">
        <f t="shared" si="14" ca="1"/>
        <v>4.1274953105683024E+24</v>
      </c>
      <c r="N87" s="0">
        <v>-0.64999999999999</v>
      </c>
      <c r="O87" s="0">
        <f t="shared" si="15" ca="1"/>
        <v>2.811889844293832E+24</v>
      </c>
      <c r="P87" s="1">
        <f t="shared" si="16"/>
        <v>1580920814599028.2</v>
      </c>
      <c r="Q87" s="0">
        <f t="shared" si="17" ca="1"/>
        <v>1084071889946127.8</v>
      </c>
      <c r="R87" s="1"/>
      <c r="W87" s="1"/>
      <c r="AB87" s="1"/>
      <c r="AE87" s="1"/>
      <c r="AH87" s="1"/>
      <c r="AK87" s="1"/>
      <c r="AN87" s="1"/>
      <c r="AQ87" s="1"/>
      <c r="AT87" s="1"/>
      <c r="AW87" s="1"/>
    </row>
    <row r="88">
      <c r="A88" s="0">
        <v>2.2</v>
      </c>
      <c r="B88" s="1">
        <v>4.91162E-13</v>
      </c>
      <c r="C88" s="1">
        <v>4.14524764969042E+24</v>
      </c>
      <c r="D88" s="1"/>
      <c r="E88" s="1"/>
      <c r="J88" s="1"/>
      <c r="K88" s="0">
        <f t="shared" si="12"/>
        <v>-2.2</v>
      </c>
      <c r="L88" s="1">
        <f t="shared" si="13"/>
        <v>4.145247649690424E+24</v>
      </c>
      <c r="M88" s="0">
        <f t="shared" si="14" ca="1"/>
        <v>4.1713488261107847E+24</v>
      </c>
      <c r="N88" s="0">
        <v>-0.69999999999999</v>
      </c>
      <c r="O88" s="0">
        <f t="shared" si="15" ca="1"/>
        <v>2.855743359836314E+24</v>
      </c>
      <c r="P88" s="1">
        <f t="shared" si="16"/>
        <v>1598123220585544</v>
      </c>
      <c r="Q88" s="0">
        <f t="shared" si="17" ca="1"/>
        <v>1100978798149304.5</v>
      </c>
      <c r="R88" s="1"/>
      <c r="W88" s="1"/>
      <c r="AB88" s="1"/>
      <c r="AE88" s="1"/>
      <c r="AH88" s="1"/>
      <c r="AK88" s="1"/>
      <c r="AN88" s="1"/>
      <c r="AQ88" s="1"/>
      <c r="AT88" s="1"/>
      <c r="AW88" s="1"/>
    </row>
    <row r="89">
      <c r="A89" s="0">
        <v>2.25</v>
      </c>
      <c r="B89" s="1">
        <v>4.89034E-13</v>
      </c>
      <c r="C89" s="1">
        <v>4.18140169703652E+24</v>
      </c>
      <c r="D89" s="1"/>
      <c r="E89" s="1"/>
      <c r="J89" s="1"/>
      <c r="K89" s="0">
        <f t="shared" si="12"/>
        <v>-2.25</v>
      </c>
      <c r="L89" s="1">
        <f t="shared" si="13"/>
        <v>4.181401697036521E+24</v>
      </c>
      <c r="M89" s="0">
        <f t="shared" si="14" ca="1"/>
        <v>4.2152023416532664E+24</v>
      </c>
      <c r="N89" s="0">
        <v>-0.74999999999999</v>
      </c>
      <c r="O89" s="0">
        <f t="shared" si="15" ca="1"/>
        <v>2.899596875378796E+24</v>
      </c>
      <c r="P89" s="1">
        <f t="shared" si="16"/>
        <v>1612061741866959.2</v>
      </c>
      <c r="Q89" s="0">
        <f t="shared" si="17" ca="1"/>
        <v>1117885706352481</v>
      </c>
      <c r="R89" s="1"/>
      <c r="W89" s="1"/>
      <c r="AB89" s="1"/>
      <c r="AE89" s="1"/>
      <c r="AH89" s="1"/>
      <c r="AK89" s="1"/>
      <c r="AN89" s="1"/>
      <c r="AQ89" s="1"/>
      <c r="AT89" s="1"/>
      <c r="AW89" s="1"/>
    </row>
    <row r="90">
      <c r="A90" s="0">
        <v>2.3</v>
      </c>
      <c r="B90" s="1">
        <v>4.87488E-13</v>
      </c>
      <c r="C90" s="1">
        <v>4.20796521272654E+24</v>
      </c>
      <c r="D90" s="1"/>
      <c r="E90" s="1"/>
      <c r="J90" s="1"/>
      <c r="K90" s="0">
        <f t="shared" si="12"/>
        <v>-2.3</v>
      </c>
      <c r="L90" s="1">
        <f t="shared" si="13"/>
        <v>4.2079652127265395E+24</v>
      </c>
      <c r="M90" s="0">
        <f t="shared" si="14" ca="1"/>
        <v>4.259055857195748E+24</v>
      </c>
      <c r="N90" s="0">
        <v>-0.79999999999999</v>
      </c>
      <c r="O90" s="0">
        <f t="shared" si="15" ca="1"/>
        <v>2.943450390921278E+24</v>
      </c>
      <c r="P90" s="1">
        <f t="shared" si="16"/>
        <v>1622302811842061.2</v>
      </c>
      <c r="Q90" s="0">
        <f t="shared" si="17" ca="1"/>
        <v>1134792614555657.8</v>
      </c>
      <c r="R90" s="1"/>
      <c r="W90" s="1"/>
      <c r="AB90" s="1"/>
      <c r="AE90" s="1"/>
      <c r="AH90" s="1"/>
      <c r="AK90" s="1"/>
      <c r="AN90" s="1"/>
      <c r="AQ90" s="1"/>
      <c r="AT90" s="1"/>
      <c r="AW90" s="1"/>
    </row>
    <row r="91">
      <c r="A91" s="0">
        <v>2.35</v>
      </c>
      <c r="B91" s="1">
        <v>4.86019E-13</v>
      </c>
      <c r="C91" s="1">
        <v>4.23344093585211E+24</v>
      </c>
      <c r="D91" s="1"/>
      <c r="E91" s="1"/>
      <c r="J91" s="1"/>
      <c r="K91" s="0">
        <f t="shared" si="12"/>
        <v>-2.35</v>
      </c>
      <c r="L91" s="1">
        <f t="shared" si="13"/>
        <v>4.2334409358521074E+24</v>
      </c>
      <c r="M91" s="0">
        <f t="shared" si="14" ca="1"/>
        <v>4.302909372738231E+24</v>
      </c>
      <c r="N91" s="0">
        <v>-0.84999999999999</v>
      </c>
      <c r="O91" s="0">
        <f t="shared" si="15" ca="1"/>
        <v>2.9873039064637605E+24</v>
      </c>
      <c r="P91" s="1">
        <f t="shared" si="16"/>
        <v>1632124503603039.2</v>
      </c>
      <c r="Q91" s="0">
        <f t="shared" si="17" ca="1"/>
        <v>1151699522758834.2</v>
      </c>
      <c r="R91" s="1"/>
      <c r="W91" s="1"/>
      <c r="AB91" s="1"/>
      <c r="AE91" s="1"/>
      <c r="AH91" s="1"/>
      <c r="AK91" s="1"/>
      <c r="AN91" s="1"/>
      <c r="AQ91" s="1"/>
      <c r="AT91" s="1"/>
      <c r="AW91" s="1"/>
    </row>
    <row r="92">
      <c r="A92" s="0">
        <v>2.4</v>
      </c>
      <c r="B92" s="1">
        <v>4.83639E-13</v>
      </c>
      <c r="C92" s="1">
        <v>4.27520919914403E+24</v>
      </c>
      <c r="D92" s="1"/>
      <c r="E92" s="1"/>
      <c r="J92" s="1"/>
      <c r="K92" s="0">
        <f t="shared" si="12"/>
        <v>-2.4</v>
      </c>
      <c r="L92" s="1">
        <f t="shared" si="13"/>
        <v>4.2752091991440327E+24</v>
      </c>
      <c r="M92" s="0">
        <f t="shared" si="14" ca="1"/>
        <v>4.346762888280713E+24</v>
      </c>
      <c r="N92" s="0">
        <v>-0.89999999999999</v>
      </c>
      <c r="O92" s="0">
        <f t="shared" si="15" ca="1"/>
        <v>3.031157422006242E+24</v>
      </c>
      <c r="P92" s="1">
        <f t="shared" si="16"/>
        <v>1648227481541002</v>
      </c>
      <c r="Q92" s="0">
        <f t="shared" si="17" ca="1"/>
        <v>1168606430962010.8</v>
      </c>
      <c r="R92" s="1"/>
      <c r="W92" s="1"/>
      <c r="AB92" s="1"/>
      <c r="AE92" s="1"/>
      <c r="AH92" s="1"/>
      <c r="AK92" s="1"/>
      <c r="AN92" s="1"/>
      <c r="AQ92" s="1"/>
      <c r="AT92" s="1"/>
      <c r="AW92" s="1"/>
    </row>
    <row r="93">
      <c r="A93" s="0">
        <v>2.45</v>
      </c>
      <c r="B93" s="1">
        <v>4.81297E-13</v>
      </c>
      <c r="C93" s="1">
        <v>4.31691692034567E+24</v>
      </c>
      <c r="D93" s="1"/>
      <c r="E93" s="1"/>
      <c r="J93" s="1"/>
      <c r="K93" s="0">
        <f t="shared" si="12"/>
        <v>-2.45</v>
      </c>
      <c r="L93" s="1">
        <f t="shared" si="13"/>
        <v>4.316916920345676E+24</v>
      </c>
      <c r="M93" s="0">
        <f t="shared" si="14" ca="1"/>
        <v>4.390616403823195E+24</v>
      </c>
      <c r="N93" s="0">
        <v>-0.94999999999999</v>
      </c>
      <c r="O93" s="0">
        <f t="shared" si="15" ca="1"/>
        <v>3.0750109375487245E+24</v>
      </c>
      <c r="P93" s="1">
        <f t="shared" si="16"/>
        <v>1664307118600812.5</v>
      </c>
      <c r="Q93" s="0">
        <f t="shared" si="17" ca="1"/>
        <v>1185513339165187.5</v>
      </c>
      <c r="R93" s="1"/>
      <c r="W93" s="1"/>
      <c r="AB93" s="1"/>
      <c r="AE93" s="1"/>
      <c r="AH93" s="1"/>
      <c r="AK93" s="1"/>
      <c r="AN93" s="1"/>
      <c r="AQ93" s="1"/>
      <c r="AT93" s="1"/>
      <c r="AW93" s="1"/>
    </row>
    <row r="94">
      <c r="A94" s="0">
        <v>2.5</v>
      </c>
      <c r="B94" s="1">
        <v>4.80071E-13</v>
      </c>
      <c r="C94" s="1">
        <v>4.33899406376625E+24</v>
      </c>
      <c r="D94" s="1"/>
      <c r="E94" s="1"/>
      <c r="J94" s="1"/>
      <c r="K94" s="0">
        <f t="shared" si="12"/>
        <v>-2.5</v>
      </c>
      <c r="L94" s="1">
        <f t="shared" si="13"/>
        <v>4.3389940637662535E+24</v>
      </c>
      <c r="M94" s="0">
        <f t="shared" si="14" ca="1"/>
        <v>4.4344699193656773E+24</v>
      </c>
      <c r="N94" s="0">
        <v>-0.99999999999999</v>
      </c>
      <c r="O94" s="0">
        <f t="shared" si="15" ca="1"/>
        <v>3.118864453091207E+24</v>
      </c>
      <c r="P94" s="1">
        <f t="shared" si="16"/>
        <v>1672818551095625.5</v>
      </c>
      <c r="Q94" s="0">
        <f t="shared" si="17" ca="1"/>
        <v>1202420247368364.2</v>
      </c>
      <c r="R94" s="1"/>
      <c r="W94" s="1"/>
      <c r="AB94" s="1"/>
      <c r="AE94" s="1"/>
      <c r="AH94" s="1"/>
      <c r="AK94" s="1"/>
      <c r="AN94" s="1"/>
      <c r="AQ94" s="1"/>
      <c r="AT94" s="1"/>
      <c r="AW94" s="1"/>
    </row>
    <row r="95">
      <c r="A95" s="0">
        <v>2.55</v>
      </c>
      <c r="B95" s="1">
        <v>4.77818E-13</v>
      </c>
      <c r="C95" s="1">
        <v>4.3800088470786E+24</v>
      </c>
      <c r="D95" s="1"/>
      <c r="E95" s="1"/>
      <c r="J95" s="1"/>
      <c r="K95" s="0">
        <f t="shared" si="12"/>
        <v>-2.55</v>
      </c>
      <c r="L95" s="1">
        <f t="shared" si="13"/>
        <v>4.380008847078604E+24</v>
      </c>
      <c r="M95" s="0">
        <f t="shared" si="14" ca="1"/>
        <v>4.478323434908159E+24</v>
      </c>
      <c r="N95" s="0">
        <v>-1.04999999999999</v>
      </c>
      <c r="O95" s="0">
        <f t="shared" si="15" ca="1"/>
        <v>3.1627179686336885E+24</v>
      </c>
      <c r="P95" s="1">
        <f t="shared" si="16"/>
        <v>1688631038825676.2</v>
      </c>
      <c r="Q95" s="0">
        <f t="shared" si="17" ca="1"/>
        <v>1219327155571540.8</v>
      </c>
      <c r="R95" s="1"/>
      <c r="W95" s="1"/>
      <c r="AB95" s="1"/>
      <c r="AE95" s="1"/>
      <c r="AH95" s="1"/>
      <c r="AK95" s="1"/>
      <c r="AN95" s="1"/>
      <c r="AQ95" s="1"/>
      <c r="AT95" s="1"/>
      <c r="AW95" s="1"/>
    </row>
    <row r="96">
      <c r="A96" s="0">
        <v>2.6</v>
      </c>
      <c r="B96" s="1">
        <v>4.75894E-13</v>
      </c>
      <c r="C96" s="1">
        <v>4.41549646461549E+24</v>
      </c>
      <c r="D96" s="1"/>
      <c r="E96" s="1"/>
      <c r="J96" s="1"/>
      <c r="K96" s="0">
        <f t="shared" si="12"/>
        <v>-2.6</v>
      </c>
      <c r="L96" s="1">
        <f t="shared" si="13"/>
        <v>4.415496464615489E+24</v>
      </c>
      <c r="M96" s="0">
        <f t="shared" si="14" ca="1"/>
        <v>4.522176950450641E+24</v>
      </c>
      <c r="N96" s="0">
        <v>-1.09999999999999</v>
      </c>
      <c r="O96" s="0">
        <f t="shared" si="15" ca="1"/>
        <v>3.206571484176171E+24</v>
      </c>
      <c r="P96" s="1">
        <f t="shared" si="16"/>
        <v>1702312630475137.8</v>
      </c>
      <c r="Q96" s="0">
        <f t="shared" si="17" ca="1"/>
        <v>1236234063774717.5</v>
      </c>
      <c r="R96" s="1"/>
      <c r="W96" s="1"/>
      <c r="AB96" s="1"/>
      <c r="AE96" s="1"/>
      <c r="AH96" s="1"/>
      <c r="AK96" s="1"/>
      <c r="AN96" s="1"/>
      <c r="AQ96" s="1"/>
      <c r="AT96" s="1"/>
      <c r="AW96" s="1"/>
    </row>
    <row r="97">
      <c r="A97" s="0">
        <v>2.65</v>
      </c>
      <c r="B97" s="1">
        <v>4.73709E-13</v>
      </c>
      <c r="C97" s="1">
        <v>4.45632368270645E+24</v>
      </c>
      <c r="D97" s="1"/>
      <c r="E97" s="1"/>
      <c r="J97" s="1"/>
      <c r="K97" s="0">
        <f t="shared" si="12"/>
        <v>-2.65</v>
      </c>
      <c r="L97" s="1">
        <f t="shared" si="13"/>
        <v>4.4563236827064524E+24</v>
      </c>
      <c r="M97" s="0">
        <f t="shared" si="14" ca="1"/>
        <v>4.566030465993123E+24</v>
      </c>
      <c r="N97" s="0">
        <v>-1.14999999999999</v>
      </c>
      <c r="O97" s="0">
        <f t="shared" si="15" ca="1"/>
        <v>3.2504249997186525E+24</v>
      </c>
      <c r="P97" s="1">
        <f t="shared" si="16"/>
        <v>1718052805918685</v>
      </c>
      <c r="Q97" s="0">
        <f t="shared" si="17" ca="1"/>
        <v>1253140971977894</v>
      </c>
      <c r="R97" s="1"/>
      <c r="W97" s="1"/>
      <c r="AB97" s="1"/>
      <c r="AE97" s="1"/>
      <c r="AH97" s="1"/>
      <c r="AK97" s="1"/>
      <c r="AN97" s="1"/>
      <c r="AQ97" s="1"/>
      <c r="AT97" s="1"/>
      <c r="AW97" s="1"/>
    </row>
    <row r="98">
      <c r="A98" s="0">
        <v>2.7</v>
      </c>
      <c r="B98" s="1">
        <v>4.72748E-13</v>
      </c>
      <c r="C98" s="1">
        <v>4.47445968670823E+24</v>
      </c>
      <c r="D98" s="1"/>
      <c r="E98" s="1"/>
      <c r="J98" s="1"/>
      <c r="K98" s="0">
        <f t="shared" si="12"/>
        <v>-2.7</v>
      </c>
      <c r="L98" s="1">
        <f t="shared" si="13"/>
        <v>4.4744596867082304E+24</v>
      </c>
      <c r="M98" s="0">
        <f t="shared" si="14" ca="1"/>
        <v>4.6098839815356054E+24</v>
      </c>
      <c r="N98" s="0">
        <v>-1.19999999999999</v>
      </c>
      <c r="O98" s="0">
        <f t="shared" si="15" ca="1"/>
        <v>3.294278515261135E+24</v>
      </c>
      <c r="P98" s="1">
        <f t="shared" si="16"/>
        <v>1725044805329392.8</v>
      </c>
      <c r="Q98" s="0">
        <f t="shared" si="17" ca="1"/>
        <v>1270047880181070.8</v>
      </c>
      <c r="R98" s="1"/>
      <c r="W98" s="1"/>
      <c r="AB98" s="1"/>
      <c r="AE98" s="1"/>
      <c r="AH98" s="1"/>
      <c r="AK98" s="1"/>
      <c r="AN98" s="1"/>
      <c r="AQ98" s="1"/>
      <c r="AT98" s="1"/>
      <c r="AW98" s="1"/>
    </row>
    <row r="99">
      <c r="A99" s="0">
        <v>2.75</v>
      </c>
      <c r="B99" s="1">
        <v>4.70265E-13</v>
      </c>
      <c r="C99" s="1">
        <v>4.5218347370808E+24</v>
      </c>
      <c r="D99" s="1"/>
      <c r="E99" s="1"/>
      <c r="J99" s="1"/>
      <c r="K99" s="0">
        <f t="shared" si="12"/>
        <v>-2.75</v>
      </c>
      <c r="L99" s="1">
        <f t="shared" si="13"/>
        <v>4.5218347370808E+24</v>
      </c>
      <c r="M99" s="0">
        <f t="shared" si="14" ca="1"/>
        <v>4.653737497078087E+24</v>
      </c>
      <c r="N99" s="0">
        <v>-1.24999999999998</v>
      </c>
      <c r="O99" s="0">
        <f t="shared" si="15" ca="1"/>
        <v>3.338132030803608E+24</v>
      </c>
      <c r="P99" s="1">
        <f t="shared" si="16"/>
        <v>1743309375862945.2</v>
      </c>
      <c r="Q99" s="0">
        <f t="shared" si="17" ca="1"/>
        <v>1286954788384243.8</v>
      </c>
      <c r="R99" s="1"/>
      <c r="W99" s="1"/>
      <c r="AB99" s="1"/>
      <c r="AE99" s="1"/>
      <c r="AH99" s="1"/>
      <c r="AK99" s="1"/>
      <c r="AN99" s="1"/>
      <c r="AQ99" s="1"/>
      <c r="AT99" s="1"/>
      <c r="AW99" s="1"/>
    </row>
    <row r="100">
      <c r="A100" s="0">
        <v>2.8</v>
      </c>
      <c r="B100" s="1">
        <v>4.68656E-13</v>
      </c>
      <c r="C100" s="1">
        <v>4.55293695927084E+24</v>
      </c>
      <c r="D100" s="1"/>
      <c r="E100" s="1"/>
      <c r="J100" s="1"/>
      <c r="K100" s="0">
        <f t="shared" si="12"/>
        <v>-2.8</v>
      </c>
      <c r="L100" s="1">
        <f t="shared" si="13"/>
        <v>4.5529369592708435E+24</v>
      </c>
      <c r="M100" s="0">
        <f t="shared" si="14" ca="1"/>
        <v>4.6975910126205694E+24</v>
      </c>
      <c r="N100" s="0">
        <v>-1.29999999999998</v>
      </c>
      <c r="O100" s="0">
        <f t="shared" si="15" ca="1"/>
        <v>3.38198554634609E+24</v>
      </c>
      <c r="P100" s="1">
        <f t="shared" si="16"/>
        <v>1755300259808668.5</v>
      </c>
      <c r="Q100" s="0">
        <f t="shared" si="17" ca="1"/>
        <v>1303861696587420.5</v>
      </c>
      <c r="R100" s="1"/>
      <c r="W100" s="1"/>
      <c r="AB100" s="1"/>
      <c r="AE100" s="1"/>
      <c r="AH100" s="1"/>
      <c r="AK100" s="1"/>
      <c r="AN100" s="1"/>
      <c r="AQ100" s="1"/>
      <c r="AT100" s="1"/>
      <c r="AW100" s="1"/>
    </row>
    <row r="101">
      <c r="A101" s="0">
        <v>2.85</v>
      </c>
      <c r="B101" s="1">
        <v>4.6719E-13</v>
      </c>
      <c r="C101" s="1">
        <v>4.58155519911697E+24</v>
      </c>
      <c r="D101" s="1"/>
      <c r="E101" s="1"/>
      <c r="J101" s="1"/>
      <c r="K101" s="0">
        <f t="shared" si="12"/>
        <v>-2.85</v>
      </c>
      <c r="L101" s="1">
        <f t="shared" si="13"/>
        <v>4.5815551991169766E+24</v>
      </c>
      <c r="M101" s="0">
        <f t="shared" si="14" ca="1"/>
        <v>4.7414445281630517E+24</v>
      </c>
      <c r="N101" s="0">
        <v>-1.34999999999998</v>
      </c>
      <c r="O101" s="0">
        <f t="shared" si="15" ca="1"/>
        <v>3.425839061888572E+24</v>
      </c>
      <c r="P101" s="1">
        <f t="shared" si="16"/>
        <v>1766333490509325.8</v>
      </c>
      <c r="Q101" s="0">
        <f t="shared" si="17" ca="1"/>
        <v>1320768604790597</v>
      </c>
      <c r="R101" s="1"/>
      <c r="W101" s="1"/>
      <c r="AB101" s="1"/>
      <c r="AE101" s="1"/>
      <c r="AH101" s="1"/>
      <c r="AK101" s="1"/>
      <c r="AN101" s="1"/>
      <c r="AQ101" s="1"/>
      <c r="AT101" s="1"/>
      <c r="AW101" s="1"/>
    </row>
    <row r="102">
      <c r="A102" s="0">
        <v>2.9</v>
      </c>
      <c r="B102" s="1">
        <v>4.65549E-13</v>
      </c>
      <c r="C102" s="1">
        <v>4.61391090240813E+24</v>
      </c>
      <c r="D102" s="1"/>
      <c r="E102" s="1"/>
      <c r="J102" s="1"/>
      <c r="K102" s="0">
        <f t="shared" si="12"/>
        <v>-2.9</v>
      </c>
      <c r="L102" s="1">
        <f t="shared" si="13"/>
        <v>4.613910902408128E+24</v>
      </c>
      <c r="M102" s="0">
        <f t="shared" si="14" ca="1"/>
        <v>4.7852980437055334E+24</v>
      </c>
      <c r="N102" s="0">
        <v>-1.39999999999998</v>
      </c>
      <c r="O102" s="0">
        <f t="shared" si="15" ca="1"/>
        <v>3.469692577431054E+24</v>
      </c>
      <c r="P102" s="1">
        <f t="shared" si="16"/>
        <v>1778807630806305.8</v>
      </c>
      <c r="Q102" s="0">
        <f t="shared" si="17" ca="1"/>
        <v>1337675512993773.8</v>
      </c>
      <c r="R102" s="1"/>
      <c r="W102" s="1"/>
      <c r="AB102" s="1"/>
      <c r="AE102" s="1"/>
      <c r="AH102" s="1"/>
      <c r="AK102" s="1"/>
      <c r="AN102" s="1"/>
      <c r="AQ102" s="1"/>
      <c r="AT102" s="1"/>
      <c r="AW102" s="1"/>
    </row>
    <row r="103">
      <c r="A103" s="0">
        <v>2.95</v>
      </c>
      <c r="B103" s="1">
        <v>4.6358E-13</v>
      </c>
      <c r="C103" s="1">
        <v>4.65318819582718E+24</v>
      </c>
      <c r="D103" s="1"/>
      <c r="E103" s="1"/>
      <c r="J103" s="1"/>
      <c r="K103" s="0">
        <f t="shared" si="12"/>
        <v>-2.95</v>
      </c>
      <c r="L103" s="1">
        <f t="shared" si="13"/>
        <v>4.653188195827176E+24</v>
      </c>
      <c r="M103" s="0">
        <f t="shared" si="14" ca="1"/>
        <v>4.8291515592480157E+24</v>
      </c>
      <c r="N103" s="0">
        <v>-1.44999999999998</v>
      </c>
      <c r="O103" s="0">
        <f t="shared" si="15" ca="1"/>
        <v>3.513546092973536E+24</v>
      </c>
      <c r="P103" s="1">
        <f t="shared" si="16"/>
        <v>1793950261587224.2</v>
      </c>
      <c r="Q103" s="0">
        <f t="shared" si="17" ca="1"/>
        <v>1354582421196950.2</v>
      </c>
      <c r="R103" s="1"/>
      <c r="W103" s="1"/>
      <c r="AB103" s="1"/>
      <c r="AE103" s="1"/>
      <c r="AH103" s="1"/>
      <c r="AK103" s="1"/>
      <c r="AN103" s="1"/>
      <c r="AQ103" s="1"/>
      <c r="AT103" s="1"/>
      <c r="AW103" s="1"/>
    </row>
    <row r="104">
      <c r="A104" s="0">
        <v>3</v>
      </c>
      <c r="B104" s="1">
        <v>4.61864E-13</v>
      </c>
      <c r="C104" s="1">
        <v>4.68782914795431E+24</v>
      </c>
      <c r="D104" s="1"/>
      <c r="E104" s="1"/>
      <c r="J104" s="1"/>
      <c r="K104" s="0">
        <f t="shared" si="12"/>
        <v>-3</v>
      </c>
      <c r="L104" s="1">
        <f t="shared" si="13"/>
        <v>4.6878291479543143E+24</v>
      </c>
      <c r="M104" s="0">
        <f t="shared" si="14" ca="1"/>
        <v>4.873005074790497E+24</v>
      </c>
      <c r="N104" s="0">
        <v>-1.49999999999998</v>
      </c>
      <c r="O104" s="0">
        <f t="shared" si="15" ca="1"/>
        <v>3.5573996085160183E+24</v>
      </c>
      <c r="P104" s="1">
        <f t="shared" si="16"/>
        <v>1807305437117377.8</v>
      </c>
      <c r="Q104" s="0">
        <f t="shared" si="17" ca="1"/>
        <v>1371489329400127</v>
      </c>
      <c r="R104" s="1"/>
      <c r="W104" s="1"/>
      <c r="AB104" s="1"/>
      <c r="AE104" s="1"/>
      <c r="AH104" s="1"/>
      <c r="AK104" s="1"/>
      <c r="AN104" s="1"/>
      <c r="AQ104" s="1"/>
      <c r="AT104" s="1"/>
      <c r="AW104" s="1"/>
    </row>
    <row r="105">
      <c r="J105" s="1"/>
      <c r="M105" s="1"/>
      <c r="N105" s="0">
        <v>-1.54999999999998</v>
      </c>
      <c r="O105" s="0">
        <f t="shared" si="15" ca="1"/>
        <v>3.6012531240585006E+24</v>
      </c>
      <c r="P105" s="0">
        <f ref="P105:P134" t="shared" si="18" ca="1">O105*$M$8+$M$7</f>
        <v>-3.1585521969662304E+48</v>
      </c>
      <c r="Q105" s="0">
        <f t="shared" si="17" ca="1"/>
        <v>1388396237603303.8</v>
      </c>
      <c r="S105" s="1"/>
      <c r="W105" s="1"/>
      <c r="AB105" s="1"/>
      <c r="AE105" s="1"/>
      <c r="AH105" s="1"/>
      <c r="AK105" s="1"/>
      <c r="AN105" s="1"/>
      <c r="AQ105" s="1"/>
      <c r="AT105" s="1"/>
      <c r="AW105" s="1"/>
    </row>
    <row r="106">
      <c r="J106" s="1"/>
      <c r="M106" s="1"/>
      <c r="N106" s="0">
        <v>-1.59999999999998</v>
      </c>
      <c r="O106" s="0">
        <f t="shared" si="15" ca="1"/>
        <v>3.6451066396009823E+24</v>
      </c>
      <c r="P106" s="0">
        <f t="shared" si="18" ca="1"/>
        <v>-3.197014813474924E+48</v>
      </c>
      <c r="Q106" s="0">
        <f t="shared" si="17" ca="1"/>
        <v>1405303145806480.2</v>
      </c>
      <c r="S106" s="1"/>
      <c r="W106" s="1"/>
      <c r="AB106" s="1"/>
      <c r="AE106" s="1"/>
      <c r="AH106" s="1"/>
      <c r="AK106" s="1"/>
      <c r="AN106" s="1"/>
      <c r="AQ106" s="1"/>
      <c r="AT106" s="1"/>
      <c r="AW106" s="1"/>
    </row>
    <row r="107">
      <c r="J107" s="1"/>
      <c r="M107" s="1"/>
      <c r="N107" s="0">
        <v>-1.64999999999998</v>
      </c>
      <c r="O107" s="0">
        <f t="shared" si="15" ca="1"/>
        <v>3.688960155143464E+24</v>
      </c>
      <c r="P107" s="0">
        <f t="shared" si="18" ca="1"/>
        <v>-3.235477429983619E+48</v>
      </c>
      <c r="Q107" s="0">
        <f t="shared" si="17" ca="1"/>
        <v>1422210054009656.8</v>
      </c>
      <c r="S107" s="1"/>
      <c r="W107" s="1"/>
      <c r="AB107" s="1"/>
      <c r="AE107" s="1"/>
      <c r="AH107" s="1"/>
      <c r="AK107" s="1"/>
      <c r="AN107" s="1"/>
      <c r="AQ107" s="1"/>
      <c r="AT107" s="1"/>
      <c r="AW107" s="1"/>
    </row>
    <row r="108">
      <c r="J108" s="1"/>
      <c r="M108" s="1"/>
      <c r="N108" s="0">
        <v>-1.69999999999998</v>
      </c>
      <c r="O108" s="0">
        <f t="shared" si="15" ca="1"/>
        <v>3.732813670685947E+24</v>
      </c>
      <c r="P108" s="0">
        <f t="shared" si="18" ca="1"/>
        <v>-3.273940046492314E+48</v>
      </c>
      <c r="Q108" s="0">
        <f t="shared" si="17" ca="1"/>
        <v>1439116962212833.5</v>
      </c>
      <c r="S108" s="1"/>
      <c r="W108" s="1"/>
      <c r="AB108" s="1"/>
      <c r="AE108" s="1"/>
      <c r="AH108" s="1"/>
      <c r="AK108" s="1"/>
      <c r="AN108" s="1"/>
      <c r="AQ108" s="1"/>
      <c r="AT108" s="1"/>
      <c r="AW108" s="1"/>
    </row>
    <row r="109">
      <c r="J109" s="1"/>
      <c r="M109" s="1"/>
      <c r="N109" s="0">
        <v>-1.74999999999998</v>
      </c>
      <c r="O109" s="0">
        <f t="shared" si="15" ca="1"/>
        <v>3.7766671862284286E+24</v>
      </c>
      <c r="P109" s="0">
        <f t="shared" si="18" ca="1"/>
        <v>-3.3124026630010076E+48</v>
      </c>
      <c r="Q109" s="0">
        <f t="shared" si="17" ca="1"/>
        <v>1456023870416010</v>
      </c>
      <c r="S109" s="1"/>
      <c r="W109" s="1"/>
      <c r="AB109" s="1"/>
      <c r="AE109" s="1"/>
      <c r="AH109" s="1"/>
      <c r="AK109" s="1"/>
      <c r="AN109" s="1"/>
      <c r="AQ109" s="1"/>
      <c r="AT109" s="1"/>
      <c r="AW109" s="1"/>
    </row>
    <row r="110">
      <c r="J110" s="1"/>
      <c r="M110" s="1"/>
      <c r="N110" s="0">
        <v>-1.79999999999998</v>
      </c>
      <c r="O110" s="0">
        <f ref="O110:O134" t="shared" si="19" ca="1">N110*$M$8+$M$7</f>
        <v>3.8205207017709104E+24</v>
      </c>
      <c r="P110" s="0">
        <f t="shared" si="18" ca="1"/>
        <v>-3.3508652795097014E+48</v>
      </c>
      <c r="Q110" s="0">
        <f ref="Q110:Q134" t="shared" si="20" ca="1">O110 *$M$3^2</f>
        <v>1472930778619186.5</v>
      </c>
      <c r="S110" s="1"/>
      <c r="W110" s="1"/>
      <c r="AB110" s="1"/>
      <c r="AE110" s="1"/>
      <c r="AH110" s="1"/>
      <c r="AK110" s="1"/>
      <c r="AN110" s="1"/>
      <c r="AQ110" s="1"/>
      <c r="AT110" s="1"/>
      <c r="AW110" s="1"/>
    </row>
    <row r="111">
      <c r="J111" s="1"/>
      <c r="M111" s="1"/>
      <c r="N111" s="0">
        <v>-1.84999999999998</v>
      </c>
      <c r="O111" s="0">
        <f t="shared" si="19" ca="1"/>
        <v>3.8643742173133926E+24</v>
      </c>
      <c r="P111" s="0">
        <f t="shared" si="18" ca="1"/>
        <v>-3.389327896018396E+48</v>
      </c>
      <c r="Q111" s="0">
        <f t="shared" si="20" ca="1"/>
        <v>1489837686822363.2</v>
      </c>
      <c r="S111" s="1"/>
      <c r="W111" s="1"/>
      <c r="AB111" s="1"/>
      <c r="AE111" s="1"/>
      <c r="AH111" s="1"/>
      <c r="AK111" s="1"/>
      <c r="AN111" s="1"/>
      <c r="AQ111" s="1"/>
      <c r="AT111" s="1"/>
      <c r="AW111" s="1"/>
    </row>
    <row r="112">
      <c r="J112" s="1"/>
      <c r="M112" s="1"/>
      <c r="N112" s="0">
        <v>-1.89999999999998</v>
      </c>
      <c r="O112" s="0">
        <f t="shared" si="19" ca="1"/>
        <v>3.908227732855875E+24</v>
      </c>
      <c r="P112" s="0">
        <f t="shared" si="18" ca="1"/>
        <v>-3.42779051252709E+48</v>
      </c>
      <c r="Q112" s="0">
        <f t="shared" si="20" ca="1"/>
        <v>1506744595025540</v>
      </c>
      <c r="S112" s="1"/>
      <c r="W112" s="1"/>
      <c r="AB112" s="1"/>
      <c r="AE112" s="1"/>
      <c r="AH112" s="1"/>
      <c r="AK112" s="1"/>
      <c r="AN112" s="1"/>
      <c r="AQ112" s="1"/>
      <c r="AT112" s="1"/>
      <c r="AW112" s="1"/>
    </row>
    <row r="113">
      <c r="J113" s="1"/>
      <c r="M113" s="1"/>
      <c r="N113" s="0">
        <v>-1.94999999999998</v>
      </c>
      <c r="O113" s="0">
        <f t="shared" si="19" ca="1"/>
        <v>3.9520812483983567E+24</v>
      </c>
      <c r="P113" s="0">
        <f t="shared" si="18" ca="1"/>
        <v>-3.466253129035785E+48</v>
      </c>
      <c r="Q113" s="0">
        <f t="shared" si="20" ca="1"/>
        <v>1523651503228716.5</v>
      </c>
      <c r="S113" s="1"/>
      <c r="W113" s="1"/>
      <c r="AB113" s="1"/>
      <c r="AE113" s="1"/>
      <c r="AH113" s="1"/>
      <c r="AK113" s="1"/>
      <c r="AN113" s="1"/>
      <c r="AQ113" s="1"/>
      <c r="AT113" s="1"/>
      <c r="AW113" s="1"/>
    </row>
    <row r="114">
      <c r="J114" s="1"/>
      <c r="M114" s="1"/>
      <c r="N114" s="0">
        <v>-1.99999999999998</v>
      </c>
      <c r="O114" s="0">
        <f t="shared" si="19" ca="1"/>
        <v>3.995934763940839E+24</v>
      </c>
      <c r="P114" s="0">
        <f t="shared" si="18" ca="1"/>
        <v>-3.504715745544479E+48</v>
      </c>
      <c r="Q114" s="0">
        <f t="shared" si="20" ca="1"/>
        <v>1540558411431893.2</v>
      </c>
      <c r="S114" s="1"/>
      <c r="W114" s="1"/>
      <c r="AB114" s="1"/>
      <c r="AE114" s="1"/>
      <c r="AH114" s="1"/>
      <c r="AK114" s="1"/>
      <c r="AN114" s="1"/>
      <c r="AQ114" s="1"/>
      <c r="AT114" s="1"/>
      <c r="AW114" s="1"/>
    </row>
    <row r="115">
      <c r="J115" s="1"/>
      <c r="M115" s="1"/>
      <c r="N115" s="0">
        <v>-2.04999999999998</v>
      </c>
      <c r="O115" s="0">
        <f t="shared" si="19" ca="1"/>
        <v>4.0397882794833207E+24</v>
      </c>
      <c r="P115" s="0">
        <f t="shared" si="18" ca="1"/>
        <v>-3.543178362053173E+48</v>
      </c>
      <c r="Q115" s="0">
        <f t="shared" si="20" ca="1"/>
        <v>1557465319635069.8</v>
      </c>
      <c r="S115" s="1"/>
      <c r="W115" s="1"/>
      <c r="AB115" s="1"/>
      <c r="AE115" s="1"/>
      <c r="AH115" s="1"/>
      <c r="AK115" s="1"/>
      <c r="AN115" s="1"/>
      <c r="AQ115" s="1"/>
      <c r="AT115" s="1"/>
      <c r="AW115" s="1"/>
    </row>
    <row r="116">
      <c r="J116" s="1"/>
      <c r="M116" s="1"/>
      <c r="N116" s="0">
        <v>-2.09999999999998</v>
      </c>
      <c r="O116" s="0">
        <f t="shared" si="19" ca="1"/>
        <v>4.083641795025803E+24</v>
      </c>
      <c r="P116" s="0">
        <f t="shared" si="18" ca="1"/>
        <v>-3.5816409785618675E+48</v>
      </c>
      <c r="Q116" s="0">
        <f t="shared" si="20" ca="1"/>
        <v>1574372227838246.5</v>
      </c>
      <c r="S116" s="1"/>
      <c r="W116" s="1"/>
      <c r="AB116" s="1"/>
      <c r="AE116" s="1"/>
      <c r="AH116" s="1"/>
      <c r="AK116" s="1"/>
      <c r="AN116" s="1"/>
      <c r="AQ116" s="1"/>
      <c r="AT116" s="1"/>
      <c r="AW116" s="1"/>
    </row>
    <row r="117">
      <c r="J117" s="1"/>
      <c r="M117" s="1"/>
      <c r="N117" s="0">
        <v>-2.14999999999998</v>
      </c>
      <c r="O117" s="0">
        <f t="shared" si="19" ca="1"/>
        <v>4.1274953105682847E+24</v>
      </c>
      <c r="P117" s="0">
        <f t="shared" si="18" ca="1"/>
        <v>-3.620103595070562E+48</v>
      </c>
      <c r="Q117" s="0">
        <f t="shared" si="20" ca="1"/>
        <v>1591279136041423</v>
      </c>
      <c r="S117" s="1"/>
      <c r="W117" s="1"/>
      <c r="AB117" s="1"/>
      <c r="AE117" s="1"/>
      <c r="AH117" s="1"/>
      <c r="AK117" s="1"/>
      <c r="AN117" s="1"/>
      <c r="AQ117" s="1"/>
      <c r="AT117" s="1"/>
      <c r="AW117" s="1"/>
    </row>
    <row r="118">
      <c r="J118" s="1"/>
      <c r="M118" s="1"/>
      <c r="N118" s="0">
        <v>-2.19999999999998</v>
      </c>
      <c r="O118" s="0">
        <f t="shared" si="19" ca="1"/>
        <v>4.1713488261107675E+24</v>
      </c>
      <c r="P118" s="0">
        <f t="shared" si="18" ca="1"/>
        <v>-3.6585662115792564E+48</v>
      </c>
      <c r="Q118" s="0">
        <f t="shared" si="20" ca="1"/>
        <v>1608186044244599.8</v>
      </c>
      <c r="S118" s="1"/>
      <c r="W118" s="1"/>
      <c r="AB118" s="1"/>
      <c r="AE118" s="1"/>
      <c r="AH118" s="1"/>
      <c r="AK118" s="1"/>
      <c r="AN118" s="1"/>
      <c r="AQ118" s="1"/>
      <c r="AT118" s="1"/>
      <c r="AW118" s="1"/>
    </row>
    <row r="119">
      <c r="J119" s="1"/>
      <c r="M119" s="1"/>
      <c r="N119" s="0">
        <v>-2.24999999999998</v>
      </c>
      <c r="O119" s="0">
        <f t="shared" si="19" ca="1"/>
        <v>4.215202341653249E+24</v>
      </c>
      <c r="P119" s="0">
        <f t="shared" si="18" ca="1"/>
        <v>-3.697028828087951E+48</v>
      </c>
      <c r="Q119" s="0">
        <f t="shared" si="20" ca="1"/>
        <v>1625092952447776.2</v>
      </c>
      <c r="S119" s="1"/>
      <c r="W119" s="1"/>
      <c r="AB119" s="1"/>
      <c r="AE119" s="1"/>
      <c r="AH119" s="1"/>
      <c r="AK119" s="1"/>
      <c r="AN119" s="1"/>
      <c r="AQ119" s="1"/>
      <c r="AT119" s="1"/>
      <c r="AW119" s="1"/>
    </row>
    <row r="120">
      <c r="J120" s="1"/>
      <c r="M120" s="1"/>
      <c r="N120" s="0">
        <v>-2.29999999999998</v>
      </c>
      <c r="O120" s="0">
        <f t="shared" si="19" ca="1"/>
        <v>4.259055857195731E+24</v>
      </c>
      <c r="P120" s="0">
        <f t="shared" si="18" ca="1"/>
        <v>-3.735491444596645E+48</v>
      </c>
      <c r="Q120" s="0">
        <f t="shared" si="20" ca="1"/>
        <v>1641999860650952.8</v>
      </c>
      <c r="S120" s="1"/>
      <c r="W120" s="1"/>
      <c r="AB120" s="1"/>
      <c r="AE120" s="1"/>
      <c r="AH120" s="1"/>
      <c r="AK120" s="1"/>
      <c r="AN120" s="1"/>
      <c r="AQ120" s="1"/>
      <c r="AT120" s="1"/>
      <c r="AW120" s="1"/>
    </row>
    <row r="121">
      <c r="J121" s="1"/>
      <c r="M121" s="1"/>
      <c r="N121" s="0">
        <v>-2.34999999999998</v>
      </c>
      <c r="O121" s="0">
        <f t="shared" si="19" ca="1"/>
        <v>4.3029093727382133E+24</v>
      </c>
      <c r="P121" s="0">
        <f t="shared" si="18" ca="1"/>
        <v>-3.773954061105339E+48</v>
      </c>
      <c r="Q121" s="0">
        <f t="shared" si="20" ca="1"/>
        <v>1658906768854129.5</v>
      </c>
      <c r="S121" s="1"/>
      <c r="W121" s="1"/>
      <c r="AB121" s="1"/>
      <c r="AE121" s="1"/>
      <c r="AH121" s="1"/>
      <c r="AK121" s="1"/>
      <c r="AN121" s="1"/>
      <c r="AQ121" s="1"/>
      <c r="AT121" s="1"/>
      <c r="AW121" s="1"/>
    </row>
    <row r="122">
      <c r="J122" s="1"/>
      <c r="M122" s="1"/>
      <c r="N122" s="0">
        <v>-2.39999999999998</v>
      </c>
      <c r="O122" s="0">
        <f t="shared" si="19" ca="1"/>
        <v>4.3467628882806956E+24</v>
      </c>
      <c r="P122" s="0">
        <f t="shared" si="18" ca="1"/>
        <v>-3.8124166776140336E+48</v>
      </c>
      <c r="Q122" s="0">
        <f t="shared" si="20" ca="1"/>
        <v>1675813677057306.2</v>
      </c>
      <c r="S122" s="1"/>
      <c r="W122" s="1"/>
      <c r="AB122" s="1"/>
      <c r="AE122" s="1"/>
      <c r="AH122" s="1"/>
      <c r="AK122" s="1"/>
      <c r="AN122" s="1"/>
      <c r="AQ122" s="1"/>
      <c r="AT122" s="1"/>
      <c r="AW122" s="1"/>
    </row>
    <row r="123">
      <c r="J123" s="1"/>
      <c r="M123" s="1"/>
      <c r="N123" s="0">
        <v>-2.44999999999998</v>
      </c>
      <c r="O123" s="0">
        <f t="shared" si="19" ca="1"/>
        <v>4.3906164038231773E+24</v>
      </c>
      <c r="P123" s="0">
        <f t="shared" si="18" ca="1"/>
        <v>-3.850879294122728E+48</v>
      </c>
      <c r="Q123" s="0">
        <f t="shared" si="20" ca="1"/>
        <v>1692720585260482.8</v>
      </c>
      <c r="S123" s="1"/>
      <c r="W123" s="1"/>
      <c r="AB123" s="1"/>
      <c r="AE123" s="1"/>
      <c r="AH123" s="1"/>
      <c r="AK123" s="1"/>
      <c r="AN123" s="1"/>
      <c r="AQ123" s="1"/>
      <c r="AT123" s="1"/>
      <c r="AW123" s="1"/>
    </row>
    <row r="124">
      <c r="J124" s="1"/>
      <c r="M124" s="1"/>
      <c r="N124" s="0">
        <v>-2.49999999999998</v>
      </c>
      <c r="O124" s="0">
        <f t="shared" si="19" ca="1"/>
        <v>4.434469919365659E+24</v>
      </c>
      <c r="P124" s="0">
        <f t="shared" si="18" ca="1"/>
        <v>-3.889341910631422E+48</v>
      </c>
      <c r="Q124" s="0">
        <f t="shared" si="20" ca="1"/>
        <v>1709627493463659.2</v>
      </c>
      <c r="S124" s="1"/>
      <c r="W124" s="1"/>
      <c r="AB124" s="1"/>
      <c r="AE124" s="1"/>
      <c r="AH124" s="1"/>
      <c r="AK124" s="1"/>
      <c r="AN124" s="1"/>
      <c r="AQ124" s="1"/>
      <c r="AT124" s="1"/>
      <c r="AW124" s="1"/>
    </row>
    <row r="125">
      <c r="J125" s="1"/>
      <c r="M125" s="1"/>
      <c r="N125" s="0">
        <v>-2.54999999999998</v>
      </c>
      <c r="O125" s="0">
        <f t="shared" si="19" ca="1"/>
        <v>4.4783234349081413E+24</v>
      </c>
      <c r="P125" s="0">
        <f t="shared" si="18" ca="1"/>
        <v>-3.9278045271401164E+48</v>
      </c>
      <c r="Q125" s="0">
        <f t="shared" si="20" ca="1"/>
        <v>1726534401666836</v>
      </c>
      <c r="S125" s="1"/>
      <c r="W125" s="1"/>
      <c r="AB125" s="1"/>
      <c r="AE125" s="1"/>
      <c r="AH125" s="1"/>
      <c r="AK125" s="1"/>
      <c r="AN125" s="1"/>
      <c r="AQ125" s="1"/>
      <c r="AT125" s="1"/>
      <c r="AW125" s="1"/>
    </row>
    <row r="126">
      <c r="J126" s="1"/>
      <c r="M126" s="1"/>
      <c r="N126" s="0">
        <v>-2.59999999999998</v>
      </c>
      <c r="O126" s="0">
        <f t="shared" si="19" ca="1"/>
        <v>4.5221769504506236E+24</v>
      </c>
      <c r="P126" s="0">
        <f t="shared" si="18" ca="1"/>
        <v>-3.966267143648811E+48</v>
      </c>
      <c r="Q126" s="0">
        <f t="shared" si="20" ca="1"/>
        <v>1743441309870012.5</v>
      </c>
      <c r="S126" s="1"/>
      <c r="W126" s="1"/>
      <c r="AB126" s="1"/>
      <c r="AE126" s="1"/>
      <c r="AH126" s="1"/>
      <c r="AK126" s="1"/>
      <c r="AN126" s="1"/>
      <c r="AQ126" s="1"/>
      <c r="AT126" s="1"/>
      <c r="AW126" s="1"/>
    </row>
    <row r="127">
      <c r="J127" s="1"/>
      <c r="M127" s="1"/>
      <c r="N127" s="0">
        <v>-2.64999999999998</v>
      </c>
      <c r="O127" s="0">
        <f t="shared" si="19" ca="1"/>
        <v>4.5660304659931054E+24</v>
      </c>
      <c r="P127" s="0">
        <f t="shared" si="18" ca="1"/>
        <v>-4.0047297601575046E+48</v>
      </c>
      <c r="Q127" s="0">
        <f t="shared" si="20" ca="1"/>
        <v>1760348218073189</v>
      </c>
      <c r="S127" s="1"/>
      <c r="W127" s="1"/>
      <c r="AB127" s="1"/>
      <c r="AE127" s="1"/>
      <c r="AH127" s="1"/>
      <c r="AK127" s="1"/>
      <c r="AN127" s="1"/>
      <c r="AQ127" s="1"/>
      <c r="AT127" s="1"/>
      <c r="AW127" s="1"/>
    </row>
    <row r="128">
      <c r="J128" s="1"/>
      <c r="M128" s="1"/>
      <c r="N128" s="0">
        <v>-2.69999999999998</v>
      </c>
      <c r="O128" s="0">
        <f t="shared" si="19" ca="1"/>
        <v>4.609883981535588E+24</v>
      </c>
      <c r="P128" s="0">
        <f t="shared" si="18" ca="1"/>
        <v>-4.0431923766662E+48</v>
      </c>
      <c r="Q128" s="0">
        <f t="shared" si="20" ca="1"/>
        <v>1777255126276366</v>
      </c>
      <c r="S128" s="1"/>
      <c r="W128" s="1"/>
      <c r="AB128" s="1"/>
      <c r="AE128" s="1"/>
      <c r="AH128" s="1"/>
      <c r="AK128" s="1"/>
      <c r="AN128" s="1"/>
      <c r="AQ128" s="1"/>
      <c r="AT128" s="1"/>
      <c r="AW128" s="1"/>
    </row>
    <row r="129">
      <c r="J129" s="1"/>
      <c r="M129" s="1"/>
      <c r="N129" s="0">
        <v>-2.74999999999998</v>
      </c>
      <c r="O129" s="0">
        <f t="shared" si="19" ca="1"/>
        <v>4.65373749707807E+24</v>
      </c>
      <c r="P129" s="0">
        <f t="shared" si="18" ca="1"/>
        <v>-4.0816549931748935E+48</v>
      </c>
      <c r="Q129" s="0">
        <f t="shared" si="20" ca="1"/>
        <v>1794162034479542.5</v>
      </c>
      <c r="S129" s="1"/>
      <c r="W129" s="1"/>
      <c r="AB129" s="1"/>
      <c r="AE129" s="1"/>
      <c r="AH129" s="1"/>
      <c r="AK129" s="1"/>
      <c r="AN129" s="1"/>
      <c r="AQ129" s="1"/>
      <c r="AT129" s="1"/>
      <c r="AW129" s="1"/>
    </row>
    <row r="130">
      <c r="J130" s="1"/>
      <c r="M130" s="1"/>
      <c r="N130" s="0">
        <v>-2.79999999999998</v>
      </c>
      <c r="O130" s="0">
        <f t="shared" si="19" ca="1"/>
        <v>4.6975910126205517E+24</v>
      </c>
      <c r="P130" s="0">
        <f t="shared" si="18" ca="1"/>
        <v>-4.120117609683588E+48</v>
      </c>
      <c r="Q130" s="0">
        <f t="shared" si="20" ca="1"/>
        <v>1811068942682719</v>
      </c>
      <c r="S130" s="1"/>
      <c r="W130" s="1"/>
      <c r="AB130" s="1"/>
      <c r="AE130" s="1"/>
      <c r="AH130" s="1"/>
      <c r="AK130" s="1"/>
      <c r="AN130" s="1"/>
      <c r="AQ130" s="1"/>
      <c r="AT130" s="1"/>
      <c r="AW130" s="1"/>
    </row>
    <row r="131">
      <c r="J131" s="1"/>
      <c r="M131" s="1"/>
      <c r="N131" s="0">
        <v>-2.84999999999998</v>
      </c>
      <c r="O131" s="0">
        <f t="shared" si="19" ca="1"/>
        <v>4.741444528163034E+24</v>
      </c>
      <c r="P131" s="0">
        <f t="shared" si="18" ca="1"/>
        <v>-4.1585802261922825E+48</v>
      </c>
      <c r="Q131" s="0">
        <f t="shared" si="20" ca="1"/>
        <v>1827975850885895.8</v>
      </c>
      <c r="S131" s="1"/>
      <c r="W131" s="1"/>
      <c r="AB131" s="1"/>
      <c r="AE131" s="1"/>
      <c r="AH131" s="1"/>
      <c r="AK131" s="1"/>
      <c r="AN131" s="1"/>
      <c r="AQ131" s="1"/>
      <c r="AT131" s="1"/>
      <c r="AW131" s="1"/>
    </row>
    <row r="132">
      <c r="J132" s="1"/>
      <c r="M132" s="1"/>
      <c r="N132" s="0">
        <v>-2.89999999999998</v>
      </c>
      <c r="O132" s="0">
        <f t="shared" si="19" ca="1"/>
        <v>4.7852980437055157E+24</v>
      </c>
      <c r="P132" s="0">
        <f t="shared" si="18" ca="1"/>
        <v>-4.197042842700976E+48</v>
      </c>
      <c r="Q132" s="0">
        <f t="shared" si="20" ca="1"/>
        <v>1844882759089072.2</v>
      </c>
      <c r="S132" s="1"/>
      <c r="W132" s="1"/>
      <c r="AB132" s="1"/>
      <c r="AE132" s="1"/>
      <c r="AH132" s="1"/>
      <c r="AK132" s="1"/>
      <c r="AN132" s="1"/>
      <c r="AQ132" s="1"/>
      <c r="AT132" s="1"/>
      <c r="AW132" s="1"/>
    </row>
    <row r="133">
      <c r="J133" s="1"/>
      <c r="M133" s="1"/>
      <c r="N133" s="0">
        <v>-2.94999999999998</v>
      </c>
      <c r="O133" s="0">
        <f t="shared" si="19" ca="1"/>
        <v>4.829151559247998E+24</v>
      </c>
      <c r="P133" s="0">
        <f t="shared" si="18" ca="1"/>
        <v>-4.235505459209671E+48</v>
      </c>
      <c r="Q133" s="0">
        <f t="shared" si="20" ca="1"/>
        <v>1861789667292249</v>
      </c>
      <c r="S133" s="1"/>
      <c r="W133" s="1"/>
      <c r="AB133" s="1"/>
      <c r="AE133" s="1"/>
      <c r="AH133" s="1"/>
      <c r="AK133" s="1"/>
      <c r="AN133" s="1"/>
      <c r="AQ133" s="1"/>
      <c r="AT133" s="1"/>
      <c r="AW133" s="1"/>
    </row>
    <row r="134">
      <c r="J134" s="1"/>
      <c r="M134" s="1"/>
      <c r="N134" s="0">
        <v>-2.99999999999998</v>
      </c>
      <c r="O134" s="0">
        <f t="shared" si="19" ca="1"/>
        <v>4.87300507479048E+24</v>
      </c>
      <c r="P134" s="0">
        <f t="shared" si="18" ca="1"/>
        <v>-4.273968075718365E+48</v>
      </c>
      <c r="Q134" s="0">
        <f t="shared" si="20" ca="1"/>
        <v>1878696575495425.5</v>
      </c>
      <c r="S134" s="1"/>
      <c r="W134" s="1"/>
      <c r="AB134" s="1"/>
      <c r="AE134" s="1"/>
      <c r="AH134" s="1"/>
      <c r="AK134" s="1"/>
      <c r="AN134" s="1"/>
      <c r="AQ134" s="1"/>
      <c r="AT134" s="1"/>
      <c r="AW134" s="1"/>
    </row>
    <row r="135">
      <c r="J135" s="1"/>
      <c r="N135" s="1"/>
      <c r="Q135" s="1"/>
      <c r="T135" s="1"/>
      <c r="X135" s="1"/>
      <c r="AB135" s="1"/>
      <c r="AE135" s="1"/>
      <c r="AH135" s="1"/>
      <c r="AK135" s="1"/>
      <c r="AN135" s="1"/>
      <c r="AQ135" s="1"/>
      <c r="AT135" s="1"/>
      <c r="AW135" s="1"/>
    </row>
    <row r="136">
      <c r="J136" s="1"/>
      <c r="K136" s="1"/>
      <c r="O136" s="1"/>
      <c r="R136" s="1"/>
      <c r="U136" s="1"/>
      <c r="Y136" s="1"/>
      <c r="AB136" s="1"/>
      <c r="AE136" s="1"/>
      <c r="AH136" s="1"/>
      <c r="AK136" s="1"/>
      <c r="AN136" s="1"/>
      <c r="AQ136" s="1"/>
      <c r="AT136" s="1"/>
      <c r="AW136" s="1"/>
    </row>
    <row r="137">
      <c r="J137" s="1"/>
      <c r="K137" s="1"/>
      <c r="O137" s="1"/>
      <c r="R137" s="1"/>
      <c r="U137" s="1"/>
      <c r="Y137" s="1"/>
      <c r="AB137" s="1"/>
      <c r="AE137" s="1"/>
      <c r="AH137" s="1"/>
      <c r="AK137" s="1"/>
      <c r="AN137" s="1"/>
      <c r="AQ137" s="1"/>
      <c r="AT137" s="1"/>
      <c r="AW137" s="1"/>
    </row>
    <row r="138">
      <c r="J138" s="1"/>
      <c r="K138" s="1"/>
      <c r="O138" s="1"/>
      <c r="R138" s="1"/>
      <c r="U138" s="1"/>
      <c r="Y138" s="1"/>
      <c r="AB138" s="1"/>
      <c r="AE138" s="1"/>
      <c r="AH138" s="1"/>
      <c r="AK138" s="1"/>
      <c r="AN138" s="1"/>
      <c r="AQ138" s="1"/>
      <c r="AT138" s="1"/>
      <c r="AW138" s="1"/>
    </row>
    <row r="139">
      <c r="J139" s="1"/>
      <c r="K139" s="1"/>
      <c r="O139" s="1"/>
      <c r="R139" s="1"/>
      <c r="U139" s="1"/>
      <c r="Y139" s="1"/>
      <c r="AB139" s="1"/>
      <c r="AE139" s="1"/>
      <c r="AH139" s="1"/>
      <c r="AK139" s="1"/>
      <c r="AN139" s="1"/>
      <c r="AQ139" s="1"/>
      <c r="AT139" s="1"/>
      <c r="AW139" s="1"/>
    </row>
    <row r="140">
      <c r="J140" s="1"/>
      <c r="K140" s="1"/>
      <c r="O140" s="1"/>
      <c r="R140" s="1"/>
      <c r="U140" s="1"/>
      <c r="Y140" s="1"/>
      <c r="AB140" s="1"/>
      <c r="AE140" s="1"/>
      <c r="AH140" s="1"/>
      <c r="AK140" s="1"/>
      <c r="AN140" s="1"/>
      <c r="AQ140" s="1"/>
      <c r="AT140" s="1"/>
      <c r="AW140" s="1"/>
    </row>
    <row r="141">
      <c r="J141" s="1"/>
      <c r="K141" s="1"/>
      <c r="O141" s="1"/>
      <c r="R141" s="1"/>
      <c r="U141" s="1"/>
      <c r="Y141" s="1"/>
      <c r="AB141" s="1"/>
      <c r="AE141" s="1"/>
      <c r="AH141" s="1"/>
      <c r="AK141" s="1"/>
      <c r="AN141" s="1"/>
      <c r="AQ141" s="1"/>
      <c r="AT141" s="1"/>
      <c r="AW141" s="1"/>
    </row>
    <row r="142">
      <c r="J142" s="1"/>
      <c r="K142" s="1"/>
      <c r="O142" s="1"/>
      <c r="R142" s="1"/>
      <c r="U142" s="1"/>
      <c r="Y142" s="1"/>
      <c r="AB142" s="1"/>
      <c r="AE142" s="1"/>
      <c r="AH142" s="1"/>
      <c r="AK142" s="1"/>
      <c r="AN142" s="1"/>
      <c r="AQ142" s="1"/>
      <c r="AT142" s="1"/>
      <c r="AW142" s="1"/>
    </row>
    <row r="143">
      <c r="J143" s="1"/>
      <c r="K143" s="1"/>
      <c r="O143" s="1"/>
      <c r="R143" s="1"/>
      <c r="U143" s="1"/>
      <c r="Y143" s="1"/>
      <c r="AB143" s="1"/>
      <c r="AE143" s="1"/>
      <c r="AH143" s="1"/>
      <c r="AK143" s="1"/>
      <c r="AN143" s="1"/>
      <c r="AQ143" s="1"/>
      <c r="AT143" s="1"/>
      <c r="AW143" s="1"/>
    </row>
    <row r="144">
      <c r="J144" s="1"/>
      <c r="K144" s="1"/>
      <c r="O144" s="1"/>
      <c r="R144" s="1"/>
      <c r="U144" s="1"/>
      <c r="Y144" s="1"/>
      <c r="AB144" s="1"/>
      <c r="AE144" s="1"/>
      <c r="AH144" s="1"/>
      <c r="AK144" s="1"/>
      <c r="AN144" s="1"/>
      <c r="AQ144" s="1"/>
      <c r="AT144" s="1"/>
      <c r="AW144" s="1"/>
    </row>
    <row r="145">
      <c r="J145" s="1"/>
      <c r="K145" s="1"/>
      <c r="O145" s="1"/>
      <c r="R145" s="1"/>
      <c r="U145" s="1"/>
      <c r="Y145" s="1"/>
      <c r="AB145" s="1"/>
      <c r="AE145" s="1"/>
      <c r="AH145" s="1"/>
      <c r="AK145" s="1"/>
      <c r="AN145" s="1"/>
      <c r="AQ145" s="1"/>
      <c r="AT145" s="1"/>
      <c r="AW145" s="1"/>
    </row>
    <row r="146">
      <c r="J146" s="1"/>
      <c r="K146" s="1"/>
      <c r="O146" s="1"/>
      <c r="R146" s="1"/>
      <c r="U146" s="1"/>
      <c r="Y146" s="1"/>
      <c r="AB146" s="1"/>
      <c r="AE146" s="1"/>
      <c r="AH146" s="1"/>
      <c r="AK146" s="1"/>
      <c r="AN146" s="1"/>
      <c r="AQ146" s="1"/>
      <c r="AT146" s="1"/>
      <c r="AW146" s="1"/>
    </row>
    <row r="147">
      <c r="J147" s="1"/>
      <c r="K147" s="1"/>
      <c r="O147" s="1"/>
      <c r="R147" s="1"/>
      <c r="U147" s="1"/>
      <c r="Y147" s="1"/>
      <c r="AB147" s="1"/>
      <c r="AE147" s="1"/>
      <c r="AH147" s="1"/>
      <c r="AK147" s="1"/>
      <c r="AN147" s="1"/>
      <c r="AQ147" s="1"/>
      <c r="AT147" s="1"/>
      <c r="AW147" s="1"/>
    </row>
    <row r="148">
      <c r="J148" s="1"/>
      <c r="K148" s="1"/>
      <c r="O148" s="1"/>
      <c r="R148" s="1"/>
      <c r="U148" s="1"/>
      <c r="Y148" s="1"/>
      <c r="AB148" s="1"/>
      <c r="AE148" s="1"/>
      <c r="AH148" s="1"/>
      <c r="AK148" s="1"/>
      <c r="AN148" s="1"/>
      <c r="AQ148" s="1"/>
      <c r="AT148" s="1"/>
      <c r="AW148" s="1"/>
    </row>
    <row r="149">
      <c r="J149" s="1"/>
      <c r="K149" s="1"/>
      <c r="O149" s="1"/>
      <c r="R149" s="1"/>
      <c r="U149" s="1"/>
      <c r="Y149" s="1"/>
      <c r="AB149" s="1"/>
      <c r="AE149" s="1"/>
      <c r="AH149" s="1"/>
      <c r="AK149" s="1"/>
      <c r="AN149" s="1"/>
      <c r="AQ149" s="1"/>
      <c r="AT149" s="1"/>
      <c r="AW149" s="1"/>
    </row>
    <row r="150">
      <c r="J150" s="1"/>
      <c r="K150" s="1"/>
      <c r="O150" s="1"/>
      <c r="R150" s="1"/>
      <c r="U150" s="1"/>
      <c r="Y150" s="1"/>
      <c r="AB150" s="1"/>
      <c r="AE150" s="1"/>
      <c r="AH150" s="1"/>
      <c r="AK150" s="1"/>
      <c r="AN150" s="1"/>
      <c r="AQ150" s="1"/>
      <c r="AT150" s="1"/>
      <c r="AW150" s="1"/>
    </row>
    <row r="151">
      <c r="J151" s="1"/>
      <c r="K151" s="1"/>
      <c r="O151" s="1"/>
      <c r="R151" s="1"/>
      <c r="U151" s="1"/>
      <c r="Y151" s="1"/>
      <c r="AB151" s="1"/>
      <c r="AE151" s="1"/>
      <c r="AH151" s="1"/>
      <c r="AK151" s="1"/>
      <c r="AN151" s="1"/>
      <c r="AQ151" s="1"/>
      <c r="AT151" s="1"/>
      <c r="AW151" s="1"/>
    </row>
    <row r="152">
      <c r="J152" s="1"/>
      <c r="K152" s="1"/>
      <c r="O152" s="1"/>
      <c r="R152" s="1"/>
      <c r="U152" s="1"/>
      <c r="Y152" s="1"/>
      <c r="AB152" s="1"/>
      <c r="AE152" s="1"/>
      <c r="AH152" s="1"/>
      <c r="AK152" s="1"/>
      <c r="AN152" s="1"/>
      <c r="AQ152" s="1"/>
      <c r="AT152" s="1"/>
      <c r="AW152" s="1"/>
    </row>
    <row r="153">
      <c r="J153" s="1"/>
      <c r="K153" s="1"/>
      <c r="O153" s="1"/>
      <c r="R153" s="1"/>
      <c r="U153" s="1"/>
      <c r="Y153" s="1"/>
      <c r="AB153" s="1"/>
      <c r="AE153" s="1"/>
      <c r="AH153" s="1"/>
      <c r="AK153" s="1"/>
      <c r="AN153" s="1"/>
      <c r="AQ153" s="1"/>
      <c r="AT153" s="1"/>
      <c r="AW153" s="1"/>
    </row>
    <row r="154">
      <c r="J154" s="1"/>
      <c r="K154" s="1"/>
      <c r="O154" s="1"/>
      <c r="R154" s="1"/>
      <c r="U154" s="1"/>
      <c r="Y154" s="1"/>
      <c r="AB154" s="1"/>
      <c r="AE154" s="1"/>
      <c r="AH154" s="1"/>
      <c r="AK154" s="1"/>
      <c r="AN154" s="1"/>
      <c r="AQ154" s="1"/>
      <c r="AT154" s="1"/>
      <c r="AW154" s="1"/>
    </row>
    <row r="155">
      <c r="J155" s="1"/>
      <c r="K155" s="1"/>
      <c r="O155" s="1"/>
      <c r="R155" s="1"/>
      <c r="U155" s="1"/>
      <c r="Y155" s="1"/>
      <c r="AB155" s="1"/>
      <c r="AE155" s="1"/>
      <c r="AH155" s="1"/>
      <c r="AK155" s="1"/>
      <c r="AN155" s="1"/>
      <c r="AQ155" s="1"/>
      <c r="AT155" s="1"/>
      <c r="AW155" s="1"/>
    </row>
    <row r="156">
      <c r="J156" s="1"/>
      <c r="K156" s="1"/>
      <c r="O156" s="1"/>
      <c r="R156" s="1"/>
      <c r="U156" s="1"/>
      <c r="Y156" s="1"/>
      <c r="AB156" s="1"/>
      <c r="AE156" s="1"/>
      <c r="AH156" s="1"/>
      <c r="AK156" s="1"/>
      <c r="AN156" s="1"/>
      <c r="AQ156" s="1"/>
      <c r="AT156" s="1"/>
      <c r="AW156" s="1"/>
    </row>
    <row r="157">
      <c r="J157" s="1"/>
      <c r="K157" s="1"/>
      <c r="O157" s="1"/>
      <c r="R157" s="1"/>
      <c r="U157" s="1"/>
      <c r="Y157" s="1"/>
      <c r="AB157" s="1"/>
      <c r="AE157" s="1"/>
      <c r="AH157" s="1"/>
      <c r="AK157" s="1"/>
      <c r="AN157" s="1"/>
      <c r="AQ157" s="1"/>
      <c r="AT157" s="1"/>
      <c r="AW157" s="1"/>
    </row>
    <row r="158">
      <c r="J158" s="1"/>
      <c r="K158" s="1"/>
      <c r="O158" s="1"/>
      <c r="R158" s="1"/>
      <c r="U158" s="1"/>
      <c r="Y158" s="1"/>
      <c r="AB158" s="1"/>
      <c r="AE158" s="1"/>
      <c r="AH158" s="1"/>
      <c r="AK158" s="1"/>
      <c r="AN158" s="1"/>
      <c r="AQ158" s="1"/>
      <c r="AT158" s="1"/>
      <c r="AW158" s="1"/>
    </row>
    <row r="159">
      <c r="J159" s="1"/>
      <c r="K159" s="1"/>
      <c r="O159" s="1"/>
      <c r="R159" s="1"/>
      <c r="U159" s="1"/>
      <c r="Y159" s="1"/>
      <c r="AB159" s="1"/>
      <c r="AE159" s="1"/>
      <c r="AH159" s="1"/>
      <c r="AK159" s="1"/>
      <c r="AN159" s="1"/>
      <c r="AQ159" s="1"/>
      <c r="AT159" s="1"/>
      <c r="AW159" s="1"/>
    </row>
    <row r="160">
      <c r="J160" s="1"/>
      <c r="K160" s="1"/>
      <c r="O160" s="1"/>
      <c r="R160" s="1"/>
      <c r="U160" s="1"/>
      <c r="Y160" s="1"/>
      <c r="AB160" s="1"/>
      <c r="AE160" s="1"/>
      <c r="AH160" s="1"/>
      <c r="AK160" s="1"/>
      <c r="AN160" s="1"/>
      <c r="AQ160" s="1"/>
      <c r="AT160" s="1"/>
      <c r="AW160" s="1"/>
    </row>
    <row r="161">
      <c r="J161" s="1"/>
      <c r="K161" s="1"/>
      <c r="O161" s="1"/>
      <c r="R161" s="1"/>
      <c r="U161" s="1"/>
      <c r="Y161" s="1"/>
      <c r="AB161" s="1"/>
      <c r="AE161" s="1"/>
      <c r="AH161" s="1"/>
      <c r="AK161" s="1"/>
      <c r="AN161" s="1"/>
      <c r="AQ161" s="1"/>
      <c r="AT161" s="1"/>
      <c r="AW161" s="1"/>
    </row>
    <row r="162">
      <c r="J162" s="1"/>
      <c r="K162" s="1"/>
      <c r="O162" s="1"/>
      <c r="R162" s="1"/>
      <c r="U162" s="1"/>
      <c r="Y162" s="1"/>
      <c r="AB162" s="1"/>
      <c r="AE162" s="1"/>
      <c r="AH162" s="1"/>
      <c r="AK162" s="1"/>
      <c r="AN162" s="1"/>
      <c r="AQ162" s="1"/>
      <c r="AT162" s="1"/>
      <c r="AW162" s="1"/>
    </row>
    <row r="163">
      <c r="J163" s="1"/>
      <c r="K163" s="1"/>
      <c r="O163" s="1"/>
      <c r="R163" s="1"/>
      <c r="U163" s="1"/>
      <c r="Y163" s="1"/>
      <c r="AB163" s="1"/>
      <c r="AE163" s="1"/>
      <c r="AH163" s="1"/>
      <c r="AK163" s="1"/>
      <c r="AN163" s="1"/>
      <c r="AQ163" s="1"/>
      <c r="AT163" s="1"/>
      <c r="AW163" s="1"/>
    </row>
    <row r="164">
      <c r="J164" s="1"/>
      <c r="K164" s="1"/>
      <c r="O164" s="1"/>
      <c r="R164" s="1"/>
      <c r="U164" s="1"/>
      <c r="Y164" s="1"/>
      <c r="AB164" s="1"/>
      <c r="AE164" s="1"/>
      <c r="AH164" s="1"/>
      <c r="AK164" s="1"/>
      <c r="AN164" s="1"/>
      <c r="AQ164" s="1"/>
      <c r="AT164" s="1"/>
      <c r="AW164" s="1"/>
    </row>
    <row r="165">
      <c r="J165" s="1"/>
      <c r="K165" s="1"/>
      <c r="O165" s="1"/>
      <c r="R165" s="1"/>
      <c r="U165" s="1"/>
      <c r="Y165" s="1"/>
      <c r="AB165" s="1"/>
      <c r="AE165" s="1"/>
      <c r="AH165" s="1"/>
      <c r="AK165" s="1"/>
      <c r="AN165" s="1"/>
      <c r="AQ165" s="1"/>
      <c r="AT165" s="1"/>
      <c r="AW165" s="1"/>
    </row>
    <row r="166">
      <c r="J166" s="1"/>
      <c r="K166" s="1"/>
      <c r="O166" s="1"/>
      <c r="R166" s="1"/>
      <c r="U166" s="1"/>
      <c r="Y166" s="1"/>
      <c r="AB166" s="1"/>
      <c r="AE166" s="1"/>
      <c r="AH166" s="1"/>
      <c r="AK166" s="1"/>
      <c r="AN166" s="1"/>
      <c r="AQ166" s="1"/>
      <c r="AT166" s="1"/>
      <c r="AW166" s="1"/>
    </row>
    <row r="167">
      <c r="J167" s="1"/>
      <c r="K167" s="1"/>
      <c r="O167" s="1"/>
      <c r="R167" s="1"/>
      <c r="U167" s="1"/>
      <c r="Y167" s="1"/>
      <c r="AB167" s="1"/>
      <c r="AE167" s="1"/>
      <c r="AH167" s="1"/>
      <c r="AK167" s="1"/>
      <c r="AN167" s="1"/>
      <c r="AQ167" s="1"/>
      <c r="AT167" s="1"/>
      <c r="AW167" s="1"/>
    </row>
    <row r="168">
      <c r="J168" s="1"/>
      <c r="K168" s="1"/>
      <c r="O168" s="1"/>
      <c r="R168" s="1"/>
      <c r="U168" s="1"/>
      <c r="Y168" s="1"/>
      <c r="AB168" s="1"/>
      <c r="AE168" s="1"/>
      <c r="AH168" s="1"/>
      <c r="AK168" s="1"/>
      <c r="AN168" s="1"/>
      <c r="AQ168" s="1"/>
      <c r="AT168" s="1"/>
      <c r="AW168" s="1"/>
    </row>
    <row r="169">
      <c r="J169" s="1"/>
      <c r="K169" s="1"/>
      <c r="O169" s="1"/>
      <c r="R169" s="1"/>
      <c r="U169" s="1"/>
      <c r="Y169" s="1"/>
      <c r="AB169" s="1"/>
      <c r="AE169" s="1"/>
      <c r="AH169" s="1"/>
      <c r="AK169" s="1"/>
      <c r="AN169" s="1"/>
      <c r="AQ169" s="1"/>
      <c r="AT169" s="1"/>
      <c r="AW169" s="1"/>
    </row>
    <row r="170">
      <c r="J170" s="1"/>
      <c r="K170" s="1"/>
      <c r="O170" s="1"/>
      <c r="R170" s="1"/>
      <c r="U170" s="1"/>
      <c r="Y170" s="1"/>
      <c r="AB170" s="1"/>
      <c r="AE170" s="1"/>
      <c r="AH170" s="1"/>
      <c r="AK170" s="1"/>
      <c r="AN170" s="1"/>
      <c r="AQ170" s="1"/>
      <c r="AT170" s="1"/>
      <c r="AW170" s="1"/>
    </row>
    <row r="171">
      <c r="J171" s="1"/>
      <c r="K171" s="1"/>
      <c r="O171" s="1"/>
      <c r="R171" s="1"/>
      <c r="U171" s="1"/>
      <c r="Y171" s="1"/>
      <c r="AB171" s="1"/>
      <c r="AE171" s="1"/>
      <c r="AH171" s="1"/>
      <c r="AK171" s="1"/>
      <c r="AN171" s="1"/>
      <c r="AQ171" s="1"/>
      <c r="AT171" s="1"/>
      <c r="AW171" s="1"/>
    </row>
    <row r="172">
      <c r="J172" s="1"/>
      <c r="K172" s="1"/>
      <c r="O172" s="1"/>
      <c r="R172" s="1"/>
      <c r="U172" s="1"/>
      <c r="Y172" s="1"/>
      <c r="AB172" s="1"/>
      <c r="AE172" s="1"/>
      <c r="AH172" s="1"/>
      <c r="AK172" s="1"/>
      <c r="AN172" s="1"/>
      <c r="AQ172" s="1"/>
      <c r="AT172" s="1"/>
      <c r="AW172" s="1"/>
    </row>
    <row r="173">
      <c r="J173" s="1"/>
      <c r="K173" s="1"/>
      <c r="O173" s="1"/>
      <c r="R173" s="1"/>
      <c r="U173" s="1"/>
      <c r="Y173" s="1"/>
      <c r="AB173" s="1"/>
      <c r="AE173" s="1"/>
      <c r="AH173" s="1"/>
      <c r="AK173" s="1"/>
      <c r="AN173" s="1"/>
      <c r="AQ173" s="1"/>
      <c r="AT173" s="1"/>
      <c r="AW173" s="1"/>
    </row>
    <row r="174">
      <c r="J174" s="1"/>
      <c r="K174" s="1"/>
      <c r="O174" s="1"/>
      <c r="R174" s="1"/>
      <c r="U174" s="1"/>
      <c r="Y174" s="1"/>
      <c r="AB174" s="1"/>
      <c r="AE174" s="1"/>
      <c r="AH174" s="1"/>
      <c r="AK174" s="1"/>
      <c r="AN174" s="1"/>
      <c r="AQ174" s="1"/>
      <c r="AT174" s="1"/>
      <c r="AW174" s="1"/>
    </row>
    <row r="175">
      <c r="J175" s="1"/>
      <c r="K175" s="1"/>
      <c r="O175" s="1"/>
      <c r="R175" s="1"/>
      <c r="U175" s="1"/>
      <c r="Y175" s="1"/>
      <c r="AB175" s="1"/>
      <c r="AE175" s="1"/>
      <c r="AH175" s="1"/>
      <c r="AK175" s="1"/>
      <c r="AN175" s="1"/>
      <c r="AQ175" s="1"/>
      <c r="AT175" s="1"/>
      <c r="AW175" s="1"/>
    </row>
    <row r="176">
      <c r="J176" s="1"/>
      <c r="K176" s="1"/>
      <c r="O176" s="1"/>
      <c r="R176" s="1"/>
      <c r="U176" s="1"/>
      <c r="Y176" s="1"/>
      <c r="AB176" s="1"/>
      <c r="AE176" s="1"/>
      <c r="AH176" s="1"/>
      <c r="AK176" s="1"/>
      <c r="AN176" s="1"/>
      <c r="AQ176" s="1"/>
      <c r="AT176" s="1"/>
      <c r="AW176" s="1"/>
    </row>
    <row r="177">
      <c r="J177" s="1"/>
      <c r="K177" s="1"/>
      <c r="O177" s="1"/>
      <c r="R177" s="1"/>
      <c r="U177" s="1"/>
      <c r="Y177" s="1"/>
      <c r="AB177" s="1"/>
      <c r="AE177" s="1"/>
      <c r="AH177" s="1"/>
      <c r="AK177" s="1"/>
      <c r="AN177" s="1"/>
      <c r="AQ177" s="1"/>
      <c r="AT177" s="1"/>
      <c r="AW177" s="1"/>
    </row>
    <row r="178">
      <c r="J178" s="1"/>
      <c r="K178" s="1"/>
      <c r="O178" s="1"/>
      <c r="R178" s="1"/>
      <c r="U178" s="1"/>
      <c r="Y178" s="1"/>
      <c r="AB178" s="1"/>
      <c r="AE178" s="1"/>
      <c r="AH178" s="1"/>
      <c r="AK178" s="1"/>
      <c r="AN178" s="1"/>
      <c r="AQ178" s="1"/>
      <c r="AT178" s="1"/>
      <c r="AW178" s="1"/>
    </row>
    <row r="179">
      <c r="J179" s="1"/>
      <c r="K179" s="1"/>
      <c r="O179" s="1"/>
      <c r="R179" s="1"/>
      <c r="U179" s="1"/>
      <c r="Y179" s="1"/>
      <c r="AB179" s="1"/>
      <c r="AE179" s="1"/>
      <c r="AH179" s="1"/>
      <c r="AK179" s="1"/>
      <c r="AN179" s="1"/>
      <c r="AQ179" s="1"/>
      <c r="AT179" s="1"/>
      <c r="AW179" s="1"/>
    </row>
    <row r="180">
      <c r="J180" s="1"/>
      <c r="K180" s="1"/>
      <c r="O180" s="1"/>
      <c r="R180" s="1"/>
      <c r="U180" s="1"/>
      <c r="Y180" s="1"/>
      <c r="AB180" s="1"/>
      <c r="AE180" s="1"/>
      <c r="AH180" s="1"/>
      <c r="AK180" s="1"/>
      <c r="AN180" s="1"/>
      <c r="AQ180" s="1"/>
      <c r="AT180" s="1"/>
      <c r="AW180" s="1"/>
    </row>
    <row r="181">
      <c r="J181" s="1"/>
      <c r="K181" s="1"/>
      <c r="O181" s="1"/>
      <c r="R181" s="1"/>
      <c r="U181" s="1"/>
      <c r="Y181" s="1"/>
      <c r="AB181" s="1"/>
      <c r="AE181" s="1"/>
      <c r="AH181" s="1"/>
      <c r="AK181" s="1"/>
      <c r="AN181" s="1"/>
      <c r="AQ181" s="1"/>
      <c r="AT181" s="1"/>
      <c r="AW181" s="1"/>
    </row>
    <row r="182">
      <c r="J182" s="1"/>
      <c r="K182" s="1"/>
      <c r="O182" s="1"/>
      <c r="R182" s="1"/>
      <c r="U182" s="1"/>
      <c r="Y182" s="1"/>
      <c r="AB182" s="1"/>
      <c r="AE182" s="1"/>
      <c r="AH182" s="1"/>
      <c r="AK182" s="1"/>
      <c r="AN182" s="1"/>
      <c r="AQ182" s="1"/>
      <c r="AT182" s="1"/>
      <c r="AW182" s="1"/>
    </row>
    <row r="183">
      <c r="J183" s="1"/>
      <c r="K183" s="1"/>
      <c r="O183" s="1"/>
      <c r="R183" s="1"/>
      <c r="U183" s="1"/>
      <c r="Y183" s="1"/>
      <c r="AB183" s="1"/>
      <c r="AE183" s="1"/>
      <c r="AH183" s="1"/>
      <c r="AK183" s="1"/>
      <c r="AN183" s="1"/>
      <c r="AQ183" s="1"/>
      <c r="AT183" s="1"/>
      <c r="AW183" s="1"/>
    </row>
    <row r="184">
      <c r="J184" s="1"/>
      <c r="K184" s="1"/>
      <c r="O184" s="1"/>
      <c r="R184" s="1"/>
      <c r="U184" s="1"/>
      <c r="Y184" s="1"/>
      <c r="AB184" s="1"/>
      <c r="AE184" s="1"/>
      <c r="AH184" s="1"/>
      <c r="AK184" s="1"/>
      <c r="AN184" s="1"/>
      <c r="AQ184" s="1"/>
      <c r="AT184" s="1"/>
      <c r="AW184" s="1"/>
    </row>
    <row r="185">
      <c r="J185" s="1"/>
      <c r="K185" s="1"/>
      <c r="O185" s="1"/>
      <c r="R185" s="1"/>
      <c r="U185" s="1"/>
      <c r="Y185" s="1"/>
      <c r="AB185" s="1"/>
      <c r="AE185" s="1"/>
      <c r="AH185" s="1"/>
      <c r="AK185" s="1"/>
      <c r="AN185" s="1"/>
      <c r="AQ185" s="1"/>
      <c r="AT185" s="1"/>
      <c r="AW185" s="1"/>
    </row>
    <row r="186">
      <c r="J186" s="1"/>
      <c r="K186" s="1"/>
      <c r="O186" s="1"/>
      <c r="R186" s="1"/>
      <c r="U186" s="1"/>
      <c r="Y186" s="1"/>
      <c r="AB186" s="1"/>
      <c r="AE186" s="1"/>
      <c r="AH186" s="1"/>
      <c r="AK186" s="1"/>
      <c r="AN186" s="1"/>
      <c r="AQ186" s="1"/>
      <c r="AT186" s="1"/>
      <c r="AW186" s="1"/>
    </row>
    <row r="187">
      <c r="J187" s="1"/>
      <c r="K187" s="1"/>
      <c r="O187" s="1"/>
      <c r="R187" s="1"/>
      <c r="U187" s="1"/>
      <c r="Y187" s="1"/>
      <c r="AB187" s="1"/>
      <c r="AE187" s="1"/>
      <c r="AH187" s="1"/>
      <c r="AK187" s="1"/>
      <c r="AN187" s="1"/>
      <c r="AQ187" s="1"/>
      <c r="AT187" s="1"/>
      <c r="AW187" s="1"/>
    </row>
    <row r="188">
      <c r="J188" s="1"/>
      <c r="K188" s="1"/>
      <c r="O188" s="1"/>
      <c r="R188" s="1"/>
      <c r="U188" s="1"/>
      <c r="Y188" s="1"/>
      <c r="AB188" s="1"/>
      <c r="AE188" s="1"/>
      <c r="AH188" s="1"/>
      <c r="AK188" s="1"/>
      <c r="AN188" s="1"/>
      <c r="AQ188" s="1"/>
      <c r="AT188" s="1"/>
      <c r="AW188" s="1"/>
    </row>
    <row r="189">
      <c r="J189" s="1"/>
      <c r="K189" s="1"/>
      <c r="O189" s="1"/>
      <c r="R189" s="1"/>
      <c r="U189" s="1"/>
      <c r="Y189" s="1"/>
      <c r="AB189" s="1"/>
      <c r="AE189" s="1"/>
      <c r="AH189" s="1"/>
      <c r="AK189" s="1"/>
      <c r="AN189" s="1"/>
      <c r="AQ189" s="1"/>
      <c r="AT189" s="1"/>
      <c r="AW189" s="1"/>
    </row>
    <row r="190">
      <c r="J190" s="1"/>
      <c r="K190" s="1"/>
      <c r="O190" s="1"/>
      <c r="R190" s="1"/>
      <c r="U190" s="1"/>
      <c r="Y190" s="1"/>
      <c r="AB190" s="1"/>
      <c r="AE190" s="1"/>
      <c r="AH190" s="1"/>
      <c r="AK190" s="1"/>
      <c r="AN190" s="1"/>
      <c r="AQ190" s="1"/>
      <c r="AT190" s="1"/>
      <c r="AW190" s="1"/>
    </row>
    <row r="191">
      <c r="J191" s="1"/>
      <c r="K191" s="1"/>
      <c r="O191" s="1"/>
      <c r="R191" s="1"/>
      <c r="U191" s="1"/>
      <c r="Y191" s="1"/>
      <c r="AB191" s="1"/>
      <c r="AE191" s="1"/>
      <c r="AH191" s="1"/>
      <c r="AK191" s="1"/>
      <c r="AN191" s="1"/>
      <c r="AQ191" s="1"/>
      <c r="AT191" s="1"/>
      <c r="AW191" s="1"/>
    </row>
    <row r="192">
      <c r="J192" s="1"/>
      <c r="K192" s="1"/>
      <c r="O192" s="1"/>
      <c r="R192" s="1"/>
      <c r="U192" s="1"/>
      <c r="Y192" s="1"/>
      <c r="AB192" s="1"/>
      <c r="AE192" s="1"/>
      <c r="AH192" s="1"/>
      <c r="AK192" s="1"/>
      <c r="AN192" s="1"/>
      <c r="AQ192" s="1"/>
      <c r="AT192" s="1"/>
      <c r="AW192" s="1"/>
    </row>
    <row r="193">
      <c r="J193" s="1"/>
      <c r="K193" s="1"/>
      <c r="O193" s="1"/>
      <c r="R193" s="1"/>
      <c r="U193" s="1"/>
      <c r="Y193" s="1"/>
      <c r="AB193" s="1"/>
      <c r="AE193" s="1"/>
      <c r="AH193" s="1"/>
      <c r="AK193" s="1"/>
      <c r="AN193" s="1"/>
      <c r="AQ193" s="1"/>
      <c r="AT193" s="1"/>
      <c r="AW193" s="1"/>
    </row>
    <row r="194">
      <c r="J194" s="1"/>
      <c r="K194" s="1"/>
      <c r="O194" s="1"/>
      <c r="R194" s="1"/>
      <c r="U194" s="1"/>
      <c r="Y194" s="1"/>
      <c r="AB194" s="1"/>
      <c r="AE194" s="1"/>
      <c r="AH194" s="1"/>
      <c r="AK194" s="1"/>
      <c r="AN194" s="1"/>
      <c r="AQ194" s="1"/>
      <c r="AT194" s="1"/>
      <c r="AW194" s="1"/>
    </row>
    <row r="195">
      <c r="J195" s="1"/>
      <c r="K195" s="1"/>
      <c r="O195" s="1"/>
      <c r="R195" s="1"/>
      <c r="U195" s="1"/>
      <c r="Y195" s="1"/>
      <c r="AB195" s="1"/>
      <c r="AE195" s="1"/>
      <c r="AH195" s="1"/>
      <c r="AK195" s="1"/>
      <c r="AN195" s="1"/>
      <c r="AQ195" s="1"/>
      <c r="AT195" s="1"/>
      <c r="AW195" s="1"/>
    </row>
    <row r="196">
      <c r="J196" s="1"/>
      <c r="K196" s="1"/>
      <c r="O196" s="1"/>
      <c r="R196" s="1"/>
      <c r="U196" s="1"/>
      <c r="Y196" s="1"/>
      <c r="AB196" s="1"/>
      <c r="AE196" s="1"/>
      <c r="AH196" s="1"/>
      <c r="AK196" s="1"/>
      <c r="AN196" s="1"/>
      <c r="AQ196" s="1"/>
      <c r="AT196" s="1"/>
      <c r="AW196" s="1"/>
    </row>
    <row r="197">
      <c r="J197" s="1"/>
      <c r="K197" s="1"/>
      <c r="O197" s="1"/>
      <c r="R197" s="1"/>
      <c r="U197" s="1"/>
      <c r="Y197" s="1"/>
      <c r="AB197" s="1"/>
      <c r="AE197" s="1"/>
      <c r="AH197" s="1"/>
      <c r="AK197" s="1"/>
      <c r="AN197" s="1"/>
      <c r="AQ197" s="1"/>
      <c r="AT197" s="1"/>
      <c r="AW197" s="1"/>
    </row>
    <row r="198">
      <c r="J198" s="1"/>
      <c r="K198" s="1"/>
      <c r="O198" s="1"/>
      <c r="R198" s="1"/>
      <c r="U198" s="1"/>
      <c r="Y198" s="1"/>
      <c r="AB198" s="1"/>
      <c r="AE198" s="1"/>
      <c r="AH198" s="1"/>
      <c r="AK198" s="1"/>
      <c r="AN198" s="1"/>
      <c r="AQ198" s="1"/>
      <c r="AT198" s="1"/>
      <c r="AW198" s="1"/>
    </row>
    <row r="199">
      <c r="J199" s="1"/>
      <c r="K199" s="1"/>
      <c r="O199" s="1"/>
      <c r="R199" s="1"/>
      <c r="U199" s="1"/>
      <c r="Y199" s="1"/>
      <c r="AB199" s="1"/>
      <c r="AE199" s="1"/>
      <c r="AH199" s="1"/>
      <c r="AK199" s="1"/>
      <c r="AN199" s="1"/>
      <c r="AQ199" s="1"/>
      <c r="AT199" s="1"/>
      <c r="AW199" s="1"/>
    </row>
    <row r="200">
      <c r="J200" s="1"/>
      <c r="K200" s="1"/>
      <c r="O200" s="1"/>
      <c r="R200" s="1"/>
      <c r="U200" s="1"/>
      <c r="Y200" s="1"/>
      <c r="AB200" s="1"/>
      <c r="AE200" s="1"/>
      <c r="AH200" s="1"/>
      <c r="AK200" s="1"/>
      <c r="AN200" s="1"/>
      <c r="AQ200" s="1"/>
      <c r="AT200" s="1"/>
      <c r="AW200" s="1"/>
    </row>
    <row r="201">
      <c r="J201" s="1"/>
      <c r="K201" s="1"/>
      <c r="O201" s="1"/>
      <c r="R201" s="1"/>
      <c r="U201" s="1"/>
      <c r="Y201" s="1"/>
      <c r="AB201" s="1"/>
      <c r="AE201" s="1"/>
      <c r="AH201" s="1"/>
      <c r="AK201" s="1"/>
      <c r="AN201" s="1"/>
      <c r="AQ201" s="1"/>
      <c r="AT201" s="1"/>
      <c r="AW201" s="1"/>
    </row>
    <row r="202">
      <c r="J202" s="1"/>
      <c r="K202" s="1"/>
      <c r="O202" s="1"/>
      <c r="R202" s="1"/>
      <c r="U202" s="1"/>
      <c r="Y202" s="1"/>
      <c r="AB202" s="1"/>
      <c r="AE202" s="1"/>
      <c r="AH202" s="1"/>
      <c r="AK202" s="1"/>
      <c r="AN202" s="1"/>
      <c r="AQ202" s="1"/>
      <c r="AT202" s="1"/>
      <c r="AW202" s="1"/>
    </row>
    <row r="203">
      <c r="J203" s="1"/>
      <c r="K203" s="1"/>
      <c r="O203" s="1"/>
      <c r="R203" s="1"/>
      <c r="U203" s="1"/>
      <c r="Y203" s="1"/>
      <c r="AB203" s="1"/>
      <c r="AE203" s="1"/>
      <c r="AH203" s="1"/>
      <c r="AK203" s="1"/>
      <c r="AN203" s="1"/>
      <c r="AQ203" s="1"/>
      <c r="AT203" s="1"/>
      <c r="AW203" s="1"/>
    </row>
    <row r="204">
      <c r="J204" s="1"/>
      <c r="K204" s="1"/>
      <c r="O204" s="1"/>
      <c r="R204" s="1"/>
      <c r="U204" s="1"/>
      <c r="Y204" s="1"/>
      <c r="AB204" s="1"/>
      <c r="AE204" s="1"/>
      <c r="AH204" s="1"/>
      <c r="AK204" s="1"/>
      <c r="AN204" s="1"/>
      <c r="AQ204" s="1"/>
      <c r="AT204" s="1"/>
      <c r="AW204" s="1"/>
    </row>
    <row r="205">
      <c r="J205" s="1"/>
      <c r="K205" s="1"/>
      <c r="O205" s="1"/>
      <c r="R205" s="1"/>
      <c r="U205" s="1"/>
      <c r="Y205" s="1"/>
      <c r="AB205" s="1"/>
      <c r="AE205" s="1"/>
      <c r="AH205" s="1"/>
      <c r="AK205" s="1"/>
      <c r="AN205" s="1"/>
      <c r="AQ205" s="1"/>
      <c r="AT205" s="1"/>
      <c r="AW205" s="1"/>
    </row>
    <row r="206">
      <c r="J206" s="1"/>
      <c r="K206" s="1"/>
      <c r="O206" s="1"/>
      <c r="R206" s="1"/>
      <c r="U206" s="1"/>
      <c r="Y206" s="1"/>
      <c r="AB206" s="1"/>
      <c r="AE206" s="1"/>
      <c r="AH206" s="1"/>
      <c r="AK206" s="1"/>
      <c r="AN206" s="1"/>
      <c r="AQ206" s="1"/>
      <c r="AT206" s="1"/>
      <c r="AW206" s="1"/>
    </row>
    <row r="207">
      <c r="K207" s="1"/>
      <c r="L207" s="1"/>
      <c r="P207" s="1"/>
      <c r="S207" s="1"/>
      <c r="V207" s="1"/>
      <c r="Y207" s="1"/>
      <c r="AB207" s="1"/>
      <c r="AE207" s="1"/>
      <c r="AH207" s="1"/>
      <c r="AK207" s="1"/>
      <c r="AN207" s="1"/>
      <c r="AQ207" s="1"/>
      <c r="AT207" s="1"/>
      <c r="AW207" s="1"/>
    </row>
    <row r="208">
      <c r="K208" s="1"/>
      <c r="L208" s="1"/>
      <c r="P208" s="1"/>
      <c r="S208" s="1"/>
      <c r="V208" s="1"/>
      <c r="Y208" s="1"/>
      <c r="AB208" s="1"/>
      <c r="AE208" s="1"/>
      <c r="AH208" s="1"/>
      <c r="AK208" s="1"/>
      <c r="AN208" s="1"/>
      <c r="AQ208" s="1"/>
      <c r="AT208" s="1"/>
      <c r="AW208" s="1"/>
    </row>
    <row r="209">
      <c r="K209" s="1"/>
      <c r="L209" s="1"/>
      <c r="P209" s="1"/>
      <c r="S209" s="1"/>
      <c r="V209" s="1"/>
      <c r="Y209" s="1"/>
      <c r="AB209" s="1"/>
      <c r="AE209" s="1"/>
      <c r="AH209" s="1"/>
      <c r="AK209" s="1"/>
      <c r="AN209" s="1"/>
      <c r="AQ209" s="1"/>
      <c r="AT209" s="1"/>
      <c r="AW209" s="1"/>
    </row>
    <row r="210">
      <c r="K210" s="1"/>
      <c r="L210" s="1"/>
      <c r="P210" s="1"/>
      <c r="S210" s="1"/>
      <c r="V210" s="1"/>
      <c r="Y210" s="1"/>
      <c r="AB210" s="1"/>
      <c r="AE210" s="1"/>
      <c r="AH210" s="1"/>
      <c r="AK210" s="1"/>
      <c r="AN210" s="1"/>
      <c r="AQ210" s="1"/>
      <c r="AT210" s="1"/>
      <c r="AW210" s="1"/>
    </row>
    <row r="211">
      <c r="K211" s="1"/>
      <c r="L211" s="1"/>
      <c r="P211" s="1"/>
      <c r="S211" s="1"/>
      <c r="V211" s="1"/>
      <c r="Y211" s="1"/>
      <c r="AB211" s="1"/>
      <c r="AE211" s="1"/>
      <c r="AH211" s="1"/>
      <c r="AK211" s="1"/>
      <c r="AN211" s="1"/>
      <c r="AQ211" s="1"/>
      <c r="AT211" s="1"/>
      <c r="AW211" s="1"/>
    </row>
    <row r="212">
      <c r="K212" s="1"/>
      <c r="L212" s="1"/>
      <c r="P212" s="1"/>
      <c r="S212" s="1"/>
      <c r="V212" s="1"/>
      <c r="Y212" s="1"/>
      <c r="AB212" s="1"/>
      <c r="AE212" s="1"/>
      <c r="AH212" s="1"/>
      <c r="AK212" s="1"/>
      <c r="AN212" s="1"/>
      <c r="AQ212" s="1"/>
      <c r="AT212" s="1"/>
      <c r="AW212" s="1"/>
    </row>
    <row r="213">
      <c r="K213" s="1"/>
      <c r="L213" s="1"/>
      <c r="P213" s="1"/>
      <c r="S213" s="1"/>
      <c r="V213" s="1"/>
      <c r="Y213" s="1"/>
      <c r="AB213" s="1"/>
      <c r="AE213" s="1"/>
      <c r="AH213" s="1"/>
      <c r="AK213" s="1"/>
      <c r="AN213" s="1"/>
      <c r="AQ213" s="1"/>
      <c r="AT213" s="1"/>
      <c r="AW213" s="1"/>
    </row>
    <row r="214">
      <c r="K214" s="1"/>
      <c r="L214" s="1"/>
      <c r="P214" s="1"/>
      <c r="S214" s="1"/>
      <c r="V214" s="1"/>
      <c r="Y214" s="1"/>
      <c r="AB214" s="1"/>
      <c r="AE214" s="1"/>
      <c r="AH214" s="1"/>
      <c r="AK214" s="1"/>
      <c r="AN214" s="1"/>
      <c r="AQ214" s="1"/>
      <c r="AT214" s="1"/>
      <c r="AW214" s="1"/>
    </row>
    <row r="215">
      <c r="K215" s="1"/>
      <c r="L215" s="1"/>
      <c r="P215" s="1"/>
      <c r="S215" s="1"/>
      <c r="V215" s="1"/>
      <c r="Y215" s="1"/>
      <c r="AB215" s="1"/>
      <c r="AE215" s="1"/>
      <c r="AH215" s="1"/>
      <c r="AK215" s="1"/>
      <c r="AN215" s="1"/>
      <c r="AQ215" s="1"/>
      <c r="AT215" s="1"/>
      <c r="AW215" s="1"/>
    </row>
    <row r="216">
      <c r="K216" s="1"/>
      <c r="L216" s="1"/>
      <c r="P216" s="1"/>
      <c r="S216" s="1"/>
      <c r="V216" s="1"/>
      <c r="Y216" s="1"/>
      <c r="AB216" s="1"/>
      <c r="AE216" s="1"/>
      <c r="AH216" s="1"/>
      <c r="AK216" s="1"/>
      <c r="AN216" s="1"/>
      <c r="AQ216" s="1"/>
      <c r="AT216" s="1"/>
      <c r="AW216" s="1"/>
    </row>
    <row r="217">
      <c r="K217" s="1"/>
      <c r="L217" s="1"/>
      <c r="P217" s="1"/>
      <c r="S217" s="1"/>
      <c r="V217" s="1"/>
      <c r="Y217" s="1"/>
      <c r="AB217" s="1"/>
      <c r="AE217" s="1"/>
      <c r="AH217" s="1"/>
      <c r="AK217" s="1"/>
      <c r="AN217" s="1"/>
      <c r="AQ217" s="1"/>
      <c r="AT217" s="1"/>
      <c r="AW217" s="1"/>
    </row>
    <row r="218">
      <c r="K218" s="1"/>
      <c r="L218" s="1"/>
      <c r="P218" s="1"/>
      <c r="S218" s="1"/>
      <c r="V218" s="1"/>
      <c r="Y218" s="1"/>
      <c r="AB218" s="1"/>
      <c r="AE218" s="1"/>
      <c r="AH218" s="1"/>
      <c r="AK218" s="1"/>
      <c r="AN218" s="1"/>
      <c r="AQ218" s="1"/>
      <c r="AT218" s="1"/>
      <c r="AW218" s="1"/>
    </row>
    <row r="219">
      <c r="K219" s="1"/>
      <c r="L219" s="1"/>
    </row>
    <row r="220">
      <c r="K220" s="1"/>
      <c r="L220" s="1"/>
    </row>
    <row r="221">
      <c r="K221" s="1"/>
      <c r="L221" s="1"/>
    </row>
    <row r="222">
      <c r="K222" s="1"/>
      <c r="L222" s="1"/>
    </row>
    <row r="223">
      <c r="K223" s="1"/>
      <c r="L223" s="1"/>
    </row>
    <row r="224">
      <c r="K224" s="1"/>
      <c r="L224" s="1"/>
    </row>
    <row r="225">
      <c r="K225" s="1"/>
      <c r="L225" s="1"/>
    </row>
    <row r="226">
      <c r="K226" s="1"/>
      <c r="L226" s="1"/>
    </row>
    <row r="227">
      <c r="K227" s="1"/>
      <c r="L227" s="1"/>
    </row>
    <row r="228">
      <c r="K228" s="1"/>
      <c r="L228" s="1"/>
    </row>
    <row r="229">
      <c r="K229" s="1"/>
      <c r="L229" s="1"/>
    </row>
    <row r="230">
      <c r="K230" s="1"/>
      <c r="L230" s="1"/>
    </row>
    <row r="231">
      <c r="K231" s="1"/>
      <c r="L231" s="1"/>
    </row>
    <row r="232">
      <c r="K232" s="1"/>
      <c r="L232" s="1"/>
    </row>
    <row r="233">
      <c r="K233" s="1"/>
      <c r="L233" s="1"/>
    </row>
    <row r="234">
      <c r="K234" s="1"/>
      <c r="L234" s="1"/>
    </row>
    <row r="235">
      <c r="K235" s="1"/>
      <c r="L235" s="1"/>
    </row>
    <row r="236">
      <c r="K236" s="1"/>
      <c r="L236" s="1"/>
    </row>
    <row r="237">
      <c r="K237" s="1"/>
      <c r="L237" s="1"/>
    </row>
    <row r="238">
      <c r="K238" s="1"/>
      <c r="L238" s="1"/>
    </row>
    <row r="239">
      <c r="K239" s="1"/>
      <c r="L239" s="1"/>
    </row>
    <row r="240">
      <c r="K240" s="1"/>
      <c r="L240" s="1"/>
    </row>
    <row r="241">
      <c r="K241" s="1"/>
      <c r="L241" s="1"/>
    </row>
    <row r="242">
      <c r="K242" s="1"/>
      <c r="L242" s="1"/>
    </row>
    <row r="243">
      <c r="K243" s="1"/>
      <c r="L243" s="1"/>
    </row>
    <row r="244">
      <c r="K244" s="1"/>
      <c r="L244" s="1"/>
    </row>
    <row r="245">
      <c r="K245" s="1"/>
      <c r="L245" s="1"/>
    </row>
    <row r="246">
      <c r="K246" s="1"/>
      <c r="L246" s="1"/>
    </row>
    <row r="247">
      <c r="K247" s="1"/>
      <c r="L247" s="1"/>
    </row>
    <row r="248">
      <c r="K248" s="1"/>
      <c r="L248" s="1"/>
    </row>
    <row r="249">
      <c r="K249" s="1"/>
      <c r="L249" s="1"/>
    </row>
    <row r="250">
      <c r="K250" s="1"/>
      <c r="L250" s="1"/>
    </row>
    <row r="251">
      <c r="K251" s="1"/>
      <c r="L251" s="1"/>
    </row>
    <row r="252">
      <c r="K252" s="1"/>
      <c r="L252" s="1"/>
    </row>
    <row r="253">
      <c r="K253" s="1"/>
      <c r="L253" s="1"/>
    </row>
    <row r="254">
      <c r="K254" s="1"/>
      <c r="L254" s="1"/>
    </row>
    <row r="255">
      <c r="K255" s="1"/>
      <c r="L255" s="1"/>
    </row>
    <row r="256">
      <c r="K256" s="1"/>
      <c r="L256" s="1"/>
    </row>
    <row r="257">
      <c r="K257" s="1"/>
      <c r="L257" s="1"/>
    </row>
    <row r="258">
      <c r="K258" s="1"/>
      <c r="L258" s="1"/>
    </row>
    <row r="259">
      <c r="K259" s="1"/>
      <c r="L259" s="1"/>
    </row>
    <row r="260">
      <c r="K260" s="1"/>
      <c r="L260" s="1"/>
    </row>
    <row r="261">
      <c r="K261" s="1"/>
      <c r="L261" s="1"/>
    </row>
    <row r="262">
      <c r="K262" s="1"/>
      <c r="L262" s="1"/>
    </row>
    <row r="263">
      <c r="K263" s="1"/>
      <c r="L263" s="1"/>
    </row>
    <row r="264">
      <c r="K264" s="1"/>
      <c r="L264" s="1"/>
    </row>
    <row r="265">
      <c r="K265" s="1"/>
      <c r="L265" s="1"/>
    </row>
    <row r="266">
      <c r="K266" s="1"/>
      <c r="L266" s="1"/>
    </row>
    <row r="267">
      <c r="K267" s="1"/>
      <c r="L267" s="1"/>
    </row>
    <row r="268">
      <c r="K268" s="1"/>
      <c r="L268" s="1"/>
    </row>
    <row r="269">
      <c r="K269" s="1"/>
      <c r="L269" s="1"/>
    </row>
    <row r="270">
      <c r="K270" s="1"/>
      <c r="L270" s="1"/>
    </row>
    <row r="271">
      <c r="K271" s="1"/>
      <c r="L271" s="1"/>
    </row>
    <row r="272">
      <c r="K272" s="1"/>
      <c r="L272" s="1"/>
    </row>
    <row r="273">
      <c r="K273" s="1"/>
      <c r="L273" s="1"/>
    </row>
    <row r="274">
      <c r="K274" s="1"/>
      <c r="L274" s="1"/>
    </row>
    <row r="275">
      <c r="K275" s="1"/>
      <c r="L275" s="1"/>
    </row>
    <row r="276">
      <c r="K276" s="1"/>
      <c r="L276" s="1"/>
    </row>
    <row r="277">
      <c r="K277" s="1"/>
      <c r="L277" s="1"/>
    </row>
    <row r="278">
      <c r="K278" s="1"/>
      <c r="L278" s="1"/>
    </row>
    <row r="279">
      <c r="K279" s="1"/>
      <c r="L279" s="1"/>
    </row>
    <row r="280">
      <c r="K280" s="1"/>
      <c r="L280" s="1"/>
    </row>
    <row r="281">
      <c r="K281" s="1"/>
      <c r="L281" s="1"/>
    </row>
    <row r="282">
      <c r="K282" s="1"/>
      <c r="L282" s="1"/>
    </row>
    <row r="283">
      <c r="K283" s="1"/>
      <c r="L283" s="1"/>
    </row>
    <row r="284">
      <c r="K284" s="1"/>
      <c r="L284" s="1"/>
    </row>
    <row r="285">
      <c r="K285" s="1"/>
      <c r="L285" s="1"/>
    </row>
    <row r="286">
      <c r="K286" s="1"/>
      <c r="L286" s="1"/>
    </row>
    <row r="287">
      <c r="K287" s="1"/>
      <c r="L287" s="1"/>
    </row>
    <row r="288">
      <c r="K288" s="1"/>
      <c r="L288" s="1"/>
    </row>
    <row r="289">
      <c r="K289" s="1"/>
      <c r="L289" s="1"/>
    </row>
    <row r="290">
      <c r="K290" s="1"/>
      <c r="L290" s="1"/>
    </row>
    <row r="291">
      <c r="K291" s="1"/>
      <c r="L291" s="1"/>
    </row>
    <row r="292">
      <c r="K292" s="1"/>
      <c r="L292" s="1"/>
    </row>
    <row r="293">
      <c r="K293" s="1"/>
      <c r="L293" s="1"/>
    </row>
    <row r="294">
      <c r="K294" s="1"/>
      <c r="L294" s="1"/>
    </row>
    <row r="295">
      <c r="K295" s="1"/>
      <c r="L295" s="1"/>
    </row>
    <row r="296">
      <c r="K296" s="1"/>
      <c r="L296" s="1"/>
    </row>
    <row r="297">
      <c r="K297" s="1"/>
      <c r="L297" s="1"/>
    </row>
    <row r="298">
      <c r="K298" s="1"/>
      <c r="L298" s="1"/>
    </row>
    <row r="299">
      <c r="K299" s="1"/>
      <c r="L299" s="1"/>
    </row>
    <row r="300">
      <c r="K300" s="1"/>
      <c r="L300" s="1"/>
    </row>
    <row r="301">
      <c r="K301" s="1"/>
      <c r="L301" s="1"/>
    </row>
    <row r="302">
      <c r="K302" s="1"/>
      <c r="L302" s="1"/>
    </row>
    <row r="303">
      <c r="K303" s="1"/>
      <c r="L303" s="1"/>
    </row>
    <row r="304">
      <c r="K304" s="1"/>
      <c r="L304" s="1"/>
    </row>
    <row r="305">
      <c r="K305" s="1"/>
      <c r="L305" s="1"/>
    </row>
    <row r="306">
      <c r="K306" s="1"/>
      <c r="L306" s="1"/>
    </row>
    <row r="307">
      <c r="K307" s="1"/>
      <c r="L307" s="1"/>
    </row>
    <row r="308">
      <c r="K308" s="1"/>
      <c r="L308" s="1"/>
    </row>
    <row r="309">
      <c r="K309" s="1"/>
      <c r="L309" s="1"/>
    </row>
    <row r="310">
      <c r="K310" s="1"/>
      <c r="L310" s="1"/>
    </row>
    <row r="311">
      <c r="K311" s="1"/>
      <c r="L311" s="1"/>
    </row>
    <row r="312">
      <c r="K312" s="1"/>
      <c r="L312" s="1"/>
    </row>
    <row r="313">
      <c r="K313" s="1"/>
      <c r="L313" s="1"/>
    </row>
    <row r="314">
      <c r="K314" s="1"/>
      <c r="L314" s="1"/>
    </row>
    <row r="315">
      <c r="K315" s="1"/>
      <c r="L315" s="1"/>
    </row>
    <row r="316">
      <c r="K316" s="1"/>
      <c r="L316" s="1"/>
    </row>
    <row r="317">
      <c r="K317" s="1"/>
      <c r="L317" s="1"/>
    </row>
    <row r="318">
      <c r="K318" s="1"/>
      <c r="L318" s="1"/>
    </row>
    <row r="319">
      <c r="K319" s="1"/>
      <c r="L319" s="1"/>
    </row>
    <row r="320">
      <c r="K320" s="1"/>
      <c r="L320" s="1"/>
    </row>
    <row r="321">
      <c r="K321" s="1"/>
      <c r="L321" s="1"/>
    </row>
    <row r="322">
      <c r="K322" s="1"/>
      <c r="L322" s="1"/>
    </row>
    <row r="323">
      <c r="K323" s="1"/>
      <c r="L323" s="1"/>
    </row>
    <row r="324">
      <c r="K324" s="1"/>
      <c r="L324" s="1"/>
    </row>
    <row r="325">
      <c r="K325" s="1"/>
      <c r="L325" s="1"/>
    </row>
    <row r="326">
      <c r="K326" s="1"/>
      <c r="L326" s="1"/>
    </row>
    <row r="327">
      <c r="K327" s="1"/>
      <c r="L327" s="1"/>
    </row>
    <row r="328">
      <c r="K328" s="1"/>
      <c r="L328" s="1"/>
    </row>
    <row r="329">
      <c r="K329" s="1"/>
      <c r="L329" s="1"/>
    </row>
    <row r="330">
      <c r="K330" s="1"/>
      <c r="L330" s="1"/>
    </row>
    <row r="331">
      <c r="K331" s="1"/>
      <c r="L331" s="1"/>
    </row>
    <row r="332">
      <c r="K332" s="1"/>
      <c r="L332" s="1"/>
    </row>
    <row r="333">
      <c r="K333" s="1"/>
      <c r="L333" s="1"/>
    </row>
    <row r="334">
      <c r="K334" s="1"/>
      <c r="L334" s="1"/>
    </row>
    <row r="335">
      <c r="K335" s="1"/>
      <c r="L335" s="1"/>
    </row>
    <row r="336">
      <c r="K336" s="1"/>
      <c r="L336" s="1"/>
    </row>
    <row r="337">
      <c r="K337" s="1"/>
      <c r="L337" s="1"/>
    </row>
    <row r="338">
      <c r="K338" s="1"/>
      <c r="L338" s="1"/>
    </row>
    <row r="339">
      <c r="K339" s="1"/>
      <c r="L339" s="1"/>
    </row>
    <row r="340">
      <c r="K340" s="1"/>
      <c r="L340" s="1"/>
    </row>
    <row r="341">
      <c r="K341" s="1"/>
      <c r="L341" s="1"/>
    </row>
    <row r="342">
      <c r="K342" s="1"/>
      <c r="L342" s="1"/>
    </row>
    <row r="343">
      <c r="K343" s="1"/>
      <c r="L343" s="1"/>
    </row>
    <row r="344">
      <c r="K344" s="1"/>
      <c r="L344" s="1"/>
    </row>
    <row r="345">
      <c r="K345" s="1"/>
      <c r="L345" s="1"/>
    </row>
    <row r="346">
      <c r="K346" s="1"/>
      <c r="L346" s="1"/>
    </row>
    <row r="347">
      <c r="K347" s="1"/>
      <c r="L347" s="1"/>
    </row>
    <row r="348">
      <c r="K348" s="1"/>
      <c r="L348" s="1"/>
    </row>
    <row r="349">
      <c r="K349" s="1"/>
      <c r="L349" s="1"/>
    </row>
    <row r="350">
      <c r="K350" s="1"/>
      <c r="L350" s="1"/>
    </row>
    <row r="351">
      <c r="K351" s="1"/>
      <c r="L351" s="1"/>
    </row>
    <row r="352">
      <c r="K352" s="1"/>
      <c r="L352" s="1"/>
    </row>
    <row r="353">
      <c r="K353" s="1"/>
      <c r="L353" s="1"/>
    </row>
    <row r="354">
      <c r="K354" s="1"/>
      <c r="L354" s="1"/>
    </row>
    <row r="355">
      <c r="K355" s="1"/>
      <c r="L355" s="1"/>
    </row>
    <row r="356">
      <c r="K356" s="1"/>
      <c r="L356" s="1"/>
    </row>
    <row r="357">
      <c r="K357" s="1"/>
      <c r="L357" s="1"/>
    </row>
    <row r="358">
      <c r="K358" s="1"/>
      <c r="L358" s="1"/>
    </row>
    <row r="359">
      <c r="K359" s="1"/>
      <c r="L359" s="1"/>
    </row>
    <row r="360">
      <c r="K360" s="1"/>
      <c r="L360" s="1"/>
    </row>
    <row r="361">
      <c r="K361" s="1"/>
      <c r="L361" s="1"/>
    </row>
    <row r="362">
      <c r="K362" s="1"/>
      <c r="L362" s="1"/>
    </row>
    <row r="363">
      <c r="K363" s="1"/>
      <c r="L363" s="1"/>
    </row>
    <row r="364">
      <c r="K364" s="1"/>
      <c r="L364" s="1"/>
    </row>
    <row r="365">
      <c r="K365" s="1"/>
      <c r="L365" s="1"/>
    </row>
    <row r="366">
      <c r="K366" s="1"/>
      <c r="L366" s="1"/>
    </row>
    <row r="367">
      <c r="K367" s="1"/>
      <c r="L367" s="1"/>
    </row>
    <row r="368">
      <c r="K368" s="1"/>
      <c r="L368" s="1"/>
    </row>
    <row r="369">
      <c r="K369" s="1"/>
      <c r="L369" s="1"/>
    </row>
    <row r="370">
      <c r="K370" s="1"/>
      <c r="L370" s="1"/>
    </row>
    <row r="371">
      <c r="K371" s="1"/>
      <c r="L371" s="1"/>
    </row>
    <row r="372">
      <c r="K372" s="1"/>
      <c r="L372" s="1"/>
    </row>
    <row r="373">
      <c r="K373" s="1"/>
      <c r="L373" s="1"/>
    </row>
    <row r="374">
      <c r="K374" s="1"/>
      <c r="L374" s="1"/>
    </row>
    <row r="375">
      <c r="K375" s="1"/>
      <c r="L375" s="1"/>
    </row>
    <row r="376">
      <c r="K376" s="1"/>
      <c r="L376" s="1"/>
    </row>
    <row r="377">
      <c r="K377" s="1"/>
      <c r="L377" s="1"/>
    </row>
    <row r="378">
      <c r="K378" s="1"/>
      <c r="L378" s="1"/>
    </row>
    <row r="379">
      <c r="K379" s="1"/>
      <c r="L379" s="1"/>
    </row>
    <row r="380">
      <c r="K380" s="1"/>
      <c r="L380" s="1"/>
    </row>
    <row r="381">
      <c r="K381" s="1"/>
      <c r="L381" s="1"/>
    </row>
    <row r="382">
      <c r="K382" s="1"/>
      <c r="L382" s="1"/>
    </row>
    <row r="383">
      <c r="K383" s="1"/>
      <c r="L383" s="1"/>
    </row>
    <row r="384">
      <c r="K384" s="1"/>
      <c r="L384" s="1"/>
    </row>
    <row r="385">
      <c r="K385" s="1"/>
      <c r="L385" s="1"/>
    </row>
    <row r="386">
      <c r="K386" s="1"/>
      <c r="L386" s="1"/>
    </row>
    <row r="387">
      <c r="K387" s="1"/>
      <c r="L387" s="1"/>
    </row>
    <row r="388">
      <c r="K388" s="1"/>
      <c r="L388" s="1"/>
    </row>
    <row r="389">
      <c r="K389" s="1"/>
      <c r="L389" s="1"/>
    </row>
    <row r="390">
      <c r="K390" s="1"/>
      <c r="L390" s="1"/>
    </row>
    <row r="391">
      <c r="K391" s="1"/>
      <c r="L391" s="1"/>
    </row>
    <row r="392">
      <c r="K392" s="1"/>
      <c r="L392" s="1"/>
    </row>
    <row r="393">
      <c r="K393" s="1"/>
      <c r="L393" s="1"/>
    </row>
    <row r="394">
      <c r="K394" s="1"/>
      <c r="L394" s="1"/>
    </row>
    <row r="395">
      <c r="K395" s="1"/>
      <c r="L395" s="1"/>
    </row>
    <row r="396">
      <c r="K396" s="1"/>
      <c r="L396" s="1"/>
    </row>
    <row r="397">
      <c r="K397" s="1"/>
      <c r="L397" s="1"/>
    </row>
    <row r="398">
      <c r="K398" s="1"/>
      <c r="L398" s="1"/>
    </row>
    <row r="399">
      <c r="K399" s="1"/>
      <c r="L399" s="1"/>
    </row>
    <row r="400">
      <c r="K400" s="1"/>
      <c r="L400" s="1"/>
    </row>
    <row r="401">
      <c r="K401" s="1"/>
      <c r="L401" s="1"/>
    </row>
    <row r="402">
      <c r="K402" s="1"/>
      <c r="L402" s="1"/>
    </row>
    <row r="403">
      <c r="K403" s="1"/>
      <c r="L403" s="1"/>
    </row>
    <row r="404">
      <c r="K404" s="1"/>
      <c r="L404" s="1"/>
    </row>
    <row r="405">
      <c r="K405" s="1"/>
      <c r="L405" s="1"/>
    </row>
    <row r="406">
      <c r="K406" s="1"/>
      <c r="L406" s="1"/>
    </row>
    <row r="407">
      <c r="K407" s="1"/>
      <c r="L407" s="1"/>
    </row>
    <row r="408">
      <c r="K408" s="1"/>
      <c r="L408" s="1"/>
    </row>
    <row r="409">
      <c r="K409" s="1"/>
      <c r="L409" s="1"/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D802-010B-4285-9270-45254EF3A568}">
  <sheetPr codeName="Sheet10"/>
  <dimension ref="A1:BT409"/>
  <sheetViews>
    <sheetView topLeftCell="A48" zoomScale="70" zoomScaleNormal="70" workbookViewId="0">
      <selection activeCell="U59" sqref="U59"/>
    </sheetView>
  </sheetViews>
  <sheetFormatPr defaultRowHeight="15" x14ac:dyDescent="0.25"/>
  <cols>
    <col min="1" max="1" bestFit="1" width="7.28515625" customWidth="1"/>
    <col min="2" max="2" bestFit="1" width="10.140625" customWidth="1"/>
    <col min="3" max="6" bestFit="1" width="10.5703125" customWidth="1"/>
    <col min="7" max="7" width="9.7109375" customWidth="1"/>
    <col min="8" max="8" width="9" customWidth="1"/>
    <col min="12" max="12" width="16.140625" customWidth="1"/>
    <col min="13" max="13" width="12.42578125" customWidth="1"/>
    <col min="14" max="14" width="10.140625" customWidth="1"/>
    <col min="15" max="18" bestFit="1" width="13.28515625" customWidth="1"/>
    <col min="19" max="19" bestFit="1" width="14.85546875" customWidth="1"/>
    <col min="20" max="20" bestFit="1" width="12" customWidth="1"/>
    <col min="21" max="21" bestFit="1" width="13.28515625" customWidth="1"/>
    <col min="23" max="23" bestFit="1" width="12" customWidth="1"/>
    <col min="24" max="24" bestFit="1" width="12.5703125" customWidth="1"/>
    <col min="26" max="27" bestFit="1" width="12" customWidth="1"/>
    <col min="29" max="29" bestFit="1" width="12" customWidth="1"/>
    <col min="30" max="30" bestFit="1" width="13.28515625" customWidth="1"/>
    <col min="32" max="33" bestFit="1" width="12" customWidth="1"/>
    <col min="35" max="36" bestFit="1" width="12" customWidth="1"/>
    <col min="38" max="38" bestFit="1" width="11" customWidth="1"/>
    <col min="39" max="39" bestFit="1" width="12" customWidth="1"/>
    <col min="41" max="42" bestFit="1" width="12" customWidth="1"/>
    <col min="44" max="45" bestFit="1" width="12" customWidth="1"/>
    <col min="47" max="47" bestFit="1" width="12" customWidth="1"/>
    <col min="48" max="48" bestFit="1" width="13.42578125" customWidth="1"/>
    <col min="51" max="51" bestFit="1" width="10.42578125" customWidth="1"/>
    <col min="54" max="54" bestFit="1" width="10.42578125" customWidth="1"/>
    <col min="57" max="57" bestFit="1" width="10.42578125" customWidth="1"/>
    <col min="60" max="60" bestFit="1" width="10.42578125" customWidth="1"/>
    <col min="63" max="63" bestFit="1" width="9.7109375" customWidth="1"/>
    <col min="66" max="66" bestFit="1" width="9.7109375" customWidth="1"/>
    <col min="69" max="69" bestFit="1" width="9.7109375" customWidth="1"/>
    <col min="72" max="72" bestFit="1" width="9.7109375" customWidth="1"/>
  </cols>
  <sheetData>
    <row r="1">
      <c r="L1" s="0" t="s">
        <v>64</v>
      </c>
      <c r="M1" s="8">
        <v>50</v>
      </c>
    </row>
    <row r="3">
      <c r="L3" s="0" t="s">
        <v>71</v>
      </c>
      <c r="M3" s="0">
        <f>PI()*(M1/2)^2*0.00000001</f>
        <v>1.9634954084936207E-05</v>
      </c>
    </row>
    <row r="4">
      <c r="L4" s="0" t="s">
        <v>1235</v>
      </c>
      <c r="M4" s="1">
        <f>M8</f>
        <v>-8.780141223422389E+23</v>
      </c>
      <c r="P4" s="1"/>
      <c r="S4" s="1"/>
      <c r="V4" s="1"/>
      <c r="AA4" s="1"/>
      <c r="AD4" s="1"/>
      <c r="AG4" s="1"/>
      <c r="AJ4" s="1"/>
      <c r="AM4" s="1"/>
      <c r="AP4" s="1"/>
      <c r="AS4" s="1"/>
      <c r="AV4" s="1"/>
      <c r="AY4" s="1"/>
      <c r="BB4" s="1"/>
      <c r="BE4" s="1"/>
      <c r="BH4" s="1"/>
      <c r="BK4" s="1"/>
      <c r="BN4" s="1"/>
      <c r="BQ4" s="1"/>
      <c r="BT4" s="1"/>
    </row>
    <row r="5">
      <c r="L5" s="0" t="s">
        <v>1236</v>
      </c>
      <c r="M5" s="9">
        <f>2/Par!$B$13/Par!$D$14/Par!$D$15/$M$3^2/(M4*0.00000001)*0.000001</f>
        <v>-41725875788793570</v>
      </c>
      <c r="P5" s="1"/>
      <c r="S5" s="1"/>
      <c r="V5" s="1"/>
      <c r="AA5" s="1"/>
      <c r="AD5" s="1"/>
      <c r="AG5" s="1"/>
      <c r="AJ5" s="1"/>
      <c r="AM5" s="1"/>
      <c r="AP5" s="1"/>
      <c r="AS5" s="1"/>
      <c r="AV5" s="1"/>
      <c r="AY5" s="1"/>
      <c r="BB5" s="1"/>
      <c r="BE5" s="1"/>
      <c r="BH5" s="1"/>
      <c r="BK5" s="1"/>
      <c r="BN5" s="1"/>
      <c r="BQ5" s="1"/>
      <c r="BT5" s="1"/>
    </row>
    <row r="6">
      <c r="M6" s="10">
        <f>ABS(M5)</f>
        <v>41725875788793570</v>
      </c>
    </row>
    <row r="7">
      <c r="L7" s="0" t="s">
        <v>69</v>
      </c>
      <c r="M7" s="0">
        <f>INTERCEPT(OFFSET(L14,MIN($T19,$T$20)-1,0,ABS($T$19-$T$20)+1,1),OFFSET(K14,MIN($T19,$T$20)-1,0,ABS($T$19-$T$20)+1,1))</f>
        <v>2.280106818316591E+24</v>
      </c>
    </row>
    <row r="8">
      <c r="L8" s="0" t="s">
        <v>1237</v>
      </c>
      <c r="M8" s="0">
        <f>SLOPE(OFFSET(L14,MIN($T19,$T$20)-1,0,ABS($T$19-$T$20)+1,1),OFFSET(K14,MIN($T19,$T$20)-1,0,ABS($T$19-$T$20)+1,1))</f>
        <v>-8.780141223422389E+23</v>
      </c>
    </row>
    <row r="9">
      <c r="L9" s="0" t="s">
        <v>1238</v>
      </c>
      <c r="M9" s="10">
        <f>-M7/M8</f>
        <v>2.5968908247558167</v>
      </c>
    </row>
    <row r="10">
      <c r="A10" s="0">
        <v>91</v>
      </c>
      <c r="B10" s="0">
        <v>91</v>
      </c>
      <c r="C10" s="0">
        <v>91</v>
      </c>
      <c r="L10" s="1"/>
      <c r="M10" s="1"/>
      <c r="O10" s="1"/>
      <c r="P10" s="1"/>
      <c r="R10" s="1"/>
      <c r="S10" s="1"/>
      <c r="U10" s="1"/>
      <c r="V10" s="1"/>
      <c r="Z10" s="1"/>
      <c r="AA10" s="1"/>
      <c r="AC10" s="1"/>
      <c r="AD10" s="1"/>
      <c r="AF10" s="1"/>
      <c r="AG10" s="1"/>
      <c r="AI10" s="1"/>
      <c r="AJ10" s="1"/>
      <c r="AL10" s="1"/>
      <c r="AM10" s="1"/>
      <c r="AO10" s="1"/>
      <c r="AP10" s="1"/>
      <c r="AR10" s="1"/>
      <c r="AS10" s="1"/>
      <c r="AU10" s="1"/>
      <c r="AV10" s="1"/>
      <c r="AX10" s="1"/>
      <c r="AY10" s="1"/>
      <c r="BA10" s="1"/>
      <c r="BB10" s="1"/>
      <c r="BD10" s="1"/>
      <c r="BE10" s="1"/>
      <c r="BG10" s="1"/>
      <c r="BH10" s="1"/>
      <c r="BJ10" s="1"/>
      <c r="BK10" s="1"/>
      <c r="BM10" s="1"/>
      <c r="BN10" s="1"/>
      <c r="BP10" s="1"/>
      <c r="BQ10" s="1"/>
      <c r="BS10" s="1"/>
    </row>
    <row r="11">
      <c r="A11" s="0">
        <v>1</v>
      </c>
      <c r="B11" s="1">
        <v>1</v>
      </c>
      <c r="C11" s="1">
        <v>1</v>
      </c>
      <c r="D11" s="1"/>
      <c r="E11" s="1"/>
      <c r="F11" s="1"/>
      <c r="I11" s="1"/>
      <c r="J11" s="1"/>
      <c r="BS11" s="1"/>
    </row>
    <row r="12">
      <c r="A12" s="0" t="s">
        <v>1239</v>
      </c>
      <c r="B12" s="1" t="s">
        <v>1240</v>
      </c>
      <c r="C12" s="1" t="s">
        <v>1241</v>
      </c>
      <c r="D12" s="1"/>
      <c r="E12" s="1"/>
      <c r="F12" s="1"/>
      <c r="I12" s="1"/>
      <c r="J12" s="1"/>
      <c r="K12" s="0" t="s">
        <v>1242</v>
      </c>
      <c r="L12" s="0" t="s">
        <v>1243</v>
      </c>
      <c r="M12" s="0" t="s">
        <v>1244</v>
      </c>
      <c r="N12" s="0" t="s">
        <v>1242</v>
      </c>
      <c r="O12" s="0" t="s">
        <v>1244</v>
      </c>
      <c r="P12" s="0" t="s">
        <v>1245</v>
      </c>
      <c r="Q12" s="0" t="s">
        <v>1246</v>
      </c>
      <c r="BS12" s="1"/>
    </row>
    <row r="13">
      <c r="A13" s="0" t="s">
        <v>51</v>
      </c>
      <c r="B13" s="1" t="s">
        <v>47</v>
      </c>
      <c r="C13" s="1" t="s">
        <v>47</v>
      </c>
      <c r="D13" s="1"/>
      <c r="E13" s="1"/>
      <c r="F13" s="1"/>
      <c r="I13" s="1"/>
      <c r="J13" s="1"/>
      <c r="K13" s="0" t="s">
        <v>51</v>
      </c>
      <c r="L13" s="0" t="s">
        <v>1247</v>
      </c>
      <c r="M13" s="0" t="s">
        <v>1247</v>
      </c>
      <c r="N13" s="0" t="s">
        <v>51</v>
      </c>
      <c r="O13" s="0" t="s">
        <v>1248</v>
      </c>
      <c r="P13" s="0" t="s">
        <v>1249</v>
      </c>
      <c r="Q13" s="0" t="s">
        <v>1249</v>
      </c>
      <c r="BS13" s="1"/>
    </row>
    <row r="14">
      <c r="A14" s="0">
        <v>-1.5</v>
      </c>
      <c r="B14" s="1">
        <v>1.20549E-12</v>
      </c>
      <c r="C14" s="1">
        <v>6.88133618766011E+23</v>
      </c>
      <c r="D14" s="1"/>
      <c r="E14" s="1"/>
      <c r="F14" s="1"/>
      <c r="I14" s="1"/>
      <c r="J14" s="1"/>
      <c r="K14" s="0">
        <f ref="K14:K45" t="shared" si="0">-A14</f>
        <v>1.5</v>
      </c>
      <c r="L14" s="1">
        <f ref="L14:L45" t="shared" si="1">1/B14^2</f>
        <v>6.881336187660112E+23</v>
      </c>
      <c r="M14" s="0">
        <f ref="M14:M45" t="shared" si="2" ca="1">K14*$M$8+$M$7</f>
        <v>9.630856348032328E+23</v>
      </c>
      <c r="N14" s="0">
        <v>3</v>
      </c>
      <c r="O14" s="0">
        <f ref="O14:O45" t="shared" si="3" ca="1">N14*$M$8+$M$7</f>
        <v>-3.539355487101256E+23</v>
      </c>
      <c r="P14" s="1">
        <f ref="P14:P45" t="shared" si="4">L14 *$M$3^2</f>
        <v>265297132512131.66</v>
      </c>
      <c r="Q14" s="0">
        <f ref="Q14:Q45" t="shared" si="5" ca="1">O14 *$M$3^2</f>
        <v>-136453275361384.06</v>
      </c>
      <c r="BS14" s="1"/>
    </row>
    <row r="15">
      <c r="A15" s="0">
        <v>-1.45</v>
      </c>
      <c r="B15" s="1">
        <v>1.1524E-12</v>
      </c>
      <c r="C15" s="1">
        <v>7.52997441856851E+23</v>
      </c>
      <c r="D15" s="1"/>
      <c r="E15" s="1"/>
      <c r="F15" s="1"/>
      <c r="I15" s="1"/>
      <c r="J15" s="1"/>
      <c r="K15" s="0">
        <f t="shared" si="0"/>
        <v>1.45</v>
      </c>
      <c r="L15" s="1">
        <f t="shared" si="1"/>
        <v>7.529974418568507E+23</v>
      </c>
      <c r="M15" s="0">
        <f t="shared" si="2" ca="1"/>
        <v>1.0069863409203448E+24</v>
      </c>
      <c r="N15" s="0">
        <v>2.95</v>
      </c>
      <c r="O15" s="0">
        <f t="shared" si="3" ca="1"/>
        <v>-3.100348425930138E+23</v>
      </c>
      <c r="P15" s="1">
        <f t="shared" si="4"/>
        <v>290304174459351.56</v>
      </c>
      <c r="Q15" s="0">
        <f t="shared" si="5" ca="1"/>
        <v>-119528173708869.34</v>
      </c>
      <c r="BS15" s="1"/>
    </row>
    <row r="16">
      <c r="A16" s="0">
        <v>-1.4</v>
      </c>
      <c r="B16" s="1">
        <v>1.10287E-12</v>
      </c>
      <c r="C16" s="1">
        <v>8.22150553251963E+23</v>
      </c>
      <c r="D16" s="1"/>
      <c r="E16" s="1"/>
      <c r="F16" s="1"/>
      <c r="I16" s="1"/>
      <c r="J16" s="1"/>
      <c r="K16" s="0">
        <f t="shared" si="0"/>
        <v>1.4</v>
      </c>
      <c r="L16" s="1">
        <f t="shared" si="1"/>
        <v>8.22150553251963E+23</v>
      </c>
      <c r="M16" s="0">
        <f t="shared" si="2" ca="1"/>
        <v>1.0508870470374568E+24</v>
      </c>
      <c r="N16" s="0">
        <v>2.9</v>
      </c>
      <c r="O16" s="0">
        <f t="shared" si="3" ca="1"/>
        <v>-2.6613413647590154E+23</v>
      </c>
      <c r="P16" s="1">
        <f t="shared" si="4"/>
        <v>316964871825532.2</v>
      </c>
      <c r="Q16" s="0">
        <f t="shared" si="5" ca="1"/>
        <v>-102603072056354.44</v>
      </c>
      <c r="BS16" s="1"/>
    </row>
    <row r="17">
      <c r="A17" s="0">
        <v>-1.35</v>
      </c>
      <c r="B17" s="1">
        <v>1.06091E-12</v>
      </c>
      <c r="C17" s="1">
        <v>8.88470298467375E+23</v>
      </c>
      <c r="D17" s="1"/>
      <c r="E17" s="1"/>
      <c r="F17" s="1"/>
      <c r="I17" s="1"/>
      <c r="J17" s="1"/>
      <c r="K17" s="0">
        <f t="shared" si="0"/>
        <v>1.35</v>
      </c>
      <c r="L17" s="1">
        <f t="shared" si="1"/>
        <v>8.88470298467375E+23</v>
      </c>
      <c r="M17" s="0">
        <f t="shared" si="2" ca="1"/>
        <v>1.0947877531545686E+24</v>
      </c>
      <c r="N17" s="0">
        <v>2.85</v>
      </c>
      <c r="O17" s="0">
        <f t="shared" si="3" ca="1"/>
        <v>-2.222334303587898E+23</v>
      </c>
      <c r="P17" s="1">
        <f t="shared" si="4"/>
        <v>342533217499639.8</v>
      </c>
      <c r="Q17" s="0">
        <f t="shared" si="5" ca="1"/>
        <v>-85677970403839.72</v>
      </c>
      <c r="BS17" s="1"/>
    </row>
    <row r="18">
      <c r="A18" s="0">
        <v>-1.3</v>
      </c>
      <c r="B18" s="1">
        <v>1.02305E-12</v>
      </c>
      <c r="C18" s="1">
        <v>9.55446294804468E+23</v>
      </c>
      <c r="D18" s="1"/>
      <c r="E18" s="1"/>
      <c r="F18" s="1"/>
      <c r="I18" s="1"/>
      <c r="J18" s="1"/>
      <c r="K18" s="0">
        <f t="shared" si="0"/>
        <v>1.3</v>
      </c>
      <c r="L18" s="1">
        <f t="shared" si="1"/>
        <v>9.554462948044688E+23</v>
      </c>
      <c r="M18" s="0">
        <f t="shared" si="2" ca="1"/>
        <v>1.1386884592716806E+24</v>
      </c>
      <c r="N18" s="0">
        <v>2.8</v>
      </c>
      <c r="O18" s="0">
        <f t="shared" si="3" ca="1"/>
        <v>-1.783327242416775E+23</v>
      </c>
      <c r="P18" s="1">
        <f t="shared" si="4"/>
        <v>368354568601824.4</v>
      </c>
      <c r="Q18" s="0">
        <f t="shared" si="5" ca="1"/>
        <v>-68752868751324.805</v>
      </c>
      <c r="BS18" s="1"/>
    </row>
    <row r="19">
      <c r="A19" s="0">
        <v>-1.25</v>
      </c>
      <c r="B19" s="1">
        <v>9.90385E-13</v>
      </c>
      <c r="C19" s="1">
        <v>1.01951094346575E+24</v>
      </c>
      <c r="D19" s="1"/>
      <c r="E19" s="1"/>
      <c r="F19" s="1"/>
      <c r="I19" s="1"/>
      <c r="J19" s="1"/>
      <c r="K19" s="0">
        <f t="shared" si="0"/>
        <v>1.25</v>
      </c>
      <c r="L19" s="1">
        <f t="shared" si="1"/>
        <v>1.0195109434657553E+24</v>
      </c>
      <c r="M19" s="0">
        <f t="shared" si="2" ca="1"/>
        <v>1.1825891653887926E+24</v>
      </c>
      <c r="N19" s="0">
        <v>2.75</v>
      </c>
      <c r="O19" s="0">
        <f t="shared" si="3" ca="1"/>
        <v>-1.3443201812456575E+23</v>
      </c>
      <c r="P19" s="1">
        <f t="shared" si="4"/>
        <v>393053503694858.6</v>
      </c>
      <c r="Q19" s="0">
        <f t="shared" si="5" ca="1"/>
        <v>-51827767098810.09</v>
      </c>
      <c r="R19" s="0" t="s">
        <v>121</v>
      </c>
      <c r="S19" s="8">
        <v>-3</v>
      </c>
      <c r="T19" s="0">
        <f>MATCH(S19,K$14:K$104,-1)</f>
        <v>91</v>
      </c>
      <c r="BS19" s="1"/>
    </row>
    <row r="20">
      <c r="A20" s="0">
        <v>-1.2</v>
      </c>
      <c r="B20" s="1">
        <v>9.61207E-13</v>
      </c>
      <c r="C20" s="1">
        <v>1.08234608406698E+24</v>
      </c>
      <c r="D20" s="1"/>
      <c r="E20" s="1"/>
      <c r="F20" s="1"/>
      <c r="I20" s="1"/>
      <c r="J20" s="1"/>
      <c r="K20" s="0">
        <f t="shared" si="0"/>
        <v>1.2</v>
      </c>
      <c r="L20" s="1">
        <f t="shared" si="1"/>
        <v>1.0823460840669808E+24</v>
      </c>
      <c r="M20" s="0">
        <f t="shared" si="2" ca="1"/>
        <v>1.2264898715059046E+24</v>
      </c>
      <c r="N20" s="0">
        <v>2.7</v>
      </c>
      <c r="O20" s="0">
        <f t="shared" si="3" ca="1"/>
        <v>-9.0531312007454E+22</v>
      </c>
      <c r="P20" s="1">
        <f t="shared" si="4"/>
        <v>417278424797238.5</v>
      </c>
      <c r="Q20" s="0">
        <f t="shared" si="5" ca="1"/>
        <v>-34902665446295.383</v>
      </c>
      <c r="R20" s="0" t="s">
        <v>124</v>
      </c>
      <c r="S20" s="8">
        <v>1.5</v>
      </c>
      <c r="T20" s="0">
        <f>MATCH(S20,K$14:K$104,-1)</f>
        <v>1</v>
      </c>
      <c r="BS20" s="1"/>
    </row>
    <row r="21">
      <c r="A21" s="0">
        <v>-1.15</v>
      </c>
      <c r="B21" s="1">
        <v>9.3501E-13</v>
      </c>
      <c r="C21" s="1">
        <v>1.14384581768861E+24</v>
      </c>
      <c r="D21" s="1"/>
      <c r="E21" s="1"/>
      <c r="F21" s="1"/>
      <c r="I21" s="1"/>
      <c r="J21" s="1"/>
      <c r="K21" s="0">
        <f t="shared" si="0"/>
        <v>1.15</v>
      </c>
      <c r="L21" s="1">
        <f t="shared" si="1"/>
        <v>1.1438458176886093E+24</v>
      </c>
      <c r="M21" s="0">
        <f t="shared" si="2" ca="1"/>
        <v>1.2703905776230164E+24</v>
      </c>
      <c r="N21" s="0">
        <v>2.65</v>
      </c>
      <c r="O21" s="0">
        <f t="shared" si="3" ca="1"/>
        <v>-4.663060589034172E+22</v>
      </c>
      <c r="P21" s="1">
        <f t="shared" si="4"/>
        <v>440988504547935.7</v>
      </c>
      <c r="Q21" s="0">
        <f t="shared" si="5" ca="1"/>
        <v>-17977563793780.47</v>
      </c>
      <c r="BS21" s="1"/>
    </row>
    <row r="22">
      <c r="A22" s="0">
        <v>-1.1</v>
      </c>
      <c r="B22" s="1">
        <v>9.11485E-13</v>
      </c>
      <c r="C22" s="1">
        <v>1.20365201711126E+24</v>
      </c>
      <c r="D22" s="1"/>
      <c r="E22" s="1"/>
      <c r="F22" s="1"/>
      <c r="I22" s="1"/>
      <c r="J22" s="1"/>
      <c r="K22" s="0">
        <f t="shared" si="0"/>
        <v>1.1</v>
      </c>
      <c r="L22" s="1">
        <f t="shared" si="1"/>
        <v>1.2036520171112596E+24</v>
      </c>
      <c r="M22" s="0">
        <f t="shared" si="2" ca="1"/>
        <v>1.3142912837401284E+24</v>
      </c>
      <c r="N22" s="0">
        <v>2.6</v>
      </c>
      <c r="O22" s="0">
        <f t="shared" si="3" ca="1"/>
        <v>-2.7298997732299736E+21</v>
      </c>
      <c r="P22" s="1">
        <f t="shared" si="4"/>
        <v>464045673650834.75</v>
      </c>
      <c r="Q22" s="0">
        <f t="shared" si="5" ca="1"/>
        <v>-1052462141265.7572</v>
      </c>
      <c r="BS22" s="1"/>
    </row>
    <row r="23">
      <c r="A23" s="0">
        <v>-1.05</v>
      </c>
      <c r="B23" s="1">
        <v>8.8922E-13</v>
      </c>
      <c r="C23" s="1">
        <v>1.26468263595359E+24</v>
      </c>
      <c r="D23" s="1"/>
      <c r="E23" s="1"/>
      <c r="F23" s="1"/>
      <c r="I23" s="1"/>
      <c r="J23" s="1"/>
      <c r="K23" s="0">
        <f t="shared" si="0"/>
        <v>1.05</v>
      </c>
      <c r="L23" s="1">
        <f t="shared" si="1"/>
        <v>1.2646826359535944E+24</v>
      </c>
      <c r="M23" s="0">
        <f t="shared" si="2" ca="1"/>
        <v>1.3581919898572404E+24</v>
      </c>
      <c r="N23" s="0">
        <v>2.55</v>
      </c>
      <c r="O23" s="0">
        <f t="shared" si="3" ca="1"/>
        <v>4.117080634388231E+22</v>
      </c>
      <c r="P23" s="1">
        <f t="shared" si="4"/>
        <v>487574894913628.3</v>
      </c>
      <c r="Q23" s="0">
        <f t="shared" si="5" ca="1"/>
        <v>15872639511249.16</v>
      </c>
      <c r="BS23" s="1"/>
    </row>
    <row r="24">
      <c r="A24" s="0">
        <v>-1</v>
      </c>
      <c r="B24" s="1">
        <v>8.69241E-13</v>
      </c>
      <c r="C24" s="1">
        <v>1.32348674007476E+24</v>
      </c>
      <c r="D24" s="1"/>
      <c r="E24" s="1"/>
      <c r="F24" s="1"/>
      <c r="I24" s="1"/>
      <c r="J24" s="1"/>
      <c r="K24" s="0">
        <f t="shared" si="0"/>
        <v>1</v>
      </c>
      <c r="L24" s="1">
        <f t="shared" si="1"/>
        <v>1.3234867400747553E+24</v>
      </c>
      <c r="M24" s="0">
        <f t="shared" si="2" ca="1"/>
        <v>1.4020926959743521E+24</v>
      </c>
      <c r="N24" s="0">
        <v>2.5</v>
      </c>
      <c r="O24" s="0">
        <f t="shared" si="3" ca="1"/>
        <v>8.507151246099406E+22</v>
      </c>
      <c r="P24" s="1">
        <f t="shared" si="4"/>
        <v>510245724790047.3</v>
      </c>
      <c r="Q24" s="0">
        <f t="shared" si="5" ca="1"/>
        <v>32797741163763.87</v>
      </c>
      <c r="BS24" s="1"/>
    </row>
    <row r="25">
      <c r="A25" s="0">
        <v>-0.95</v>
      </c>
      <c r="B25" s="1">
        <v>8.5207E-13</v>
      </c>
      <c r="C25" s="1">
        <v>1.37736629223639E+24</v>
      </c>
      <c r="D25" s="1"/>
      <c r="E25" s="1"/>
      <c r="F25" s="1"/>
      <c r="I25" s="1"/>
      <c r="J25" s="1"/>
      <c r="K25" s="0">
        <f t="shared" si="0"/>
        <v>0.95</v>
      </c>
      <c r="L25" s="1">
        <f t="shared" si="1"/>
        <v>1.3773662922363937E+24</v>
      </c>
      <c r="M25" s="0">
        <f t="shared" si="2" ca="1"/>
        <v>1.4459934020914644E+24</v>
      </c>
      <c r="N25" s="0">
        <v>2.45</v>
      </c>
      <c r="O25" s="0">
        <f t="shared" si="3" ca="1"/>
        <v>1.289722185781058E+23</v>
      </c>
      <c r="P25" s="1">
        <f t="shared" si="4"/>
        <v>531017985147204.75</v>
      </c>
      <c r="Q25" s="0">
        <f t="shared" si="5" ca="1"/>
        <v>49722842816278.58</v>
      </c>
      <c r="BS25" s="1"/>
    </row>
    <row r="26">
      <c r="A26" s="0">
        <v>-0.9</v>
      </c>
      <c r="B26" s="1">
        <v>8.34897E-13</v>
      </c>
      <c r="C26" s="1">
        <v>1.43461114022366E+24</v>
      </c>
      <c r="D26" s="1"/>
      <c r="E26" s="1"/>
      <c r="F26" s="1"/>
      <c r="I26" s="1"/>
      <c r="J26" s="1"/>
      <c r="K26" s="0">
        <f t="shared" si="0"/>
        <v>0.9</v>
      </c>
      <c r="L26" s="1">
        <f t="shared" si="1"/>
        <v>1.4346111402236586E+24</v>
      </c>
      <c r="M26" s="0">
        <f t="shared" si="2" ca="1"/>
        <v>1.4898941082085762E+24</v>
      </c>
      <c r="N26" s="0">
        <v>2.4</v>
      </c>
      <c r="O26" s="0">
        <f t="shared" si="3" ca="1"/>
        <v>1.7287292469521782E+23</v>
      </c>
      <c r="P26" s="1">
        <f t="shared" si="4"/>
        <v>553087672789189.1</v>
      </c>
      <c r="Q26" s="0">
        <f t="shared" si="5" ca="1"/>
        <v>66647944468793.39</v>
      </c>
      <c r="BS26" s="1"/>
    </row>
    <row r="27">
      <c r="A27" s="0">
        <v>-0.85</v>
      </c>
      <c r="B27" s="1">
        <v>8.18111E-13</v>
      </c>
      <c r="C27" s="1">
        <v>1.49408579215191E+24</v>
      </c>
      <c r="D27" s="1"/>
      <c r="E27" s="1"/>
      <c r="F27" s="1"/>
      <c r="I27" s="1"/>
      <c r="J27" s="1"/>
      <c r="K27" s="0">
        <f t="shared" si="0"/>
        <v>0.85</v>
      </c>
      <c r="L27" s="1">
        <f t="shared" si="1"/>
        <v>1.494085792151914E+24</v>
      </c>
      <c r="M27" s="0">
        <f t="shared" si="2" ca="1"/>
        <v>1.533794814325688E+24</v>
      </c>
      <c r="N27" s="0">
        <v>2.35</v>
      </c>
      <c r="O27" s="0">
        <f t="shared" si="3" ca="1"/>
        <v>2.1677363081232984E+23</v>
      </c>
      <c r="P27" s="1">
        <f t="shared" si="4"/>
        <v>576017019915141</v>
      </c>
      <c r="Q27" s="0">
        <f t="shared" si="5" ca="1"/>
        <v>83573046121308.2</v>
      </c>
      <c r="BS27" s="1"/>
    </row>
    <row r="28">
      <c r="A28" s="0">
        <v>-0.8</v>
      </c>
      <c r="B28" s="1">
        <v>8.04016E-13</v>
      </c>
      <c r="C28" s="1">
        <v>1.54692984114414E+24</v>
      </c>
      <c r="D28" s="1"/>
      <c r="E28" s="1"/>
      <c r="F28" s="1"/>
      <c r="I28" s="1"/>
      <c r="J28" s="1"/>
      <c r="K28" s="0">
        <f t="shared" si="0"/>
        <v>0.8</v>
      </c>
      <c r="L28" s="1">
        <f t="shared" si="1"/>
        <v>1.5469298411441444E+24</v>
      </c>
      <c r="M28" s="0">
        <f t="shared" si="2" ca="1"/>
        <v>1.5776955204428002E+24</v>
      </c>
      <c r="N28" s="0">
        <v>2.3</v>
      </c>
      <c r="O28" s="0">
        <f t="shared" si="3" ca="1"/>
        <v>2.6067433692944186E+23</v>
      </c>
      <c r="P28" s="1">
        <f t="shared" si="4"/>
        <v>596390061262996.4</v>
      </c>
      <c r="Q28" s="0">
        <f t="shared" si="5" ca="1"/>
        <v>100498147773823.02</v>
      </c>
      <c r="BS28" s="1"/>
    </row>
    <row r="29">
      <c r="A29" s="0">
        <v>-0.75</v>
      </c>
      <c r="B29" s="1">
        <v>7.90085E-13</v>
      </c>
      <c r="C29" s="1">
        <v>1.60196257787472E+24</v>
      </c>
      <c r="D29" s="1"/>
      <c r="E29" s="1"/>
      <c r="F29" s="1"/>
      <c r="I29" s="1"/>
      <c r="J29" s="1"/>
      <c r="K29" s="0">
        <f t="shared" si="0"/>
        <v>0.75</v>
      </c>
      <c r="L29" s="1">
        <f t="shared" si="1"/>
        <v>1.6019625778747187E+24</v>
      </c>
      <c r="M29" s="0">
        <f t="shared" si="2" ca="1"/>
        <v>1.621596226559912E+24</v>
      </c>
      <c r="N29" s="0">
        <v>2.25</v>
      </c>
      <c r="O29" s="0">
        <f t="shared" si="3" ca="1"/>
        <v>3.045750430465536E+23</v>
      </c>
      <c r="P29" s="1">
        <f t="shared" si="4"/>
        <v>617606910506749</v>
      </c>
      <c r="Q29" s="0">
        <f t="shared" si="5" ca="1"/>
        <v>117423249426337.73</v>
      </c>
      <c r="BS29" s="1"/>
    </row>
    <row r="30">
      <c r="A30" s="0">
        <v>-0.7</v>
      </c>
      <c r="B30" s="1">
        <v>7.76826E-13</v>
      </c>
      <c r="C30" s="1">
        <v>1.65711441215809E+24</v>
      </c>
      <c r="D30" s="1"/>
      <c r="E30" s="1"/>
      <c r="F30" s="1"/>
      <c r="I30" s="1"/>
      <c r="J30" s="1"/>
      <c r="K30" s="0">
        <f t="shared" si="0"/>
        <v>0.7</v>
      </c>
      <c r="L30" s="1">
        <f t="shared" si="1"/>
        <v>1.6571144121580937E+24</v>
      </c>
      <c r="M30" s="0">
        <f t="shared" si="2" ca="1"/>
        <v>1.665496932677024E+24</v>
      </c>
      <c r="N30" s="0">
        <v>2.2</v>
      </c>
      <c r="O30" s="0">
        <f t="shared" si="3" ca="1"/>
        <v>3.484757491636656E+23</v>
      </c>
      <c r="P30" s="1">
        <f t="shared" si="4"/>
        <v>638869675599379.9</v>
      </c>
      <c r="Q30" s="0">
        <f t="shared" si="5" ca="1"/>
        <v>134348351078852.55</v>
      </c>
      <c r="BS30" s="1"/>
    </row>
    <row r="31">
      <c r="A31" s="0">
        <v>-0.65</v>
      </c>
      <c r="B31" s="1">
        <v>7.64097E-13</v>
      </c>
      <c r="C31" s="1">
        <v>1.71278563096084E+24</v>
      </c>
      <c r="D31" s="1"/>
      <c r="E31" s="1"/>
      <c r="F31" s="1"/>
      <c r="I31" s="1"/>
      <c r="J31" s="1"/>
      <c r="K31" s="0">
        <f t="shared" si="0"/>
        <v>0.65</v>
      </c>
      <c r="L31" s="1">
        <f t="shared" si="1"/>
        <v>1.712785630960845E+24</v>
      </c>
      <c r="M31" s="0">
        <f t="shared" si="2" ca="1"/>
        <v>1.709397638794136E+24</v>
      </c>
      <c r="N31" s="0">
        <v>2.15</v>
      </c>
      <c r="O31" s="0">
        <f t="shared" si="3" ca="1"/>
        <v>3.9237645528077764E+23</v>
      </c>
      <c r="P31" s="1">
        <f t="shared" si="4"/>
        <v>660332679744287.8</v>
      </c>
      <c r="Q31" s="0">
        <f t="shared" si="5" ca="1"/>
        <v>151273452731367.34</v>
      </c>
      <c r="BS31" s="1"/>
    </row>
    <row r="32">
      <c r="A32" s="0">
        <v>-0.6</v>
      </c>
      <c r="B32" s="1">
        <v>7.53055E-13</v>
      </c>
      <c r="C32" s="1">
        <v>1.76338282754976E+24</v>
      </c>
      <c r="D32" s="1"/>
      <c r="E32" s="1"/>
      <c r="F32" s="1"/>
      <c r="I32" s="1"/>
      <c r="J32" s="1"/>
      <c r="K32" s="0">
        <f t="shared" si="0"/>
        <v>0.6</v>
      </c>
      <c r="L32" s="1">
        <f t="shared" si="1"/>
        <v>1.7633828275497588E+24</v>
      </c>
      <c r="M32" s="0">
        <f t="shared" si="2" ca="1"/>
        <v>1.7532983449112477E+24</v>
      </c>
      <c r="N32" s="0">
        <v>2.1</v>
      </c>
      <c r="O32" s="0">
        <f t="shared" si="3" ca="1"/>
        <v>4.362771613978894E+23</v>
      </c>
      <c r="P32" s="1">
        <f t="shared" si="4"/>
        <v>679839488890253.8</v>
      </c>
      <c r="Q32" s="0">
        <f t="shared" si="5" ca="1"/>
        <v>168198554383882.06</v>
      </c>
      <c r="R32" s="1"/>
      <c r="U32" s="1"/>
      <c r="Z32" s="1"/>
      <c r="AC32" s="1"/>
      <c r="AF32" s="1"/>
      <c r="AI32" s="1"/>
      <c r="AL32" s="1"/>
      <c r="AO32" s="1"/>
      <c r="AR32" s="1"/>
      <c r="AU32" s="1"/>
      <c r="AX32" s="1"/>
      <c r="BA32" s="1"/>
      <c r="BD32" s="1"/>
      <c r="BG32" s="1"/>
      <c r="BJ32" s="1"/>
      <c r="BM32" s="1"/>
      <c r="BP32" s="1"/>
      <c r="BS32" s="1"/>
    </row>
    <row r="33">
      <c r="A33" s="0">
        <v>-0.55</v>
      </c>
      <c r="B33" s="1">
        <v>7.42811E-13</v>
      </c>
      <c r="C33" s="1">
        <v>1.81235532081777E+24</v>
      </c>
      <c r="D33" s="1"/>
      <c r="E33" s="1"/>
      <c r="F33" s="1"/>
      <c r="I33" s="1"/>
      <c r="J33" s="1"/>
      <c r="K33" s="0">
        <f t="shared" si="0"/>
        <v>0.55</v>
      </c>
      <c r="L33" s="1">
        <f t="shared" si="1"/>
        <v>1.8123553208177688E+24</v>
      </c>
      <c r="M33" s="0">
        <f t="shared" si="2" ca="1"/>
        <v>1.7971990510283597E+24</v>
      </c>
      <c r="N33" s="0">
        <v>2.05</v>
      </c>
      <c r="O33" s="0">
        <f t="shared" si="3" ca="1"/>
        <v>4.801778675150017E+23</v>
      </c>
      <c r="P33" s="1">
        <f t="shared" si="4"/>
        <v>698719923854717.4</v>
      </c>
      <c r="Q33" s="0">
        <f t="shared" si="5" ca="1"/>
        <v>185123656036396.97</v>
      </c>
      <c r="S33" s="1"/>
      <c r="V33" s="1"/>
      <c r="AA33" s="1"/>
      <c r="AD33" s="1"/>
      <c r="AG33" s="1"/>
      <c r="AJ33" s="1"/>
      <c r="AM33" s="1"/>
      <c r="AP33" s="1"/>
      <c r="AS33" s="1"/>
      <c r="AV33" s="1"/>
      <c r="AY33" s="1"/>
      <c r="BB33" s="1"/>
      <c r="BE33" s="1"/>
      <c r="BH33" s="1"/>
      <c r="BK33" s="1"/>
      <c r="BN33" s="1"/>
      <c r="BQ33" s="1"/>
      <c r="BS33" s="1"/>
      <c r="BT33" s="1"/>
    </row>
    <row r="34">
      <c r="A34" s="0">
        <v>-0.5</v>
      </c>
      <c r="B34" s="1">
        <v>7.31564E-13</v>
      </c>
      <c r="C34" s="1">
        <v>1.86850966361363E+24</v>
      </c>
      <c r="D34" s="1"/>
      <c r="E34" s="1"/>
      <c r="F34" s="1"/>
      <c r="I34" s="1"/>
      <c r="J34" s="1"/>
      <c r="K34" s="0">
        <f t="shared" si="0"/>
        <v>0.5</v>
      </c>
      <c r="L34" s="1">
        <f t="shared" si="1"/>
        <v>1.8685096636136312E+24</v>
      </c>
      <c r="M34" s="0">
        <f t="shared" si="2" ca="1"/>
        <v>1.8410997571454718E+24</v>
      </c>
      <c r="N34" s="0">
        <v>2</v>
      </c>
      <c r="O34" s="0">
        <f t="shared" si="3" ca="1"/>
        <v>5.240785736321134E+23</v>
      </c>
      <c r="P34" s="1">
        <f t="shared" si="4"/>
        <v>720369187479651.9</v>
      </c>
      <c r="Q34" s="0">
        <f t="shared" si="5" ca="1"/>
        <v>202048757688911.7</v>
      </c>
      <c r="S34" s="1"/>
      <c r="V34" s="1"/>
      <c r="AA34" s="1"/>
      <c r="AD34" s="1"/>
      <c r="AG34" s="1"/>
      <c r="AJ34" s="1"/>
      <c r="AM34" s="1"/>
      <c r="AP34" s="1"/>
      <c r="AS34" s="1"/>
      <c r="AV34" s="1"/>
      <c r="AY34" s="1"/>
      <c r="BB34" s="1"/>
      <c r="BE34" s="1"/>
      <c r="BH34" s="1"/>
      <c r="BK34" s="1"/>
      <c r="BN34" s="1"/>
      <c r="BQ34" s="1"/>
      <c r="BS34" s="1"/>
      <c r="BT34" s="1"/>
    </row>
    <row r="35">
      <c r="A35" s="0">
        <v>-0.45</v>
      </c>
      <c r="B35" s="1">
        <v>7.21515E-13</v>
      </c>
      <c r="C35" s="1">
        <v>1.9209199692353E+24</v>
      </c>
      <c r="D35" s="1"/>
      <c r="E35" s="1"/>
      <c r="F35" s="1"/>
      <c r="I35" s="1"/>
      <c r="J35" s="1"/>
      <c r="K35" s="0">
        <f t="shared" si="0"/>
        <v>0.45</v>
      </c>
      <c r="L35" s="1">
        <f t="shared" si="1"/>
        <v>1.920919969235301E+24</v>
      </c>
      <c r="M35" s="0">
        <f t="shared" si="2" ca="1"/>
        <v>1.8850004632625835E+24</v>
      </c>
      <c r="N35" s="0">
        <v>1.95</v>
      </c>
      <c r="O35" s="0">
        <f t="shared" si="3" ca="1"/>
        <v>5.6797927974922543E+23</v>
      </c>
      <c r="P35" s="1">
        <f t="shared" si="4"/>
        <v>740575007129107.8</v>
      </c>
      <c r="Q35" s="0">
        <f t="shared" si="5" ca="1"/>
        <v>218973859341426.5</v>
      </c>
      <c r="S35" s="1"/>
      <c r="V35" s="1"/>
      <c r="AA35" s="1"/>
      <c r="AD35" s="1"/>
      <c r="AG35" s="1"/>
      <c r="AJ35" s="1"/>
      <c r="AM35" s="1"/>
      <c r="AP35" s="1"/>
      <c r="AS35" s="1"/>
      <c r="AV35" s="1"/>
      <c r="AY35" s="1"/>
      <c r="BB35" s="1"/>
      <c r="BE35" s="1"/>
      <c r="BH35" s="1"/>
      <c r="BK35" s="1"/>
      <c r="BN35" s="1"/>
      <c r="BQ35" s="1"/>
      <c r="BS35" s="1"/>
      <c r="BT35" s="1"/>
    </row>
    <row r="36">
      <c r="A36" s="0">
        <v>-0.4</v>
      </c>
      <c r="B36" s="1">
        <v>7.122E-13</v>
      </c>
      <c r="C36" s="1">
        <v>1.97149673114013E+24</v>
      </c>
      <c r="D36" s="1"/>
      <c r="E36" s="1"/>
      <c r="F36" s="1"/>
      <c r="I36" s="1"/>
      <c r="J36" s="1"/>
      <c r="K36" s="0">
        <f t="shared" si="0"/>
        <v>0.4</v>
      </c>
      <c r="L36" s="1">
        <f t="shared" si="1"/>
        <v>1.9714967311401298E+24</v>
      </c>
      <c r="M36" s="0">
        <f t="shared" si="2" ca="1"/>
        <v>1.9289011693796955E+24</v>
      </c>
      <c r="N36" s="0">
        <v>1.9</v>
      </c>
      <c r="O36" s="0">
        <f t="shared" si="3" ca="1"/>
        <v>6.118799858663375E+23</v>
      </c>
      <c r="P36" s="1">
        <f t="shared" si="4"/>
        <v>760073938062262</v>
      </c>
      <c r="Q36" s="0">
        <f t="shared" si="5" ca="1"/>
        <v>235898960993941.3</v>
      </c>
      <c r="S36" s="1"/>
      <c r="V36" s="1"/>
      <c r="AA36" s="1"/>
      <c r="AD36" s="1"/>
      <c r="AG36" s="1"/>
      <c r="AJ36" s="1"/>
      <c r="AM36" s="1"/>
      <c r="AP36" s="1"/>
      <c r="AS36" s="1"/>
      <c r="AV36" s="1"/>
      <c r="AY36" s="1"/>
      <c r="BB36" s="1"/>
      <c r="BE36" s="1"/>
      <c r="BH36" s="1"/>
      <c r="BK36" s="1"/>
      <c r="BN36" s="1"/>
      <c r="BQ36" s="1"/>
      <c r="BS36" s="1"/>
      <c r="BT36" s="1"/>
    </row>
    <row r="37">
      <c r="A37" s="0">
        <v>-0.35</v>
      </c>
      <c r="B37" s="1">
        <v>7.03469E-13</v>
      </c>
      <c r="C37" s="1">
        <v>2.02073829572882E+24</v>
      </c>
      <c r="D37" s="1"/>
      <c r="E37" s="1"/>
      <c r="F37" s="1"/>
      <c r="I37" s="1"/>
      <c r="J37" s="1"/>
      <c r="K37" s="0">
        <f t="shared" si="0"/>
        <v>0.35</v>
      </c>
      <c r="L37" s="1">
        <f t="shared" si="1"/>
        <v>2.0207382957288196E+24</v>
      </c>
      <c r="M37" s="0">
        <f t="shared" si="2" ca="1"/>
        <v>1.9728018754968075E+24</v>
      </c>
      <c r="N37" s="0">
        <v>1.85</v>
      </c>
      <c r="O37" s="0">
        <f t="shared" si="3" ca="1"/>
        <v>6.557806919834492E+23</v>
      </c>
      <c r="P37" s="1">
        <f t="shared" si="4"/>
        <v>779058108475584.6</v>
      </c>
      <c r="Q37" s="0">
        <f t="shared" si="5" ca="1"/>
        <v>252824062646456.03</v>
      </c>
      <c r="S37" s="1"/>
      <c r="V37" s="1"/>
      <c r="AA37" s="1"/>
      <c r="AD37" s="1"/>
      <c r="AG37" s="1"/>
      <c r="AJ37" s="1"/>
      <c r="AM37" s="1"/>
      <c r="AP37" s="1"/>
      <c r="AS37" s="1"/>
      <c r="AV37" s="1"/>
      <c r="AY37" s="1"/>
      <c r="BB37" s="1"/>
      <c r="BE37" s="1"/>
      <c r="BH37" s="1"/>
      <c r="BK37" s="1"/>
      <c r="BN37" s="1"/>
      <c r="BQ37" s="1"/>
      <c r="BS37" s="1"/>
      <c r="BT37" s="1"/>
    </row>
    <row r="38">
      <c r="A38" s="0">
        <v>-0.3</v>
      </c>
      <c r="B38" s="1">
        <v>6.94795E-13</v>
      </c>
      <c r="C38" s="1">
        <v>2.07150807757689E+24</v>
      </c>
      <c r="D38" s="1"/>
      <c r="E38" s="1"/>
      <c r="F38" s="1"/>
      <c r="I38" s="1"/>
      <c r="J38" s="1"/>
      <c r="K38" s="0">
        <f t="shared" si="0"/>
        <v>0.3</v>
      </c>
      <c r="L38" s="1">
        <f t="shared" si="1"/>
        <v>2.0715080775768929E+24</v>
      </c>
      <c r="M38" s="0">
        <f t="shared" si="2" ca="1"/>
        <v>2.0167025816139196E+24</v>
      </c>
      <c r="N38" s="0">
        <v>1.8</v>
      </c>
      <c r="O38" s="0">
        <f t="shared" si="3" ca="1"/>
        <v>6.996813981005612E+23</v>
      </c>
      <c r="P38" s="1">
        <f t="shared" si="4"/>
        <v>798631454661916.2</v>
      </c>
      <c r="Q38" s="0">
        <f t="shared" si="5" ca="1"/>
        <v>269749164298970.84</v>
      </c>
      <c r="S38" s="1"/>
      <c r="V38" s="1"/>
      <c r="AA38" s="1"/>
      <c r="AD38" s="1"/>
      <c r="AG38" s="1"/>
      <c r="AJ38" s="1"/>
      <c r="AM38" s="1"/>
      <c r="AP38" s="1"/>
      <c r="AS38" s="1"/>
      <c r="AV38" s="1"/>
      <c r="AY38" s="1"/>
      <c r="BB38" s="1"/>
      <c r="BE38" s="1"/>
      <c r="BH38" s="1"/>
      <c r="BK38" s="1"/>
      <c r="BN38" s="1"/>
      <c r="BQ38" s="1"/>
      <c r="BS38" s="1"/>
      <c r="BT38" s="1"/>
    </row>
    <row r="39">
      <c r="A39" s="0">
        <v>-0.25</v>
      </c>
      <c r="B39" s="1">
        <v>6.8662E-13</v>
      </c>
      <c r="C39" s="1">
        <v>2.12112909456302E+24</v>
      </c>
      <c r="D39" s="1"/>
      <c r="E39" s="1"/>
      <c r="F39" s="1"/>
      <c r="I39" s="1"/>
      <c r="J39" s="1"/>
      <c r="K39" s="0">
        <f t="shared" si="0"/>
        <v>0.25</v>
      </c>
      <c r="L39" s="1">
        <f t="shared" si="1"/>
        <v>2.1211290945630162E+24</v>
      </c>
      <c r="M39" s="0">
        <f t="shared" si="2" ca="1"/>
        <v>2.0606032877310313E+24</v>
      </c>
      <c r="N39" s="0">
        <v>1.75</v>
      </c>
      <c r="O39" s="0">
        <f t="shared" si="3" ca="1"/>
        <v>7.435821042176732E+23</v>
      </c>
      <c r="P39" s="1">
        <f t="shared" si="4"/>
        <v>817761915897571.4</v>
      </c>
      <c r="Q39" s="0">
        <f t="shared" si="5" ca="1"/>
        <v>286674265951485.6</v>
      </c>
      <c r="S39" s="1"/>
      <c r="V39" s="1"/>
      <c r="AA39" s="1"/>
      <c r="AD39" s="1"/>
      <c r="AG39" s="1"/>
      <c r="AJ39" s="1"/>
      <c r="AM39" s="1"/>
      <c r="AP39" s="1"/>
      <c r="AS39" s="1"/>
      <c r="AV39" s="1"/>
      <c r="AY39" s="1"/>
      <c r="BB39" s="1"/>
      <c r="BE39" s="1"/>
      <c r="BH39" s="1"/>
      <c r="BK39" s="1"/>
      <c r="BN39" s="1"/>
      <c r="BQ39" s="1"/>
      <c r="BS39" s="1"/>
      <c r="BT39" s="1"/>
    </row>
    <row r="40">
      <c r="A40" s="0">
        <v>-0.2</v>
      </c>
      <c r="B40" s="1">
        <v>6.79125E-13</v>
      </c>
      <c r="C40" s="1">
        <v>2.16820610994384E+24</v>
      </c>
      <c r="D40" s="1"/>
      <c r="E40" s="1"/>
      <c r="F40" s="1"/>
      <c r="I40" s="1"/>
      <c r="J40" s="1"/>
      <c r="K40" s="0">
        <f t="shared" si="0"/>
        <v>0.2</v>
      </c>
      <c r="L40" s="1">
        <f t="shared" si="1"/>
        <v>2.1682061099438372E+24</v>
      </c>
      <c r="M40" s="0">
        <f t="shared" si="2" ca="1"/>
        <v>2.1045039938481433E+24</v>
      </c>
      <c r="N40" s="0">
        <v>1.7</v>
      </c>
      <c r="O40" s="0">
        <f t="shared" si="3" ca="1"/>
        <v>7.87482810334785E+23</v>
      </c>
      <c r="P40" s="1">
        <f t="shared" si="4"/>
        <v>835911584576973.9</v>
      </c>
      <c r="Q40" s="0">
        <f t="shared" si="5" ca="1"/>
        <v>303599367604000.4</v>
      </c>
      <c r="S40" s="1"/>
      <c r="V40" s="1"/>
      <c r="AA40" s="1"/>
      <c r="AD40" s="1"/>
      <c r="AG40" s="1"/>
      <c r="AJ40" s="1"/>
      <c r="AM40" s="1"/>
      <c r="AP40" s="1"/>
      <c r="AS40" s="1"/>
      <c r="AV40" s="1"/>
      <c r="AY40" s="1"/>
      <c r="BB40" s="1"/>
      <c r="BE40" s="1"/>
      <c r="BH40" s="1"/>
      <c r="BK40" s="1"/>
      <c r="BN40" s="1"/>
      <c r="BQ40" s="1"/>
      <c r="BS40" s="1"/>
      <c r="BT40" s="1"/>
    </row>
    <row r="41">
      <c r="A41" s="0">
        <v>-0.15</v>
      </c>
      <c r="B41" s="1">
        <v>6.70718E-13</v>
      </c>
      <c r="C41" s="1">
        <v>2.22290077244401E+24</v>
      </c>
      <c r="D41" s="1"/>
      <c r="E41" s="1"/>
      <c r="F41" s="1"/>
      <c r="I41" s="1"/>
      <c r="J41" s="1"/>
      <c r="K41" s="0">
        <f t="shared" si="0"/>
        <v>0.15</v>
      </c>
      <c r="L41" s="1">
        <f t="shared" si="1"/>
        <v>2.2229007724440153E+24</v>
      </c>
      <c r="M41" s="0">
        <f t="shared" si="2" ca="1"/>
        <v>2.1484046999652553E+24</v>
      </c>
      <c r="N41" s="0">
        <v>1.65</v>
      </c>
      <c r="O41" s="0">
        <f t="shared" si="3" ca="1"/>
        <v>8.31383516451897E+23</v>
      </c>
      <c r="P41" s="1">
        <f t="shared" si="4"/>
        <v>856998095581968.1</v>
      </c>
      <c r="Q41" s="0">
        <f t="shared" si="5" ca="1"/>
        <v>320524469256515.2</v>
      </c>
      <c r="S41" s="1"/>
      <c r="V41" s="1"/>
      <c r="AA41" s="1"/>
      <c r="AD41" s="1"/>
      <c r="AG41" s="1"/>
      <c r="AJ41" s="1"/>
      <c r="AM41" s="1"/>
      <c r="AP41" s="1"/>
      <c r="AS41" s="1"/>
      <c r="AV41" s="1"/>
      <c r="AY41" s="1"/>
      <c r="BB41" s="1"/>
      <c r="BE41" s="1"/>
      <c r="BH41" s="1"/>
      <c r="BK41" s="1"/>
      <c r="BN41" s="1"/>
      <c r="BQ41" s="1"/>
      <c r="BS41" s="1"/>
      <c r="BT41" s="1"/>
    </row>
    <row r="42">
      <c r="A42" s="0">
        <v>-0.1</v>
      </c>
      <c r="B42" s="1">
        <v>6.63365E-13</v>
      </c>
      <c r="C42" s="1">
        <v>2.27245290902912E+24</v>
      </c>
      <c r="D42" s="1"/>
      <c r="E42" s="1"/>
      <c r="F42" s="1"/>
      <c r="I42" s="1"/>
      <c r="J42" s="1"/>
      <c r="K42" s="0">
        <f t="shared" si="0"/>
        <v>0.1</v>
      </c>
      <c r="L42" s="1">
        <f t="shared" si="1"/>
        <v>2.272452909029118E+24</v>
      </c>
      <c r="M42" s="0">
        <f t="shared" si="2" ca="1"/>
        <v>2.1923054060823674E+24</v>
      </c>
      <c r="N42" s="0">
        <v>1.6</v>
      </c>
      <c r="O42" s="0">
        <f t="shared" si="3" ca="1"/>
        <v>8.75284222569009E+23</v>
      </c>
      <c r="P42" s="1">
        <f t="shared" si="4"/>
        <v>876102001258675.6</v>
      </c>
      <c r="Q42" s="0">
        <f t="shared" si="5" ca="1"/>
        <v>337449570909030</v>
      </c>
      <c r="S42" s="1"/>
      <c r="V42" s="1"/>
      <c r="AA42" s="1"/>
      <c r="AD42" s="1"/>
      <c r="AG42" s="1"/>
      <c r="AJ42" s="1"/>
      <c r="AM42" s="1"/>
      <c r="AP42" s="1"/>
      <c r="AS42" s="1"/>
      <c r="AV42" s="1"/>
      <c r="AY42" s="1"/>
      <c r="BB42" s="1"/>
      <c r="BE42" s="1"/>
      <c r="BH42" s="1"/>
      <c r="BK42" s="1"/>
      <c r="BN42" s="1"/>
      <c r="BQ42" s="1"/>
      <c r="BS42" s="1"/>
      <c r="BT42" s="1"/>
    </row>
    <row r="43">
      <c r="A43" s="0">
        <v>-0.05</v>
      </c>
      <c r="B43" s="1">
        <v>6.56369E-13</v>
      </c>
      <c r="C43" s="1">
        <v>2.321153583496E+24</v>
      </c>
      <c r="D43" s="1"/>
      <c r="E43" s="1"/>
      <c r="F43" s="1"/>
      <c r="I43" s="1"/>
      <c r="J43" s="1"/>
      <c r="K43" s="0">
        <f t="shared" si="0"/>
        <v>0.05</v>
      </c>
      <c r="L43" s="1">
        <f t="shared" si="1"/>
        <v>2.3211535834960037E+24</v>
      </c>
      <c r="M43" s="0">
        <f t="shared" si="2" ca="1"/>
        <v>2.236206112199479E+24</v>
      </c>
      <c r="N43" s="0">
        <v>1.55000000000001</v>
      </c>
      <c r="O43" s="0">
        <f t="shared" si="3" ca="1"/>
        <v>9.191849286861122E+23</v>
      </c>
      <c r="P43" s="1">
        <f t="shared" si="4"/>
        <v>894877641534237.9</v>
      </c>
      <c r="Q43" s="0">
        <f t="shared" si="5" ca="1"/>
        <v>354374672561541.4</v>
      </c>
      <c r="S43" s="1"/>
      <c r="V43" s="1"/>
      <c r="AA43" s="1"/>
      <c r="AD43" s="1"/>
      <c r="AG43" s="1"/>
      <c r="AJ43" s="1"/>
      <c r="AM43" s="1"/>
      <c r="AP43" s="1"/>
      <c r="AS43" s="1"/>
      <c r="AV43" s="1"/>
      <c r="AY43" s="1"/>
      <c r="BB43" s="1"/>
      <c r="BE43" s="1"/>
      <c r="BH43" s="1"/>
      <c r="BK43" s="1"/>
      <c r="BN43" s="1"/>
      <c r="BQ43" s="1"/>
      <c r="BS43" s="1"/>
      <c r="BT43" s="1"/>
    </row>
    <row r="44">
      <c r="A44" s="0">
        <v>0</v>
      </c>
      <c r="B44" s="1">
        <v>6.4926E-13</v>
      </c>
      <c r="C44" s="1">
        <v>2.37226228940017E+24</v>
      </c>
      <c r="D44" s="1"/>
      <c r="E44" s="1"/>
      <c r="F44" s="1"/>
      <c r="I44" s="1"/>
      <c r="J44" s="1"/>
      <c r="K44" s="0">
        <f t="shared" si="0"/>
        <v>0</v>
      </c>
      <c r="L44" s="1">
        <f t="shared" si="1"/>
        <v>2.3722622894001735E+24</v>
      </c>
      <c r="M44" s="0">
        <f t="shared" si="2" ca="1"/>
        <v>2.280106818316591E+24</v>
      </c>
      <c r="N44" s="0">
        <v>1.50000000000001</v>
      </c>
      <c r="O44" s="0">
        <f t="shared" si="3" ca="1"/>
        <v>9.630856348032242E+23</v>
      </c>
      <c r="P44" s="1">
        <f t="shared" si="4"/>
        <v>914581653593838.5</v>
      </c>
      <c r="Q44" s="0">
        <f t="shared" si="5" ca="1"/>
        <v>371299774214056.2</v>
      </c>
      <c r="S44" s="1"/>
      <c r="V44" s="1"/>
      <c r="AA44" s="1"/>
      <c r="AD44" s="1"/>
      <c r="AG44" s="1"/>
      <c r="AJ44" s="1"/>
      <c r="AM44" s="1"/>
      <c r="AP44" s="1"/>
      <c r="AS44" s="1"/>
      <c r="AV44" s="1"/>
      <c r="AY44" s="1"/>
      <c r="BB44" s="1"/>
      <c r="BE44" s="1"/>
      <c r="BH44" s="1"/>
      <c r="BK44" s="1"/>
      <c r="BN44" s="1"/>
      <c r="BQ44" s="1"/>
      <c r="BS44" s="1"/>
      <c r="BT44" s="1"/>
    </row>
    <row r="45">
      <c r="A45" s="0">
        <v>0.05</v>
      </c>
      <c r="B45" s="1">
        <v>6.43171E-13</v>
      </c>
      <c r="C45" s="1">
        <v>2.41739206115975E+24</v>
      </c>
      <c r="D45" s="1"/>
      <c r="E45" s="1"/>
      <c r="F45" s="1"/>
      <c r="I45" s="1"/>
      <c r="J45" s="1"/>
      <c r="K45" s="0">
        <f t="shared" si="0"/>
        <v>-0.05</v>
      </c>
      <c r="L45" s="1">
        <f t="shared" si="1"/>
        <v>2.4173920611597495E+24</v>
      </c>
      <c r="M45" s="0">
        <f t="shared" si="2" ca="1"/>
        <v>2.3240075244337031E+24</v>
      </c>
      <c r="N45" s="0">
        <v>1.45000000000001</v>
      </c>
      <c r="O45" s="0">
        <f t="shared" si="3" ca="1"/>
        <v>1.006986340920336E+24</v>
      </c>
      <c r="P45" s="1">
        <f t="shared" si="4"/>
        <v>931980598671122.5</v>
      </c>
      <c r="Q45" s="0">
        <f t="shared" si="5" ca="1"/>
        <v>388224875866570.94</v>
      </c>
      <c r="S45" s="1"/>
      <c r="V45" s="1"/>
      <c r="AA45" s="1"/>
      <c r="AD45" s="1"/>
      <c r="AG45" s="1"/>
      <c r="AJ45" s="1"/>
      <c r="AM45" s="1"/>
      <c r="AP45" s="1"/>
      <c r="AS45" s="1"/>
      <c r="AV45" s="1"/>
      <c r="AY45" s="1"/>
      <c r="BB45" s="1"/>
      <c r="BE45" s="1"/>
      <c r="BH45" s="1"/>
      <c r="BK45" s="1"/>
      <c r="BN45" s="1"/>
      <c r="BQ45" s="1"/>
      <c r="BS45" s="1"/>
      <c r="BT45" s="1"/>
    </row>
    <row r="46">
      <c r="A46" s="0">
        <v>0.1</v>
      </c>
      <c r="B46" s="1">
        <v>6.36799E-13</v>
      </c>
      <c r="C46" s="1">
        <v>2.46601239135503E+24</v>
      </c>
      <c r="D46" s="1"/>
      <c r="E46" s="1"/>
      <c r="F46" s="1"/>
      <c r="I46" s="1"/>
      <c r="J46" s="1"/>
      <c r="K46" s="0">
        <f ref="K46:K77" t="shared" si="6">-A46</f>
        <v>-0.1</v>
      </c>
      <c r="L46" s="1">
        <f ref="L46:L77" t="shared" si="7">1/B46^2</f>
        <v>2.466012391355025E+24</v>
      </c>
      <c r="M46" s="0">
        <f ref="M46:M77" t="shared" si="8" ca="1">K46*$M$8+$M$7</f>
        <v>2.367908230550815E+24</v>
      </c>
      <c r="N46" s="0">
        <v>1.40000000000001</v>
      </c>
      <c r="O46" s="0">
        <f ref="O46:O77" t="shared" si="9" ca="1">N46*$M$8+$M$7</f>
        <v>1.050887047037448E+24</v>
      </c>
      <c r="P46" s="1">
        <f ref="P46:P77" t="shared" si="10">L46 *$M$3^2</f>
        <v>950725263705408</v>
      </c>
      <c r="Q46" s="0">
        <f ref="Q46:Q77" t="shared" si="11" ca="1">O46 *$M$3^2</f>
        <v>405149977519085.75</v>
      </c>
      <c r="S46" s="1"/>
      <c r="V46" s="1"/>
      <c r="AA46" s="1"/>
      <c r="AD46" s="1"/>
      <c r="AG46" s="1"/>
      <c r="AJ46" s="1"/>
      <c r="AM46" s="1"/>
      <c r="AP46" s="1"/>
      <c r="AS46" s="1"/>
      <c r="AV46" s="1"/>
      <c r="AY46" s="1"/>
      <c r="BB46" s="1"/>
      <c r="BE46" s="1"/>
      <c r="BH46" s="1"/>
      <c r="BK46" s="1"/>
      <c r="BN46" s="1"/>
      <c r="BQ46" s="1"/>
      <c r="BS46" s="1"/>
      <c r="BT46" s="1"/>
    </row>
    <row r="47">
      <c r="A47" s="0">
        <v>0.15</v>
      </c>
      <c r="B47" s="1">
        <v>6.30229E-13</v>
      </c>
      <c r="C47" s="1">
        <v>2.51769567160604E+24</v>
      </c>
      <c r="D47" s="1"/>
      <c r="E47" s="1"/>
      <c r="F47" s="1"/>
      <c r="I47" s="1"/>
      <c r="J47" s="1"/>
      <c r="K47" s="0">
        <f t="shared" si="6"/>
        <v>-0.15</v>
      </c>
      <c r="L47" s="1">
        <f t="shared" si="7"/>
        <v>2.5176956716060373E+24</v>
      </c>
      <c r="M47" s="0">
        <f t="shared" si="8" ca="1"/>
        <v>2.411808936667927E+24</v>
      </c>
      <c r="N47" s="0">
        <v>1.35000000000001</v>
      </c>
      <c r="O47" s="0">
        <f t="shared" si="9" ca="1"/>
        <v>1.0947877531545598E+24</v>
      </c>
      <c r="P47" s="1">
        <f t="shared" si="10"/>
        <v>970650792229944.1</v>
      </c>
      <c r="Q47" s="0">
        <f t="shared" si="11" ca="1"/>
        <v>422075079171600.5</v>
      </c>
      <c r="S47" s="1"/>
      <c r="V47" s="1"/>
      <c r="AA47" s="1"/>
      <c r="AD47" s="1"/>
      <c r="AG47" s="1"/>
      <c r="AJ47" s="1"/>
      <c r="AM47" s="1"/>
      <c r="AP47" s="1"/>
      <c r="AS47" s="1"/>
      <c r="AV47" s="1"/>
      <c r="AY47" s="1"/>
      <c r="BB47" s="1"/>
      <c r="BE47" s="1"/>
      <c r="BH47" s="1"/>
      <c r="BK47" s="1"/>
      <c r="BN47" s="1"/>
      <c r="BQ47" s="1"/>
      <c r="BS47" s="1"/>
      <c r="BT47" s="1"/>
    </row>
    <row r="48">
      <c r="A48" s="0">
        <v>0.2</v>
      </c>
      <c r="B48" s="1">
        <v>6.25821E-13</v>
      </c>
      <c r="C48" s="1">
        <v>2.55328759701258E+24</v>
      </c>
      <c r="D48" s="1"/>
      <c r="E48" s="1"/>
      <c r="F48" s="1"/>
      <c r="I48" s="1"/>
      <c r="J48" s="1"/>
      <c r="K48" s="0">
        <f t="shared" si="6"/>
        <v>-0.2</v>
      </c>
      <c r="L48" s="1">
        <f t="shared" si="7"/>
        <v>2.553287597012584E+24</v>
      </c>
      <c r="M48" s="0">
        <f t="shared" si="8" ca="1"/>
        <v>2.455709642785039E+24</v>
      </c>
      <c r="N48" s="0">
        <v>1.30000000000001</v>
      </c>
      <c r="O48" s="0">
        <f t="shared" si="9" ca="1"/>
        <v>1.1386884592716718E+24</v>
      </c>
      <c r="P48" s="1">
        <f t="shared" si="10"/>
        <v>984372597840713.5</v>
      </c>
      <c r="Q48" s="0">
        <f t="shared" si="11" ca="1"/>
        <v>439000180824115.3</v>
      </c>
      <c r="S48" s="1"/>
      <c r="V48" s="1"/>
      <c r="AA48" s="1"/>
      <c r="AD48" s="1"/>
      <c r="AG48" s="1"/>
      <c r="AJ48" s="1"/>
      <c r="AM48" s="1"/>
      <c r="AP48" s="1"/>
      <c r="AS48" s="1"/>
      <c r="AV48" s="1"/>
      <c r="AY48" s="1"/>
      <c r="BB48" s="1"/>
      <c r="BE48" s="1"/>
      <c r="BH48" s="1"/>
      <c r="BK48" s="1"/>
      <c r="BN48" s="1"/>
      <c r="BQ48" s="1"/>
      <c r="BS48" s="1"/>
      <c r="BT48" s="1"/>
    </row>
    <row r="49">
      <c r="A49" s="0">
        <v>0.25</v>
      </c>
      <c r="B49" s="1">
        <v>6.19312E-13</v>
      </c>
      <c r="C49" s="1">
        <v>2.60723999600412E+24</v>
      </c>
      <c r="D49" s="1"/>
      <c r="E49" s="1"/>
      <c r="F49" s="1"/>
      <c r="I49" s="1"/>
      <c r="J49" s="1"/>
      <c r="K49" s="0">
        <f t="shared" si="6"/>
        <v>-0.25</v>
      </c>
      <c r="L49" s="1">
        <f t="shared" si="7"/>
        <v>2.607239996004117E+24</v>
      </c>
      <c r="M49" s="0">
        <f t="shared" si="8" ca="1"/>
        <v>2.4996103489021507E+24</v>
      </c>
      <c r="N49" s="0">
        <v>1.25000000000001</v>
      </c>
      <c r="O49" s="0">
        <f t="shared" si="9" ca="1"/>
        <v>1.1825891653887837E+24</v>
      </c>
      <c r="P49" s="1">
        <f t="shared" si="10"/>
        <v>1005172942939782.4</v>
      </c>
      <c r="Q49" s="0">
        <f t="shared" si="11" ca="1"/>
        <v>455925282476630.06</v>
      </c>
      <c r="S49" s="1"/>
      <c r="V49" s="1"/>
      <c r="AA49" s="1"/>
      <c r="AD49" s="1"/>
      <c r="AG49" s="1"/>
      <c r="AJ49" s="1"/>
      <c r="AM49" s="1"/>
      <c r="AP49" s="1"/>
      <c r="AS49" s="1"/>
      <c r="AV49" s="1"/>
      <c r="AY49" s="1"/>
      <c r="BB49" s="1"/>
      <c r="BE49" s="1"/>
      <c r="BH49" s="1"/>
      <c r="BK49" s="1"/>
      <c r="BN49" s="1"/>
      <c r="BQ49" s="1"/>
      <c r="BS49" s="1"/>
      <c r="BT49" s="1"/>
    </row>
    <row r="50">
      <c r="A50" s="0">
        <v>0.3</v>
      </c>
      <c r="B50" s="1">
        <v>6.14056E-13</v>
      </c>
      <c r="C50" s="1">
        <v>2.65206425142093E+24</v>
      </c>
      <c r="D50" s="1"/>
      <c r="E50" s="1"/>
      <c r="F50" s="1"/>
      <c r="I50" s="1"/>
      <c r="J50" s="1"/>
      <c r="K50" s="0">
        <f t="shared" si="6"/>
        <v>-0.3</v>
      </c>
      <c r="L50" s="1">
        <f t="shared" si="7"/>
        <v>2.6520642514209297E+24</v>
      </c>
      <c r="M50" s="0">
        <f t="shared" si="8" ca="1"/>
        <v>2.543511055019263E+24</v>
      </c>
      <c r="N50" s="0">
        <v>1.20000000000001</v>
      </c>
      <c r="O50" s="0">
        <f t="shared" si="9" ca="1"/>
        <v>1.2264898715058957E+24</v>
      </c>
      <c r="P50" s="1">
        <f t="shared" si="10"/>
        <v>1022454101867021.9</v>
      </c>
      <c r="Q50" s="0">
        <f t="shared" si="11" ca="1"/>
        <v>472850384129144.9</v>
      </c>
      <c r="S50" s="1"/>
      <c r="V50" s="1"/>
      <c r="AA50" s="1"/>
      <c r="AD50" s="1"/>
      <c r="AG50" s="1"/>
      <c r="AJ50" s="1"/>
      <c r="AM50" s="1"/>
      <c r="AP50" s="1"/>
      <c r="AS50" s="1"/>
      <c r="AV50" s="1"/>
      <c r="AY50" s="1"/>
      <c r="BB50" s="1"/>
      <c r="BE50" s="1"/>
      <c r="BH50" s="1"/>
      <c r="BK50" s="1"/>
      <c r="BN50" s="1"/>
      <c r="BQ50" s="1"/>
      <c r="BS50" s="1"/>
      <c r="BT50" s="1"/>
    </row>
    <row r="51">
      <c r="A51" s="0">
        <v>0.35</v>
      </c>
      <c r="B51" s="1">
        <v>6.0852E-13</v>
      </c>
      <c r="C51" s="1">
        <v>2.70053796314944E+24</v>
      </c>
      <c r="D51" s="1"/>
      <c r="E51" s="1"/>
      <c r="F51" s="1"/>
      <c r="I51" s="1"/>
      <c r="J51" s="1"/>
      <c r="K51" s="0">
        <f t="shared" si="6"/>
        <v>-0.35</v>
      </c>
      <c r="L51" s="1">
        <f t="shared" si="7"/>
        <v>2.700537963149444E+24</v>
      </c>
      <c r="M51" s="0">
        <f t="shared" si="8" ca="1"/>
        <v>2.5874117611363747E+24</v>
      </c>
      <c r="N51" s="0">
        <v>1.15000000000001</v>
      </c>
      <c r="O51" s="0">
        <f t="shared" si="9" ca="1"/>
        <v>1.2703905776230078E+24</v>
      </c>
      <c r="P51" s="1">
        <f t="shared" si="10"/>
        <v>1041142240875337.5</v>
      </c>
      <c r="Q51" s="0">
        <f t="shared" si="11" ca="1"/>
        <v>489775485781659.7</v>
      </c>
      <c r="S51" s="1"/>
      <c r="V51" s="1"/>
      <c r="AA51" s="1"/>
      <c r="AD51" s="1"/>
      <c r="AG51" s="1"/>
      <c r="AJ51" s="1"/>
      <c r="AM51" s="1"/>
      <c r="AP51" s="1"/>
      <c r="AS51" s="1"/>
      <c r="AV51" s="1"/>
      <c r="AY51" s="1"/>
      <c r="BB51" s="1"/>
      <c r="BE51" s="1"/>
      <c r="BH51" s="1"/>
      <c r="BK51" s="1"/>
      <c r="BN51" s="1"/>
      <c r="BQ51" s="1"/>
      <c r="BS51" s="1"/>
      <c r="BT51" s="1"/>
    </row>
    <row r="52">
      <c r="A52" s="0">
        <v>0.4</v>
      </c>
      <c r="B52" s="1">
        <v>6.03486E-13</v>
      </c>
      <c r="C52" s="1">
        <v>2.74577913740598E+24</v>
      </c>
      <c r="D52" s="1"/>
      <c r="E52" s="1"/>
      <c r="F52" s="1"/>
      <c r="I52" s="1"/>
      <c r="J52" s="1"/>
      <c r="K52" s="0">
        <f t="shared" si="6"/>
        <v>-0.4</v>
      </c>
      <c r="L52" s="1">
        <f t="shared" si="7"/>
        <v>2.74577913740598E+24</v>
      </c>
      <c r="M52" s="0">
        <f t="shared" si="8" ca="1"/>
        <v>2.6313124672534864E+24</v>
      </c>
      <c r="N52" s="0">
        <v>1.10000000000001</v>
      </c>
      <c r="O52" s="0">
        <f t="shared" si="9" ca="1"/>
        <v>1.3142912837401195E+24</v>
      </c>
      <c r="P52" s="1">
        <f t="shared" si="10"/>
        <v>1058584135115679.6</v>
      </c>
      <c r="Q52" s="0">
        <f t="shared" si="11" ca="1"/>
        <v>506700587434174.4</v>
      </c>
      <c r="S52" s="1"/>
      <c r="V52" s="1"/>
      <c r="AA52" s="1"/>
      <c r="AD52" s="1"/>
      <c r="AG52" s="1"/>
      <c r="AJ52" s="1"/>
      <c r="AM52" s="1"/>
      <c r="AP52" s="1"/>
      <c r="AS52" s="1"/>
      <c r="AV52" s="1"/>
      <c r="AY52" s="1"/>
      <c r="BB52" s="1"/>
      <c r="BE52" s="1"/>
      <c r="BH52" s="1"/>
      <c r="BK52" s="1"/>
      <c r="BN52" s="1"/>
      <c r="BQ52" s="1"/>
      <c r="BS52" s="1"/>
      <c r="BT52" s="1"/>
    </row>
    <row r="53">
      <c r="A53" s="0">
        <v>0.45</v>
      </c>
      <c r="B53" s="1">
        <v>5.98839E-13</v>
      </c>
      <c r="C53" s="1">
        <v>2.78855906034878E+24</v>
      </c>
      <c r="D53" s="1"/>
      <c r="E53" s="1"/>
      <c r="F53" s="1"/>
      <c r="I53" s="1"/>
      <c r="J53" s="1"/>
      <c r="K53" s="0">
        <f t="shared" si="6"/>
        <v>-0.45</v>
      </c>
      <c r="L53" s="1">
        <f t="shared" si="7"/>
        <v>2.7885590603487797E+24</v>
      </c>
      <c r="M53" s="0">
        <f t="shared" si="8" ca="1"/>
        <v>2.675213173370599E+24</v>
      </c>
      <c r="N53" s="0">
        <v>1.05000000000001</v>
      </c>
      <c r="O53" s="0">
        <f t="shared" si="9" ca="1"/>
        <v>1.3581919898572315E+24</v>
      </c>
      <c r="P53" s="1">
        <f t="shared" si="10"/>
        <v>1075077139637340.5</v>
      </c>
      <c r="Q53" s="0">
        <f t="shared" si="11" ca="1"/>
        <v>523625689086689.2</v>
      </c>
      <c r="S53" s="1"/>
      <c r="V53" s="1"/>
      <c r="AA53" s="1"/>
      <c r="AD53" s="1"/>
      <c r="AG53" s="1"/>
      <c r="AJ53" s="1"/>
      <c r="AM53" s="1"/>
      <c r="AP53" s="1"/>
      <c r="AS53" s="1"/>
      <c r="AV53" s="1"/>
      <c r="AY53" s="1"/>
      <c r="BB53" s="1"/>
      <c r="BE53" s="1"/>
      <c r="BH53" s="1"/>
      <c r="BK53" s="1"/>
      <c r="BN53" s="1"/>
      <c r="BQ53" s="1"/>
      <c r="BS53" s="1"/>
      <c r="BT53" s="1"/>
    </row>
    <row r="54">
      <c r="A54" s="0">
        <v>0.5</v>
      </c>
      <c r="B54" s="1">
        <v>5.94412E-13</v>
      </c>
      <c r="C54" s="1">
        <v>2.83025041813566E+24</v>
      </c>
      <c r="D54" s="1"/>
      <c r="E54" s="1"/>
      <c r="F54" s="1"/>
      <c r="I54" s="1"/>
      <c r="J54" s="1"/>
      <c r="K54" s="0">
        <f t="shared" si="6"/>
        <v>-0.5</v>
      </c>
      <c r="L54" s="1">
        <f t="shared" si="7"/>
        <v>2.8302504181356606E+24</v>
      </c>
      <c r="M54" s="0">
        <f t="shared" si="8" ca="1"/>
        <v>2.7191138794877105E+24</v>
      </c>
      <c r="N54" s="0">
        <v>1.00000000000001</v>
      </c>
      <c r="O54" s="0">
        <f t="shared" si="9" ca="1"/>
        <v>1.4020926959743435E+24</v>
      </c>
      <c r="P54" s="1">
        <f t="shared" si="10"/>
        <v>1091150468086590.2</v>
      </c>
      <c r="Q54" s="0">
        <f t="shared" si="11" ca="1"/>
        <v>540550790739204</v>
      </c>
      <c r="R54" s="1"/>
      <c r="U54" s="1"/>
      <c r="Z54" s="1"/>
      <c r="AC54" s="1"/>
      <c r="AF54" s="1"/>
      <c r="AI54" s="1"/>
      <c r="AL54" s="1"/>
      <c r="AO54" s="1"/>
      <c r="AR54" s="1"/>
      <c r="AU54" s="1"/>
    </row>
    <row r="55">
      <c r="A55" s="0">
        <v>0.55</v>
      </c>
      <c r="B55" s="1">
        <v>5.89206E-13</v>
      </c>
      <c r="C55" s="1">
        <v>2.88048540195664E+24</v>
      </c>
      <c r="D55" s="1"/>
      <c r="E55" s="1"/>
      <c r="F55" s="1"/>
      <c r="I55" s="1"/>
      <c r="J55" s="1"/>
      <c r="K55" s="0">
        <f t="shared" si="6"/>
        <v>-0.55</v>
      </c>
      <c r="L55" s="1">
        <f t="shared" si="7"/>
        <v>2.88048540195664E+24</v>
      </c>
      <c r="M55" s="0">
        <f t="shared" si="8" ca="1"/>
        <v>2.763014585604823E+24</v>
      </c>
      <c r="N55" s="0">
        <v>0.95000000000001</v>
      </c>
      <c r="O55" s="0">
        <f t="shared" si="9" ca="1"/>
        <v>1.4459934020914553E+24</v>
      </c>
      <c r="P55" s="1">
        <f t="shared" si="10"/>
        <v>1110517632829097.6</v>
      </c>
      <c r="Q55" s="0">
        <f t="shared" si="11" ca="1"/>
        <v>557475892391718.75</v>
      </c>
      <c r="R55" s="1"/>
      <c r="U55" s="1"/>
      <c r="Z55" s="1"/>
      <c r="AC55" s="1"/>
      <c r="AF55" s="1"/>
      <c r="AI55" s="1"/>
      <c r="AL55" s="1"/>
      <c r="AO55" s="1"/>
      <c r="AR55" s="1"/>
      <c r="AU55" s="1"/>
    </row>
    <row r="56">
      <c r="A56" s="0">
        <v>0.6</v>
      </c>
      <c r="B56" s="1">
        <v>5.84222E-13</v>
      </c>
      <c r="C56" s="1">
        <v>2.92984190080269E+24</v>
      </c>
      <c r="D56" s="1"/>
      <c r="E56" s="1"/>
      <c r="F56" s="1"/>
      <c r="I56" s="1"/>
      <c r="J56" s="1"/>
      <c r="K56" s="0">
        <f t="shared" si="6"/>
        <v>-0.6</v>
      </c>
      <c r="L56" s="1">
        <f t="shared" si="7"/>
        <v>2.9298419008026877E+24</v>
      </c>
      <c r="M56" s="0">
        <f t="shared" si="8" ca="1"/>
        <v>2.8069152917219345E+24</v>
      </c>
      <c r="N56" s="0">
        <v>0.90000000000001</v>
      </c>
      <c r="O56" s="0">
        <f t="shared" si="9" ca="1"/>
        <v>1.4898941082085673E+24</v>
      </c>
      <c r="P56" s="1">
        <f t="shared" si="10"/>
        <v>1129546114010086.5</v>
      </c>
      <c r="Q56" s="0">
        <f t="shared" si="11" ca="1"/>
        <v>574400994044233.5</v>
      </c>
      <c r="R56" s="1"/>
      <c r="U56" s="1"/>
      <c r="Z56" s="1"/>
      <c r="AC56" s="1"/>
      <c r="AF56" s="1"/>
      <c r="AI56" s="1"/>
      <c r="AL56" s="1"/>
      <c r="AO56" s="1"/>
      <c r="AR56" s="1"/>
      <c r="AU56" s="1"/>
    </row>
    <row r="57">
      <c r="A57" s="0">
        <v>0.65</v>
      </c>
      <c r="B57" s="1">
        <v>5.80469E-13</v>
      </c>
      <c r="C57" s="1">
        <v>2.96784993492914E+24</v>
      </c>
      <c r="D57" s="1"/>
      <c r="E57" s="1"/>
      <c r="F57" s="1"/>
      <c r="I57" s="1"/>
      <c r="J57" s="1"/>
      <c r="K57" s="0">
        <f t="shared" si="6"/>
        <v>-0.65</v>
      </c>
      <c r="L57" s="1">
        <f t="shared" si="7"/>
        <v>2.967849934929137E+24</v>
      </c>
      <c r="M57" s="0">
        <f t="shared" si="8" ca="1"/>
        <v>2.850815997839046E+24</v>
      </c>
      <c r="N57" s="0">
        <v>0.85000000000001</v>
      </c>
      <c r="O57" s="0">
        <f t="shared" si="9" ca="1"/>
        <v>1.5337948143256793E+24</v>
      </c>
      <c r="P57" s="1">
        <f t="shared" si="10"/>
        <v>1144199405451147.5</v>
      </c>
      <c r="Q57" s="0">
        <f t="shared" si="11" ca="1"/>
        <v>591326095696748.4</v>
      </c>
      <c r="R57" s="1"/>
      <c r="U57" s="1"/>
      <c r="Z57" s="1"/>
      <c r="AC57" s="1"/>
      <c r="AF57" s="1"/>
      <c r="AI57" s="1"/>
      <c r="AL57" s="1"/>
      <c r="AO57" s="1"/>
      <c r="AR57" s="1"/>
      <c r="AU57" s="1"/>
    </row>
    <row r="58">
      <c r="A58" s="0">
        <v>0.7</v>
      </c>
      <c r="B58" s="1">
        <v>5.76015E-13</v>
      </c>
      <c r="C58" s="1">
        <v>3.01392481282884E+24</v>
      </c>
      <c r="D58" s="1"/>
      <c r="E58" s="1"/>
      <c r="F58" s="1"/>
      <c r="I58" s="1"/>
      <c r="J58" s="1"/>
      <c r="K58" s="0">
        <f t="shared" si="6"/>
        <v>-0.7</v>
      </c>
      <c r="L58" s="1">
        <f t="shared" si="7"/>
        <v>3.0139248128288395E+24</v>
      </c>
      <c r="M58" s="0">
        <f t="shared" si="8" ca="1"/>
        <v>2.894716703956158E+24</v>
      </c>
      <c r="N58" s="0">
        <v>0.80000000000001</v>
      </c>
      <c r="O58" s="0">
        <f t="shared" si="9" ca="1"/>
        <v>1.577695520442791E+24</v>
      </c>
      <c r="P58" s="1">
        <f t="shared" si="10"/>
        <v>1161962718642497.2</v>
      </c>
      <c r="Q58" s="0">
        <f t="shared" si="11" ca="1"/>
        <v>608251197349263.1</v>
      </c>
      <c r="R58" s="1"/>
      <c r="U58" s="1"/>
      <c r="Z58" s="1"/>
      <c r="AC58" s="1"/>
      <c r="AF58" s="1"/>
      <c r="AI58" s="1"/>
      <c r="AL58" s="1"/>
      <c r="AO58" s="1"/>
      <c r="AR58" s="1"/>
      <c r="AU58" s="1"/>
    </row>
    <row r="59">
      <c r="A59" s="0">
        <v>0.75</v>
      </c>
      <c r="B59" s="1">
        <v>5.72554E-13</v>
      </c>
      <c r="C59" s="1">
        <v>3.050472356817E+24</v>
      </c>
      <c r="D59" s="1"/>
      <c r="E59" s="1"/>
      <c r="F59" s="1"/>
      <c r="I59" s="1"/>
      <c r="J59" s="1"/>
      <c r="K59" s="0">
        <f t="shared" si="6"/>
        <v>-0.75</v>
      </c>
      <c r="L59" s="1">
        <f t="shared" si="7"/>
        <v>3.050472356816996E+24</v>
      </c>
      <c r="M59" s="0">
        <f t="shared" si="8" ca="1"/>
        <v>2.9386174100732703E+24</v>
      </c>
      <c r="N59" s="0">
        <v>0.75000000000001</v>
      </c>
      <c r="O59" s="0">
        <f t="shared" si="9" ca="1"/>
        <v>1.6215962265599034E+24</v>
      </c>
      <c r="P59" s="1">
        <f t="shared" si="10"/>
        <v>1176052945243845.8</v>
      </c>
      <c r="Q59" s="0">
        <f t="shared" si="11" ca="1"/>
        <v>625176299001778</v>
      </c>
      <c r="R59" s="1"/>
      <c r="U59" s="1"/>
      <c r="Z59" s="1"/>
      <c r="AC59" s="1"/>
      <c r="AF59" s="1"/>
      <c r="AI59" s="1"/>
      <c r="AL59" s="1"/>
      <c r="AO59" s="1"/>
      <c r="AR59" s="1"/>
      <c r="AU59" s="1"/>
    </row>
    <row r="60">
      <c r="A60" s="0">
        <v>0.8</v>
      </c>
      <c r="B60" s="1">
        <v>5.68393E-13</v>
      </c>
      <c r="C60" s="1">
        <v>3.09529865119145E+24</v>
      </c>
      <c r="D60" s="1"/>
      <c r="E60" s="1"/>
      <c r="F60" s="1"/>
      <c r="I60" s="1"/>
      <c r="J60" s="1"/>
      <c r="K60" s="0">
        <f t="shared" si="6"/>
        <v>-0.8</v>
      </c>
      <c r="L60" s="1">
        <f t="shared" si="7"/>
        <v>3.0952986511914535E+24</v>
      </c>
      <c r="M60" s="0">
        <f t="shared" si="8" ca="1"/>
        <v>2.982518116190382E+24</v>
      </c>
      <c r="N60" s="0">
        <v>0.70000000000001</v>
      </c>
      <c r="O60" s="0">
        <f t="shared" si="9" ca="1"/>
        <v>1.665496932677015E+24</v>
      </c>
      <c r="P60" s="1">
        <f t="shared" si="10"/>
        <v>1193334890253325</v>
      </c>
      <c r="Q60" s="0">
        <f t="shared" si="11" ca="1"/>
        <v>642101400654292.8</v>
      </c>
      <c r="R60" s="1"/>
      <c r="U60" s="1"/>
      <c r="Z60" s="1"/>
      <c r="AC60" s="1"/>
      <c r="AF60" s="1"/>
      <c r="AI60" s="1"/>
      <c r="AL60" s="1"/>
      <c r="AO60" s="1"/>
      <c r="AR60" s="1"/>
      <c r="AU60" s="1"/>
    </row>
    <row r="61">
      <c r="A61" s="0">
        <v>0.85</v>
      </c>
      <c r="B61" s="1">
        <v>5.64359E-13</v>
      </c>
      <c r="C61" s="1">
        <v>3.13970677033157E+24</v>
      </c>
      <c r="D61" s="1"/>
      <c r="E61" s="1"/>
      <c r="F61" s="1"/>
      <c r="I61" s="1"/>
      <c r="J61" s="1"/>
      <c r="K61" s="0">
        <f t="shared" si="6"/>
        <v>-0.85</v>
      </c>
      <c r="L61" s="1">
        <f t="shared" si="7"/>
        <v>3.1397067703315747E+24</v>
      </c>
      <c r="M61" s="0">
        <f t="shared" si="8" ca="1"/>
        <v>3.0264188223074943E+24</v>
      </c>
      <c r="N61" s="0">
        <v>0.65000000000001</v>
      </c>
      <c r="O61" s="0">
        <f t="shared" si="9" ca="1"/>
        <v>1.709397638794127E+24</v>
      </c>
      <c r="P61" s="1">
        <f t="shared" si="10"/>
        <v>1210455615570100</v>
      </c>
      <c r="Q61" s="0">
        <f t="shared" si="11" ca="1"/>
        <v>659026502306807.5</v>
      </c>
      <c r="R61" s="1"/>
      <c r="U61" s="1"/>
      <c r="Z61" s="1"/>
      <c r="AC61" s="1"/>
      <c r="AF61" s="1"/>
      <c r="AI61" s="1"/>
      <c r="AL61" s="1"/>
      <c r="AO61" s="1"/>
      <c r="AR61" s="1"/>
      <c r="AU61" s="1"/>
    </row>
    <row r="62">
      <c r="A62" s="0">
        <v>0.9</v>
      </c>
      <c r="B62" s="1">
        <v>5.61112E-13</v>
      </c>
      <c r="C62" s="1">
        <v>3.17614913702368E+24</v>
      </c>
      <c r="D62" s="1"/>
      <c r="E62" s="1"/>
      <c r="F62" s="1"/>
      <c r="I62" s="1"/>
      <c r="J62" s="1"/>
      <c r="K62" s="0">
        <f t="shared" si="6"/>
        <v>-0.9</v>
      </c>
      <c r="L62" s="1">
        <f t="shared" si="7"/>
        <v>3.176149137023683E+24</v>
      </c>
      <c r="M62" s="0">
        <f t="shared" si="8" ca="1"/>
        <v>3.070319528424606E+24</v>
      </c>
      <c r="N62" s="0">
        <v>0.60000000000001</v>
      </c>
      <c r="O62" s="0">
        <f t="shared" si="9" ca="1"/>
        <v>1.7532983449112391E+24</v>
      </c>
      <c r="P62" s="1">
        <f t="shared" si="10"/>
        <v>1224505293018949.2</v>
      </c>
      <c r="Q62" s="0">
        <f t="shared" si="11" ca="1"/>
        <v>675951603959322.4</v>
      </c>
      <c r="R62" s="1"/>
      <c r="U62" s="1"/>
      <c r="Z62" s="1"/>
      <c r="AC62" s="1"/>
      <c r="AF62" s="1"/>
      <c r="AI62" s="1"/>
      <c r="AL62" s="1"/>
      <c r="AO62" s="1"/>
      <c r="AR62" s="1"/>
      <c r="AU62" s="1"/>
    </row>
    <row r="63">
      <c r="A63" s="0">
        <v>0.95</v>
      </c>
      <c r="B63" s="1">
        <v>5.57342E-13</v>
      </c>
      <c r="C63" s="1">
        <v>3.21926298842121E+24</v>
      </c>
      <c r="D63" s="1"/>
      <c r="E63" s="1"/>
      <c r="F63" s="1"/>
      <c r="I63" s="1"/>
      <c r="J63" s="1"/>
      <c r="K63" s="0">
        <f t="shared" si="6"/>
        <v>-0.95</v>
      </c>
      <c r="L63" s="1">
        <f t="shared" si="7"/>
        <v>3.2192629884212076E+24</v>
      </c>
      <c r="M63" s="0">
        <f t="shared" si="8" ca="1"/>
        <v>3.114220234541718E+24</v>
      </c>
      <c r="N63" s="0">
        <v>0.55000000000001</v>
      </c>
      <c r="O63" s="0">
        <f t="shared" si="9" ca="1"/>
        <v>1.797199051028351E+24</v>
      </c>
      <c r="P63" s="1">
        <f t="shared" si="10"/>
        <v>1241127037452579.2</v>
      </c>
      <c r="Q63" s="0">
        <f t="shared" si="11" ca="1"/>
        <v>692876705611837</v>
      </c>
      <c r="R63" s="1"/>
      <c r="U63" s="1"/>
      <c r="Z63" s="1"/>
      <c r="AC63" s="1"/>
      <c r="AF63" s="1"/>
      <c r="AI63" s="1"/>
      <c r="AL63" s="1"/>
      <c r="AO63" s="1"/>
      <c r="AR63" s="1"/>
      <c r="AU63" s="1"/>
    </row>
    <row r="64">
      <c r="A64" s="0">
        <v>1</v>
      </c>
      <c r="B64" s="1">
        <v>5.53313E-13</v>
      </c>
      <c r="C64" s="1">
        <v>3.26631640377563E+24</v>
      </c>
      <c r="D64" s="1"/>
      <c r="E64" s="1"/>
      <c r="F64" s="1"/>
      <c r="I64" s="1"/>
      <c r="J64" s="1"/>
      <c r="K64" s="0">
        <f t="shared" si="6"/>
        <v>-1</v>
      </c>
      <c r="L64" s="1">
        <f t="shared" si="7"/>
        <v>3.266316403775631E+24</v>
      </c>
      <c r="M64" s="0">
        <f t="shared" si="8" ca="1"/>
        <v>3.15812094065883E+24</v>
      </c>
      <c r="N64" s="0">
        <v>0.50000000000001</v>
      </c>
      <c r="O64" s="0">
        <f t="shared" si="9" ca="1"/>
        <v>1.841099757145463E+24</v>
      </c>
      <c r="P64" s="1">
        <f t="shared" si="10"/>
        <v>1259267607580247.2</v>
      </c>
      <c r="Q64" s="0">
        <f t="shared" si="11" ca="1"/>
        <v>709801807264351.9</v>
      </c>
      <c r="R64" s="1"/>
      <c r="U64" s="1"/>
      <c r="Z64" s="1"/>
      <c r="AC64" s="1"/>
      <c r="AF64" s="1"/>
      <c r="AI64" s="1"/>
      <c r="AL64" s="1"/>
      <c r="AO64" s="1"/>
      <c r="AR64" s="1"/>
      <c r="AU64" s="1"/>
    </row>
    <row r="65">
      <c r="A65" s="0">
        <v>1.05</v>
      </c>
      <c r="B65" s="1">
        <v>5.50516E-13</v>
      </c>
      <c r="C65" s="1">
        <v>3.29959098717284E+24</v>
      </c>
      <c r="D65" s="1"/>
      <c r="E65" s="1"/>
      <c r="F65" s="1"/>
      <c r="I65" s="1"/>
      <c r="J65" s="1"/>
      <c r="K65" s="0">
        <f t="shared" si="6"/>
        <v>-1.05</v>
      </c>
      <c r="L65" s="1">
        <f t="shared" si="7"/>
        <v>3.299590987172836E+24</v>
      </c>
      <c r="M65" s="0">
        <f t="shared" si="8" ca="1"/>
        <v>3.202021646775942E+24</v>
      </c>
      <c r="N65" s="0">
        <v>0.45000000000001</v>
      </c>
      <c r="O65" s="0">
        <f t="shared" si="9" ca="1"/>
        <v>1.885000463262575E+24</v>
      </c>
      <c r="P65" s="1">
        <f t="shared" si="10"/>
        <v>1272096005031086</v>
      </c>
      <c r="Q65" s="0">
        <f t="shared" si="11" ca="1"/>
        <v>726726908916866.6</v>
      </c>
      <c r="R65" s="1"/>
      <c r="U65" s="1"/>
      <c r="Z65" s="1"/>
      <c r="AC65" s="1"/>
      <c r="AF65" s="1"/>
      <c r="AI65" s="1"/>
      <c r="AL65" s="1"/>
      <c r="AO65" s="1"/>
      <c r="AR65" s="1"/>
      <c r="AU65" s="1"/>
    </row>
    <row r="66">
      <c r="A66" s="0">
        <v>1.1</v>
      </c>
      <c r="B66" s="1">
        <v>5.47139E-13</v>
      </c>
      <c r="C66" s="1">
        <v>3.34044753655177E+24</v>
      </c>
      <c r="D66" s="1"/>
      <c r="E66" s="1"/>
      <c r="F66" s="1"/>
      <c r="I66" s="1"/>
      <c r="J66" s="1"/>
      <c r="K66" s="0">
        <f t="shared" si="6"/>
        <v>-1.1</v>
      </c>
      <c r="L66" s="1">
        <f t="shared" si="7"/>
        <v>3.3404475365517746E+24</v>
      </c>
      <c r="M66" s="0">
        <f t="shared" si="8" ca="1"/>
        <v>3.245922352893054E+24</v>
      </c>
      <c r="N66" s="0">
        <v>0.40000000000001</v>
      </c>
      <c r="O66" s="0">
        <f t="shared" si="9" ca="1"/>
        <v>1.9289011693796867E+24</v>
      </c>
      <c r="P66" s="1">
        <f t="shared" si="10"/>
        <v>1287847488607792.8</v>
      </c>
      <c r="Q66" s="0">
        <f t="shared" si="11" ca="1"/>
        <v>743652010569381.4</v>
      </c>
      <c r="R66" s="1"/>
      <c r="U66" s="1"/>
      <c r="Z66" s="1"/>
      <c r="AC66" s="1"/>
      <c r="AF66" s="1"/>
      <c r="AI66" s="1"/>
      <c r="AL66" s="1"/>
      <c r="AO66" s="1"/>
      <c r="AR66" s="1"/>
      <c r="AU66" s="1"/>
    </row>
    <row r="67">
      <c r="A67" s="0">
        <v>1.15</v>
      </c>
      <c r="B67" s="1">
        <v>5.43681E-13</v>
      </c>
      <c r="C67" s="1">
        <v>3.38307548425784E+24</v>
      </c>
      <c r="D67" s="1"/>
      <c r="E67" s="1"/>
      <c r="F67" s="1"/>
      <c r="I67" s="1"/>
      <c r="J67" s="1"/>
      <c r="K67" s="0">
        <f t="shared" si="6"/>
        <v>-1.15</v>
      </c>
      <c r="L67" s="1">
        <f t="shared" si="7"/>
        <v>3.383075484257839E+24</v>
      </c>
      <c r="M67" s="0">
        <f t="shared" si="8" ca="1"/>
        <v>3.289823059010166E+24</v>
      </c>
      <c r="N67" s="0">
        <v>0.35000000000001</v>
      </c>
      <c r="O67" s="0">
        <f t="shared" si="9" ca="1"/>
        <v>1.9728018754967987E+24</v>
      </c>
      <c r="P67" s="1">
        <f t="shared" si="10"/>
        <v>1304281901900339</v>
      </c>
      <c r="Q67" s="0">
        <f t="shared" si="11" ca="1"/>
        <v>760577112221896.1</v>
      </c>
      <c r="R67" s="1"/>
      <c r="U67" s="1"/>
      <c r="Z67" s="1"/>
      <c r="AC67" s="1"/>
      <c r="AF67" s="1"/>
      <c r="AI67" s="1"/>
      <c r="AL67" s="1"/>
      <c r="AO67" s="1"/>
      <c r="AR67" s="1"/>
      <c r="AU67" s="1"/>
    </row>
    <row r="68">
      <c r="A68" s="0">
        <v>1.2</v>
      </c>
      <c r="B68" s="1">
        <v>5.40243E-13</v>
      </c>
      <c r="C68" s="1">
        <v>3.42627094353808E+24</v>
      </c>
      <c r="D68" s="1"/>
      <c r="E68" s="1"/>
      <c r="F68" s="1"/>
      <c r="I68" s="1"/>
      <c r="J68" s="1"/>
      <c r="K68" s="0">
        <f t="shared" si="6"/>
        <v>-1.2</v>
      </c>
      <c r="L68" s="1">
        <f t="shared" si="7"/>
        <v>3.426270943538082E+24</v>
      </c>
      <c r="M68" s="0">
        <f t="shared" si="8" ca="1"/>
        <v>3.3337237651272776E+24</v>
      </c>
      <c r="N68" s="0">
        <v>0.30000000000001</v>
      </c>
      <c r="O68" s="0">
        <f t="shared" si="9" ca="1"/>
        <v>2.0167025816139107E+24</v>
      </c>
      <c r="P68" s="1">
        <f t="shared" si="10"/>
        <v>1320935108737032.8</v>
      </c>
      <c r="Q68" s="0">
        <f t="shared" si="11" ca="1"/>
        <v>777502213874411</v>
      </c>
      <c r="R68" s="1"/>
      <c r="U68" s="1"/>
      <c r="Z68" s="1"/>
      <c r="AC68" s="1"/>
      <c r="AF68" s="1"/>
      <c r="AI68" s="1"/>
      <c r="AL68" s="1"/>
      <c r="AO68" s="1"/>
      <c r="AR68" s="1"/>
      <c r="AU68" s="1"/>
    </row>
    <row r="69">
      <c r="A69" s="0">
        <v>1.25</v>
      </c>
      <c r="B69" s="1">
        <v>5.37514E-13</v>
      </c>
      <c r="C69" s="1">
        <v>3.46115014476819E+24</v>
      </c>
      <c r="D69" s="1"/>
      <c r="E69" s="1"/>
      <c r="F69" s="1"/>
      <c r="I69" s="1"/>
      <c r="J69" s="1"/>
      <c r="K69" s="0">
        <f t="shared" si="6"/>
        <v>-1.25</v>
      </c>
      <c r="L69" s="1">
        <f t="shared" si="7"/>
        <v>3.4611501447681933E+24</v>
      </c>
      <c r="M69" s="0">
        <f t="shared" si="8" ca="1"/>
        <v>3.3776244712443894E+24</v>
      </c>
      <c r="N69" s="0">
        <v>0.25000000000001</v>
      </c>
      <c r="O69" s="0">
        <f t="shared" si="9" ca="1"/>
        <v>2.0606032877310227E+24</v>
      </c>
      <c r="P69" s="1">
        <f t="shared" si="10"/>
        <v>1334382136782626</v>
      </c>
      <c r="Q69" s="0">
        <f t="shared" si="11" ca="1"/>
        <v>794427315526925.8</v>
      </c>
      <c r="R69" s="1"/>
      <c r="U69" s="1"/>
      <c r="Z69" s="1"/>
      <c r="AC69" s="1"/>
      <c r="AF69" s="1"/>
      <c r="AI69" s="1"/>
      <c r="AL69" s="1"/>
      <c r="AO69" s="1"/>
      <c r="AR69" s="1"/>
      <c r="AU69" s="1"/>
    </row>
    <row r="70">
      <c r="A70" s="0">
        <v>1.3</v>
      </c>
      <c r="B70" s="1">
        <v>5.34195E-13</v>
      </c>
      <c r="C70" s="1">
        <v>3.50429260745292E+24</v>
      </c>
      <c r="D70" s="1"/>
      <c r="E70" s="1"/>
      <c r="F70" s="1"/>
      <c r="I70" s="1"/>
      <c r="J70" s="1"/>
      <c r="K70" s="0">
        <f t="shared" si="6"/>
        <v>-1.3</v>
      </c>
      <c r="L70" s="1">
        <f t="shared" si="7"/>
        <v>3.504292607452922E+24</v>
      </c>
      <c r="M70" s="0">
        <f t="shared" si="8" ca="1"/>
        <v>3.4215251773615017E+24</v>
      </c>
      <c r="N70" s="0">
        <v>0.20000000000001</v>
      </c>
      <c r="O70" s="0">
        <f t="shared" si="9" ca="1"/>
        <v>2.1045039938481345E+24</v>
      </c>
      <c r="P70" s="1">
        <f t="shared" si="10"/>
        <v>1351014911766494.2</v>
      </c>
      <c r="Q70" s="0">
        <f t="shared" si="11" ca="1"/>
        <v>811352417179440.5</v>
      </c>
      <c r="R70" s="1"/>
      <c r="U70" s="1"/>
      <c r="Z70" s="1"/>
      <c r="AC70" s="1"/>
      <c r="AF70" s="1"/>
      <c r="AI70" s="1"/>
      <c r="AL70" s="1"/>
      <c r="AO70" s="1"/>
      <c r="AR70" s="1"/>
      <c r="AU70" s="1"/>
    </row>
    <row r="71">
      <c r="A71" s="0">
        <v>1.35</v>
      </c>
      <c r="B71" s="1">
        <v>5.3147E-13</v>
      </c>
      <c r="C71" s="1">
        <v>3.54031977022798E+24</v>
      </c>
      <c r="D71" s="1"/>
      <c r="E71" s="1"/>
      <c r="F71" s="1"/>
      <c r="I71" s="1"/>
      <c r="J71" s="1"/>
      <c r="K71" s="0">
        <f t="shared" si="6"/>
        <v>-1.35</v>
      </c>
      <c r="L71" s="1">
        <f t="shared" si="7"/>
        <v>3.5403197702279793E+24</v>
      </c>
      <c r="M71" s="0">
        <f t="shared" si="8" ca="1"/>
        <v>3.465425883478614E+24</v>
      </c>
      <c r="N71" s="0">
        <v>0.15000000000001</v>
      </c>
      <c r="O71" s="0">
        <f t="shared" si="9" ca="1"/>
        <v>2.1484046999652465E+24</v>
      </c>
      <c r="P71" s="1">
        <f t="shared" si="10"/>
        <v>1364904515058817.5</v>
      </c>
      <c r="Q71" s="0">
        <f t="shared" si="11" ca="1"/>
        <v>828277518831955.4</v>
      </c>
      <c r="R71" s="1"/>
      <c r="U71" s="1"/>
      <c r="Z71" s="1"/>
      <c r="AC71" s="1"/>
      <c r="AF71" s="1"/>
      <c r="AI71" s="1"/>
      <c r="AL71" s="1"/>
      <c r="AO71" s="1"/>
      <c r="AR71" s="1"/>
      <c r="AU71" s="1"/>
    </row>
    <row r="72">
      <c r="A72" s="0">
        <v>1.4</v>
      </c>
      <c r="B72" s="1">
        <v>5.28482E-13</v>
      </c>
      <c r="C72" s="1">
        <v>3.58046638052318E+24</v>
      </c>
      <c r="D72" s="1"/>
      <c r="E72" s="1"/>
      <c r="F72" s="1"/>
      <c r="I72" s="1"/>
      <c r="J72" s="1"/>
      <c r="K72" s="0">
        <f t="shared" si="6"/>
        <v>-1.4</v>
      </c>
      <c r="L72" s="1">
        <f t="shared" si="7"/>
        <v>3.580466380523176E+24</v>
      </c>
      <c r="M72" s="0">
        <f t="shared" si="8" ca="1"/>
        <v>3.5093265895957257E+24</v>
      </c>
      <c r="N72" s="0">
        <v>0.10000000000001</v>
      </c>
      <c r="O72" s="0">
        <f t="shared" si="9" ca="1"/>
        <v>2.1923054060823585E+24</v>
      </c>
      <c r="P72" s="1">
        <f t="shared" si="10"/>
        <v>1380382294811094.5</v>
      </c>
      <c r="Q72" s="0">
        <f t="shared" si="11" ca="1"/>
        <v>845202620484470.1</v>
      </c>
      <c r="R72" s="1"/>
      <c r="U72" s="1"/>
      <c r="Z72" s="1"/>
      <c r="AC72" s="1"/>
      <c r="AF72" s="1"/>
      <c r="AI72" s="1"/>
      <c r="AL72" s="1"/>
      <c r="AO72" s="1"/>
      <c r="AR72" s="1"/>
      <c r="AU72" s="1"/>
    </row>
    <row r="73">
      <c r="A73" s="0">
        <v>1.45</v>
      </c>
      <c r="B73" s="1">
        <v>5.25397E-13</v>
      </c>
      <c r="C73" s="1">
        <v>3.62263703507203E+24</v>
      </c>
      <c r="D73" s="1"/>
      <c r="E73" s="1"/>
      <c r="F73" s="1"/>
      <c r="I73" s="1"/>
      <c r="J73" s="1"/>
      <c r="K73" s="0">
        <f t="shared" si="6"/>
        <v>-1.45</v>
      </c>
      <c r="L73" s="1">
        <f t="shared" si="7"/>
        <v>3.6226370350720343E+24</v>
      </c>
      <c r="M73" s="0">
        <f t="shared" si="8" ca="1"/>
        <v>3.5532272957128374E+24</v>
      </c>
      <c r="N73" s="0">
        <v>0.05000000000001</v>
      </c>
      <c r="O73" s="0">
        <f t="shared" si="9" ca="1"/>
        <v>2.2362061121994705E+24</v>
      </c>
      <c r="P73" s="1">
        <f t="shared" si="10"/>
        <v>1396640407222509.8</v>
      </c>
      <c r="Q73" s="0">
        <f t="shared" si="11" ca="1"/>
        <v>862127722136985</v>
      </c>
      <c r="R73" s="1"/>
      <c r="U73" s="1"/>
      <c r="Z73" s="1"/>
      <c r="AC73" s="1"/>
      <c r="AF73" s="1"/>
      <c r="AI73" s="1"/>
      <c r="AL73" s="1"/>
      <c r="AO73" s="1"/>
      <c r="AR73" s="1"/>
      <c r="AU73" s="1"/>
    </row>
    <row r="74">
      <c r="A74" s="0">
        <v>1.5</v>
      </c>
      <c r="B74" s="1">
        <v>5.2211E-13</v>
      </c>
      <c r="C74" s="1">
        <v>3.66839402402604E+24</v>
      </c>
      <c r="D74" s="1"/>
      <c r="E74" s="1"/>
      <c r="F74" s="1"/>
      <c r="I74" s="1"/>
      <c r="J74" s="1"/>
      <c r="K74" s="0">
        <f t="shared" si="6"/>
        <v>-1.5</v>
      </c>
      <c r="L74" s="1">
        <f t="shared" si="7"/>
        <v>3.6683940240260463E+24</v>
      </c>
      <c r="M74" s="0">
        <f t="shared" si="8" ca="1"/>
        <v>3.597128001829949E+24</v>
      </c>
      <c r="N74" s="0">
        <v>1.02140518265514E-14</v>
      </c>
      <c r="O74" s="0">
        <f t="shared" si="9" ca="1"/>
        <v>2.2801068183165823E+24</v>
      </c>
      <c r="P74" s="1">
        <f t="shared" si="10"/>
        <v>1414281164236615.8</v>
      </c>
      <c r="Q74" s="0">
        <f t="shared" si="11" ca="1"/>
        <v>879052823789499.6</v>
      </c>
      <c r="R74" s="1"/>
      <c r="U74" s="1"/>
      <c r="Z74" s="1"/>
      <c r="AC74" s="1"/>
      <c r="AF74" s="1"/>
      <c r="AI74" s="1"/>
      <c r="AL74" s="1"/>
      <c r="AO74" s="1"/>
      <c r="AR74" s="1"/>
      <c r="AU74" s="1"/>
    </row>
    <row r="75">
      <c r="A75" s="0">
        <v>1.55</v>
      </c>
      <c r="B75" s="1">
        <v>5.19982E-13</v>
      </c>
      <c r="C75" s="1">
        <v>3.69848089631683E+24</v>
      </c>
      <c r="D75" s="1"/>
      <c r="E75" s="1"/>
      <c r="F75" s="1"/>
      <c r="I75" s="1"/>
      <c r="J75" s="1"/>
      <c r="K75" s="0">
        <f t="shared" si="6"/>
        <v>-1.55</v>
      </c>
      <c r="L75" s="1">
        <f t="shared" si="7"/>
        <v>3.698480896316831E+24</v>
      </c>
      <c r="M75" s="0">
        <f t="shared" si="8" ca="1"/>
        <v>3.6410287079470615E+24</v>
      </c>
      <c r="N75" s="0">
        <v>-0.0499999999999901</v>
      </c>
      <c r="O75" s="0">
        <f t="shared" si="9" ca="1"/>
        <v>2.3240075244336943E+24</v>
      </c>
      <c r="P75" s="1">
        <f t="shared" si="10"/>
        <v>1425880598891933.8</v>
      </c>
      <c r="Q75" s="0">
        <f t="shared" si="11" ca="1"/>
        <v>895977925442014.5</v>
      </c>
      <c r="R75" s="1"/>
      <c r="U75" s="1"/>
      <c r="Z75" s="1"/>
      <c r="AC75" s="1"/>
      <c r="AF75" s="1"/>
      <c r="AI75" s="1"/>
      <c r="AL75" s="1"/>
      <c r="AO75" s="1"/>
      <c r="AR75" s="1"/>
      <c r="AU75" s="1"/>
    </row>
    <row r="76">
      <c r="A76" s="0">
        <v>1.6</v>
      </c>
      <c r="B76" s="1">
        <v>5.1767E-13</v>
      </c>
      <c r="C76" s="1">
        <v>3.73159072564158E+24</v>
      </c>
      <c r="D76" s="1"/>
      <c r="E76" s="1"/>
      <c r="F76" s="1"/>
      <c r="I76" s="1"/>
      <c r="J76" s="1"/>
      <c r="K76" s="0">
        <f t="shared" si="6"/>
        <v>-1.6</v>
      </c>
      <c r="L76" s="1">
        <f t="shared" si="7"/>
        <v>3.7315907256415843E+24</v>
      </c>
      <c r="M76" s="0">
        <f t="shared" si="8" ca="1"/>
        <v>3.684929414064173E+24</v>
      </c>
      <c r="N76" s="0">
        <v>-0.0999999999999899</v>
      </c>
      <c r="O76" s="0">
        <f t="shared" si="9" ca="1"/>
        <v>2.367908230550806E+24</v>
      </c>
      <c r="P76" s="1">
        <f t="shared" si="10"/>
        <v>1438645478470953.5</v>
      </c>
      <c r="Q76" s="0">
        <f t="shared" si="11" ca="1"/>
        <v>912903027094529.2</v>
      </c>
      <c r="R76" s="1"/>
      <c r="U76" s="1"/>
      <c r="Z76" s="1"/>
      <c r="AC76" s="1"/>
      <c r="AF76" s="1"/>
      <c r="AI76" s="1"/>
      <c r="AL76" s="1"/>
      <c r="AO76" s="1"/>
      <c r="AR76" s="1"/>
      <c r="AU76" s="1"/>
    </row>
    <row r="77">
      <c r="A77" s="0">
        <v>1.65</v>
      </c>
      <c r="B77" s="1">
        <v>5.14366E-13</v>
      </c>
      <c r="C77" s="1">
        <v>3.77968400407835E+24</v>
      </c>
      <c r="D77" s="1"/>
      <c r="E77" s="1"/>
      <c r="F77" s="1"/>
      <c r="I77" s="1"/>
      <c r="J77" s="1"/>
      <c r="K77" s="0">
        <f t="shared" si="6"/>
        <v>-1.65</v>
      </c>
      <c r="L77" s="1">
        <f t="shared" si="7"/>
        <v>3.7796840040783476E+24</v>
      </c>
      <c r="M77" s="0">
        <f t="shared" si="8" ca="1"/>
        <v>3.7288301201812855E+24</v>
      </c>
      <c r="N77" s="0">
        <v>-0.14999999999999</v>
      </c>
      <c r="O77" s="0">
        <f t="shared" si="9" ca="1"/>
        <v>2.411808936667918E+24</v>
      </c>
      <c r="P77" s="1">
        <f t="shared" si="10"/>
        <v>1457186948491355.5</v>
      </c>
      <c r="Q77" s="0">
        <f t="shared" si="11" ca="1"/>
        <v>929828128747044</v>
      </c>
      <c r="R77" s="1"/>
      <c r="U77" s="1"/>
      <c r="Z77" s="1"/>
      <c r="AC77" s="1"/>
      <c r="AF77" s="1"/>
      <c r="AI77" s="1"/>
      <c r="AL77" s="1"/>
      <c r="AO77" s="1"/>
      <c r="AR77" s="1"/>
      <c r="AU77" s="1"/>
    </row>
    <row r="78">
      <c r="A78" s="0">
        <v>1.7</v>
      </c>
      <c r="B78" s="1">
        <v>5.12357E-13</v>
      </c>
      <c r="C78" s="1">
        <v>3.80938310979176E+24</v>
      </c>
      <c r="D78" s="1"/>
      <c r="E78" s="1"/>
      <c r="F78" s="1"/>
      <c r="I78" s="1"/>
      <c r="J78" s="1"/>
      <c r="K78" s="0">
        <f ref="K78:K104" t="shared" si="12">-A78</f>
        <v>-1.7</v>
      </c>
      <c r="L78" s="1">
        <f ref="L78:L104" t="shared" si="13">1/B78^2</f>
        <v>3.8093831097917616E+24</v>
      </c>
      <c r="M78" s="0">
        <f ref="M78:M104" t="shared" si="14" ca="1">K78*$M$8+$M$7</f>
        <v>3.772730826298397E+24</v>
      </c>
      <c r="N78" s="0">
        <v>-0.19999999999999</v>
      </c>
      <c r="O78" s="0">
        <f ref="O78:O109" t="shared" si="15" ca="1">N78*$M$8+$M$7</f>
        <v>2.4557096427850303E+24</v>
      </c>
      <c r="P78" s="1">
        <f ref="P78:P104" t="shared" si="16">L78 *$M$3^2</f>
        <v>1468636886946727.8</v>
      </c>
      <c r="Q78" s="0">
        <f ref="Q78:Q109" t="shared" si="17" ca="1">O78 *$M$3^2</f>
        <v>946753230399558.9</v>
      </c>
      <c r="R78" s="1"/>
      <c r="U78" s="1"/>
      <c r="Z78" s="1"/>
      <c r="AC78" s="1"/>
      <c r="AF78" s="1"/>
      <c r="AI78" s="1"/>
      <c r="AL78" s="1"/>
      <c r="AO78" s="1"/>
      <c r="AR78" s="1"/>
      <c r="AU78" s="1"/>
    </row>
    <row r="79">
      <c r="A79" s="0">
        <v>1.75</v>
      </c>
      <c r="B79" s="1">
        <v>5.09836E-13</v>
      </c>
      <c r="C79" s="1">
        <v>3.84714897196121E+24</v>
      </c>
      <c r="D79" s="1"/>
      <c r="E79" s="1"/>
      <c r="F79" s="1"/>
      <c r="I79" s="1"/>
      <c r="J79" s="1"/>
      <c r="K79" s="0">
        <f t="shared" si="12"/>
        <v>-1.75</v>
      </c>
      <c r="L79" s="1">
        <f t="shared" si="13"/>
        <v>3.847148971961211E+24</v>
      </c>
      <c r="M79" s="0">
        <f t="shared" si="14" ca="1"/>
        <v>3.816631532415509E+24</v>
      </c>
      <c r="N79" s="0">
        <v>-0.24999999999999</v>
      </c>
      <c r="O79" s="0">
        <f t="shared" si="15" ca="1"/>
        <v>2.499610348902142E+24</v>
      </c>
      <c r="P79" s="1">
        <f t="shared" si="16"/>
        <v>1483196813488858</v>
      </c>
      <c r="Q79" s="0">
        <f t="shared" si="17" ca="1"/>
        <v>963678332052073.6</v>
      </c>
      <c r="R79" s="1"/>
      <c r="U79" s="1"/>
      <c r="Z79" s="1"/>
      <c r="AC79" s="1"/>
      <c r="AF79" s="1"/>
      <c r="AI79" s="1"/>
      <c r="AL79" s="1"/>
      <c r="AO79" s="1"/>
      <c r="AR79" s="1"/>
      <c r="AU79" s="1"/>
    </row>
    <row r="80">
      <c r="A80" s="0">
        <v>1.8</v>
      </c>
      <c r="B80" s="1">
        <v>5.07166E-13</v>
      </c>
      <c r="C80" s="1">
        <v>3.88776260213645E+24</v>
      </c>
      <c r="D80" s="1"/>
      <c r="E80" s="1"/>
      <c r="F80" s="1"/>
      <c r="I80" s="1"/>
      <c r="J80" s="1"/>
      <c r="K80" s="0">
        <f t="shared" si="12"/>
        <v>-1.8</v>
      </c>
      <c r="L80" s="1">
        <f t="shared" si="13"/>
        <v>3.8877626021364485E+24</v>
      </c>
      <c r="M80" s="0">
        <f t="shared" si="14" ca="1"/>
        <v>3.860532238532621E+24</v>
      </c>
      <c r="N80" s="0">
        <v>-0.29999999999999</v>
      </c>
      <c r="O80" s="0">
        <f t="shared" si="15" ca="1"/>
        <v>2.543511055019254E+24</v>
      </c>
      <c r="P80" s="1">
        <f t="shared" si="16"/>
        <v>1498854644079551</v>
      </c>
      <c r="Q80" s="0">
        <f t="shared" si="17" ca="1"/>
        <v>980603433704588.4</v>
      </c>
      <c r="R80" s="1"/>
      <c r="U80" s="1"/>
      <c r="Z80" s="1"/>
      <c r="AC80" s="1"/>
      <c r="AF80" s="1"/>
      <c r="AI80" s="1"/>
      <c r="AL80" s="1"/>
      <c r="AO80" s="1"/>
      <c r="AR80" s="1"/>
      <c r="AU80" s="1"/>
    </row>
    <row r="81">
      <c r="A81" s="0">
        <v>1.85</v>
      </c>
      <c r="B81" s="1">
        <v>5.04649E-13</v>
      </c>
      <c r="C81" s="1">
        <v>3.92664072006905E+24</v>
      </c>
      <c r="D81" s="1"/>
      <c r="E81" s="1"/>
      <c r="F81" s="1"/>
      <c r="I81" s="1"/>
      <c r="J81" s="1"/>
      <c r="K81" s="0">
        <f t="shared" si="12"/>
        <v>-1.85</v>
      </c>
      <c r="L81" s="1">
        <f t="shared" si="13"/>
        <v>3.9266407200690456E+24</v>
      </c>
      <c r="M81" s="0">
        <f t="shared" si="14" ca="1"/>
        <v>3.904432944649733E+24</v>
      </c>
      <c r="N81" s="0">
        <v>-0.34999999999999</v>
      </c>
      <c r="O81" s="0">
        <f t="shared" si="15" ca="1"/>
        <v>2.587411761136366E+24</v>
      </c>
      <c r="P81" s="1">
        <f t="shared" si="16"/>
        <v>1513843380167583.5</v>
      </c>
      <c r="Q81" s="0">
        <f t="shared" si="17" ca="1"/>
        <v>997528535357103.2</v>
      </c>
      <c r="R81" s="1"/>
      <c r="U81" s="1"/>
      <c r="Z81" s="1"/>
      <c r="AC81" s="1"/>
      <c r="AF81" s="1"/>
      <c r="AI81" s="1"/>
      <c r="AL81" s="1"/>
      <c r="AO81" s="1"/>
      <c r="AR81" s="1"/>
      <c r="AU81" s="1"/>
    </row>
    <row r="82">
      <c r="A82" s="0">
        <v>1.9</v>
      </c>
      <c r="B82" s="1">
        <v>5.02154E-13</v>
      </c>
      <c r="C82" s="1">
        <v>3.96575743399582E+24</v>
      </c>
      <c r="D82" s="1"/>
      <c r="E82" s="1"/>
      <c r="F82" s="1"/>
      <c r="I82" s="1"/>
      <c r="J82" s="1"/>
      <c r="K82" s="0">
        <f t="shared" si="12"/>
        <v>-1.9</v>
      </c>
      <c r="L82" s="1">
        <f t="shared" si="13"/>
        <v>3.9657574339958177E+24</v>
      </c>
      <c r="M82" s="0">
        <f t="shared" si="14" ca="1"/>
        <v>3.948333650766845E+24</v>
      </c>
      <c r="N82" s="0">
        <v>-0.39999999999999</v>
      </c>
      <c r="O82" s="0">
        <f t="shared" si="15" ca="1"/>
        <v>2.631312467253478E+24</v>
      </c>
      <c r="P82" s="1">
        <f t="shared" si="16"/>
        <v>1528924102508514</v>
      </c>
      <c r="Q82" s="0">
        <f t="shared" si="17" ca="1"/>
        <v>1014453637009618</v>
      </c>
      <c r="R82" s="1"/>
      <c r="U82" s="1"/>
      <c r="Z82" s="1"/>
      <c r="AC82" s="1"/>
      <c r="AF82" s="1"/>
      <c r="AI82" s="1"/>
      <c r="AL82" s="1"/>
      <c r="AO82" s="1"/>
      <c r="AR82" s="1"/>
      <c r="AU82" s="1"/>
    </row>
    <row r="83">
      <c r="A83" s="0">
        <v>1.95</v>
      </c>
      <c r="B83" s="1">
        <v>5.00096E-13</v>
      </c>
      <c r="C83" s="1">
        <v>3.99846444225478E+24</v>
      </c>
      <c r="D83" s="1"/>
      <c r="E83" s="1"/>
      <c r="F83" s="1"/>
      <c r="I83" s="1"/>
      <c r="J83" s="1"/>
      <c r="K83" s="0">
        <f t="shared" si="12"/>
        <v>-1.95</v>
      </c>
      <c r="L83" s="1">
        <f t="shared" si="13"/>
        <v>3.998464442254781E+24</v>
      </c>
      <c r="M83" s="0">
        <f t="shared" si="14" ca="1"/>
        <v>3.992234356883957E+24</v>
      </c>
      <c r="N83" s="0">
        <v>-0.44999999999999</v>
      </c>
      <c r="O83" s="0">
        <f t="shared" si="15" ca="1"/>
        <v>2.6752131733705896E+24</v>
      </c>
      <c r="P83" s="1">
        <f t="shared" si="16"/>
        <v>1541533681909261.2</v>
      </c>
      <c r="Q83" s="0">
        <f t="shared" si="17" ca="1"/>
        <v>1031378738662132.6</v>
      </c>
      <c r="R83" s="1"/>
      <c r="U83" s="1"/>
      <c r="Z83" s="1"/>
      <c r="AC83" s="1"/>
      <c r="AF83" s="1"/>
      <c r="AI83" s="1"/>
      <c r="AL83" s="1"/>
      <c r="AO83" s="1"/>
      <c r="AR83" s="1"/>
      <c r="AU83" s="1"/>
    </row>
    <row r="84">
      <c r="A84" s="0">
        <v>2</v>
      </c>
      <c r="B84" s="1">
        <v>4.97614E-13</v>
      </c>
      <c r="C84" s="1">
        <v>4.03845101292551E+24</v>
      </c>
      <c r="D84" s="1"/>
      <c r="E84" s="1"/>
      <c r="F84" s="1"/>
      <c r="I84" s="1"/>
      <c r="J84" s="1"/>
      <c r="K84" s="0">
        <f t="shared" si="12"/>
        <v>-2</v>
      </c>
      <c r="L84" s="1">
        <f t="shared" si="13"/>
        <v>4.0384510129255094E+24</v>
      </c>
      <c r="M84" s="0">
        <f t="shared" si="14" ca="1"/>
        <v>4.036135063001069E+24</v>
      </c>
      <c r="N84" s="0">
        <v>-0.49999999999999</v>
      </c>
      <c r="O84" s="0">
        <f t="shared" si="15" ca="1"/>
        <v>2.719113879487702E+24</v>
      </c>
      <c r="P84" s="1">
        <f t="shared" si="16"/>
        <v>1556949761357554</v>
      </c>
      <c r="Q84" s="0">
        <f t="shared" si="17" ca="1"/>
        <v>1048303840314647.6</v>
      </c>
      <c r="R84" s="1"/>
      <c r="U84" s="1"/>
      <c r="Z84" s="1"/>
      <c r="AC84" s="1"/>
      <c r="AF84" s="1"/>
      <c r="AI84" s="1"/>
      <c r="AL84" s="1"/>
      <c r="AO84" s="1"/>
      <c r="AR84" s="1"/>
      <c r="AU84" s="1"/>
    </row>
    <row r="85">
      <c r="A85" s="0">
        <v>2.05</v>
      </c>
      <c r="B85" s="1">
        <v>4.95821E-13</v>
      </c>
      <c r="C85" s="1">
        <v>4.06771171427927E+24</v>
      </c>
      <c r="D85" s="1"/>
      <c r="E85" s="1"/>
      <c r="F85" s="1"/>
      <c r="I85" s="1"/>
      <c r="J85" s="1"/>
      <c r="K85" s="0">
        <f t="shared" si="12"/>
        <v>-2.05</v>
      </c>
      <c r="L85" s="1">
        <f t="shared" si="13"/>
        <v>4.0677117142792754E+24</v>
      </c>
      <c r="M85" s="0">
        <f t="shared" si="14" ca="1"/>
        <v>4.0800357691181806E+24</v>
      </c>
      <c r="N85" s="0">
        <v>-0.54999999999999</v>
      </c>
      <c r="O85" s="0">
        <f t="shared" si="15" ca="1"/>
        <v>2.7630145856048136E+24</v>
      </c>
      <c r="P85" s="1">
        <f t="shared" si="16"/>
        <v>1568230681156776.2</v>
      </c>
      <c r="Q85" s="0">
        <f t="shared" si="17" ca="1"/>
        <v>1065228941967162.2</v>
      </c>
      <c r="R85" s="1"/>
      <c r="U85" s="1"/>
      <c r="Z85" s="1"/>
      <c r="AC85" s="1"/>
      <c r="AF85" s="1"/>
      <c r="AI85" s="1"/>
      <c r="AL85" s="1"/>
      <c r="AO85" s="1"/>
      <c r="AR85" s="1"/>
      <c r="AU85" s="1"/>
    </row>
    <row r="86">
      <c r="A86" s="0">
        <v>2.1</v>
      </c>
      <c r="B86" s="1">
        <v>4.93411E-13</v>
      </c>
      <c r="C86" s="1">
        <v>4.10754514484568E+24</v>
      </c>
      <c r="D86" s="1"/>
      <c r="E86" s="1"/>
      <c r="F86" s="1"/>
      <c r="I86" s="1"/>
      <c r="J86" s="1"/>
      <c r="K86" s="0">
        <f t="shared" si="12"/>
        <v>-2.1</v>
      </c>
      <c r="L86" s="1">
        <f t="shared" si="13"/>
        <v>4.1075451448456834E+24</v>
      </c>
      <c r="M86" s="0">
        <f t="shared" si="14" ca="1"/>
        <v>4.123936475235293E+24</v>
      </c>
      <c r="N86" s="0">
        <v>-0.59999999999999</v>
      </c>
      <c r="O86" s="0">
        <f t="shared" si="15" ca="1"/>
        <v>2.806915291721926E+24</v>
      </c>
      <c r="P86" s="1">
        <f t="shared" si="16"/>
        <v>1583587720282897.5</v>
      </c>
      <c r="Q86" s="0">
        <f t="shared" si="17" ca="1"/>
        <v>1082154043619677.2</v>
      </c>
      <c r="R86" s="1"/>
      <c r="U86" s="1"/>
      <c r="Z86" s="1"/>
      <c r="AC86" s="1"/>
      <c r="AF86" s="1"/>
      <c r="AI86" s="1"/>
      <c r="AL86" s="1"/>
      <c r="AO86" s="1"/>
      <c r="AR86" s="1"/>
      <c r="AU86" s="1"/>
    </row>
    <row r="87">
      <c r="A87" s="0">
        <v>2.15</v>
      </c>
      <c r="B87" s="1">
        <v>4.91248E-13</v>
      </c>
      <c r="C87" s="1">
        <v>4.1437964067605E+24</v>
      </c>
      <c r="D87" s="1"/>
      <c r="E87" s="1"/>
      <c r="F87" s="1"/>
      <c r="I87" s="1"/>
      <c r="J87" s="1"/>
      <c r="K87" s="0">
        <f t="shared" si="12"/>
        <v>-2.15</v>
      </c>
      <c r="L87" s="1">
        <f t="shared" si="13"/>
        <v>4.143796406760503E+24</v>
      </c>
      <c r="M87" s="0">
        <f t="shared" si="14" ca="1"/>
        <v>4.1678371813524046E+24</v>
      </c>
      <c r="N87" s="0">
        <v>-0.64999999999999</v>
      </c>
      <c r="O87" s="0">
        <f t="shared" si="15" ca="1"/>
        <v>2.8508159978390377E+24</v>
      </c>
      <c r="P87" s="1">
        <f t="shared" si="16"/>
        <v>1597563720835223.8</v>
      </c>
      <c r="Q87" s="0">
        <f t="shared" si="17" ca="1"/>
        <v>1099079145272191.9</v>
      </c>
      <c r="R87" s="1"/>
      <c r="U87" s="1"/>
      <c r="Z87" s="1"/>
      <c r="AC87" s="1"/>
      <c r="AF87" s="1"/>
      <c r="AI87" s="1"/>
      <c r="AL87" s="1"/>
      <c r="AO87" s="1"/>
      <c r="AR87" s="1"/>
      <c r="AU87" s="1"/>
    </row>
    <row r="88">
      <c r="A88" s="0">
        <v>2.2</v>
      </c>
      <c r="B88" s="1">
        <v>4.88823E-13</v>
      </c>
      <c r="C88" s="1">
        <v>4.18501227254068E+24</v>
      </c>
      <c r="D88" s="1"/>
      <c r="E88" s="1"/>
      <c r="F88" s="1"/>
      <c r="I88" s="1"/>
      <c r="J88" s="1"/>
      <c r="K88" s="0">
        <f t="shared" si="12"/>
        <v>-2.2</v>
      </c>
      <c r="L88" s="1">
        <f t="shared" si="13"/>
        <v>4.1850122725406835E+24</v>
      </c>
      <c r="M88" s="0">
        <f t="shared" si="14" ca="1"/>
        <v>4.211737887469517E+24</v>
      </c>
      <c r="N88" s="0">
        <v>-0.69999999999999</v>
      </c>
      <c r="O88" s="0">
        <f t="shared" si="15" ca="1"/>
        <v>2.8947167039561494E+24</v>
      </c>
      <c r="P88" s="1">
        <f t="shared" si="16"/>
        <v>1613453732175019.5</v>
      </c>
      <c r="Q88" s="0">
        <f t="shared" si="17" ca="1"/>
        <v>1116004246924706.6</v>
      </c>
      <c r="R88" s="1"/>
      <c r="U88" s="1"/>
      <c r="Z88" s="1"/>
      <c r="AC88" s="1"/>
      <c r="AF88" s="1"/>
      <c r="AI88" s="1"/>
      <c r="AL88" s="1"/>
      <c r="AO88" s="1"/>
      <c r="AR88" s="1"/>
      <c r="AU88" s="1"/>
    </row>
    <row r="89">
      <c r="A89" s="0">
        <v>2.25</v>
      </c>
      <c r="B89" s="1">
        <v>4.87203E-13</v>
      </c>
      <c r="C89" s="1">
        <v>4.21288973435386E+24</v>
      </c>
      <c r="D89" s="1"/>
      <c r="E89" s="1"/>
      <c r="F89" s="1"/>
      <c r="I89" s="1"/>
      <c r="J89" s="1"/>
      <c r="K89" s="0">
        <f t="shared" si="12"/>
        <v>-2.25</v>
      </c>
      <c r="L89" s="1">
        <f t="shared" si="13"/>
        <v>4.212889734353862E+24</v>
      </c>
      <c r="M89" s="0">
        <f t="shared" si="14" ca="1"/>
        <v>4.2556385935866286E+24</v>
      </c>
      <c r="N89" s="0">
        <v>-0.74999999999999</v>
      </c>
      <c r="O89" s="0">
        <f t="shared" si="15" ca="1"/>
        <v>2.938617410073261E+24</v>
      </c>
      <c r="P89" s="1">
        <f t="shared" si="16"/>
        <v>1624201369667306.5</v>
      </c>
      <c r="Q89" s="0">
        <f t="shared" si="17" ca="1"/>
        <v>1132929348577221.2</v>
      </c>
      <c r="R89" s="1"/>
      <c r="U89" s="1"/>
      <c r="Z89" s="1"/>
      <c r="AC89" s="1"/>
      <c r="AF89" s="1"/>
      <c r="AI89" s="1"/>
      <c r="AL89" s="1"/>
      <c r="AO89" s="1"/>
      <c r="AR89" s="1"/>
      <c r="AU89" s="1"/>
    </row>
    <row r="90">
      <c r="A90" s="0">
        <v>2.3</v>
      </c>
      <c r="B90" s="1">
        <v>4.85217E-13</v>
      </c>
      <c r="C90" s="1">
        <v>4.24744714567868E+24</v>
      </c>
      <c r="D90" s="1"/>
      <c r="E90" s="1"/>
      <c r="F90" s="1"/>
      <c r="I90" s="1"/>
      <c r="J90" s="1"/>
      <c r="K90" s="0">
        <f t="shared" si="12"/>
        <v>-2.3</v>
      </c>
      <c r="L90" s="1">
        <f t="shared" si="13"/>
        <v>4.24744714567868E+24</v>
      </c>
      <c r="M90" s="0">
        <f t="shared" si="14" ca="1"/>
        <v>4.2995392997037404E+24</v>
      </c>
      <c r="N90" s="0">
        <v>-0.79999999999999</v>
      </c>
      <c r="O90" s="0">
        <f t="shared" si="15" ca="1"/>
        <v>2.9825181161903735E+24</v>
      </c>
      <c r="P90" s="1">
        <f t="shared" si="16"/>
        <v>1637524337593153.2</v>
      </c>
      <c r="Q90" s="0">
        <f t="shared" si="17" ca="1"/>
        <v>1149854450229736.2</v>
      </c>
      <c r="R90" s="1"/>
      <c r="U90" s="1"/>
      <c r="Z90" s="1"/>
      <c r="AC90" s="1"/>
      <c r="AF90" s="1"/>
      <c r="AI90" s="1"/>
      <c r="AL90" s="1"/>
      <c r="AO90" s="1"/>
      <c r="AR90" s="1"/>
      <c r="AU90" s="1"/>
    </row>
    <row r="91">
      <c r="A91" s="0">
        <v>2.35</v>
      </c>
      <c r="B91" s="1">
        <v>4.8331E-13</v>
      </c>
      <c r="C91" s="1">
        <v>4.28103164254287E+24</v>
      </c>
      <c r="D91" s="1"/>
      <c r="E91" s="1"/>
      <c r="F91" s="1"/>
      <c r="I91" s="1"/>
      <c r="J91" s="1"/>
      <c r="K91" s="0">
        <f t="shared" si="12"/>
        <v>-2.35</v>
      </c>
      <c r="L91" s="1">
        <f t="shared" si="13"/>
        <v>4.2810316425428683E+24</v>
      </c>
      <c r="M91" s="0">
        <f t="shared" si="14" ca="1"/>
        <v>4.343440005820852E+24</v>
      </c>
      <c r="N91" s="0">
        <v>-0.84999999999999</v>
      </c>
      <c r="O91" s="0">
        <f t="shared" si="15" ca="1"/>
        <v>3.026418822307485E+24</v>
      </c>
      <c r="P91" s="1">
        <f t="shared" si="16"/>
        <v>1650472216423589.5</v>
      </c>
      <c r="Q91" s="0">
        <f t="shared" si="17" ca="1"/>
        <v>1166779551882251</v>
      </c>
      <c r="R91" s="1"/>
      <c r="U91" s="1"/>
      <c r="Z91" s="1"/>
      <c r="AC91" s="1"/>
      <c r="AF91" s="1"/>
      <c r="AI91" s="1"/>
      <c r="AL91" s="1"/>
      <c r="AO91" s="1"/>
      <c r="AR91" s="1"/>
      <c r="AU91" s="1"/>
    </row>
    <row r="92">
      <c r="A92" s="0">
        <v>2.4</v>
      </c>
      <c r="B92" s="1">
        <v>4.81332E-13</v>
      </c>
      <c r="C92" s="1">
        <v>4.31628913495476E+24</v>
      </c>
      <c r="D92" s="1"/>
      <c r="E92" s="1"/>
      <c r="F92" s="1"/>
      <c r="I92" s="1"/>
      <c r="J92" s="1"/>
      <c r="K92" s="0">
        <f t="shared" si="12"/>
        <v>-2.4</v>
      </c>
      <c r="L92" s="1">
        <f t="shared" si="13"/>
        <v>4.316289134954759E+24</v>
      </c>
      <c r="M92" s="0">
        <f t="shared" si="14" ca="1"/>
        <v>4.3873407119379644E+24</v>
      </c>
      <c r="N92" s="0">
        <v>-0.89999999999999</v>
      </c>
      <c r="O92" s="0">
        <f t="shared" si="15" ca="1"/>
        <v>3.0703195284245975E+24</v>
      </c>
      <c r="P92" s="1">
        <f t="shared" si="16"/>
        <v>1664065087606393.2</v>
      </c>
      <c r="Q92" s="0">
        <f t="shared" si="17" ca="1"/>
        <v>1183704653534766</v>
      </c>
      <c r="R92" s="1"/>
      <c r="U92" s="1"/>
      <c r="Z92" s="1"/>
      <c r="AC92" s="1"/>
      <c r="AF92" s="1"/>
      <c r="AI92" s="1"/>
      <c r="AL92" s="1"/>
      <c r="AO92" s="1"/>
      <c r="AR92" s="1"/>
      <c r="AU92" s="1"/>
    </row>
    <row r="93">
      <c r="A93" s="0">
        <v>2.45</v>
      </c>
      <c r="B93" s="1">
        <v>4.79224E-13</v>
      </c>
      <c r="C93" s="1">
        <v>4.35434544749236E+24</v>
      </c>
      <c r="D93" s="1"/>
      <c r="E93" s="1"/>
      <c r="F93" s="1"/>
      <c r="I93" s="1"/>
      <c r="J93" s="1"/>
      <c r="K93" s="0">
        <f t="shared" si="12"/>
        <v>-2.45</v>
      </c>
      <c r="L93" s="1">
        <f t="shared" si="13"/>
        <v>4.3543454474923593E+24</v>
      </c>
      <c r="M93" s="0">
        <f t="shared" si="14" ca="1"/>
        <v>4.4312414180550767E+24</v>
      </c>
      <c r="N93" s="0">
        <v>-0.94999999999999</v>
      </c>
      <c r="O93" s="0">
        <f t="shared" si="15" ca="1"/>
        <v>3.114220234541709E+24</v>
      </c>
      <c r="P93" s="1">
        <f t="shared" si="16"/>
        <v>1678736991891953</v>
      </c>
      <c r="Q93" s="0">
        <f t="shared" si="17" ca="1"/>
        <v>1200629755187280.5</v>
      </c>
      <c r="R93" s="1"/>
      <c r="U93" s="1"/>
      <c r="Z93" s="1"/>
      <c r="AC93" s="1"/>
      <c r="AF93" s="1"/>
      <c r="AI93" s="1"/>
      <c r="AL93" s="1"/>
      <c r="AO93" s="1"/>
      <c r="AR93" s="1"/>
      <c r="AU93" s="1"/>
    </row>
    <row r="94">
      <c r="A94" s="0">
        <v>2.5</v>
      </c>
      <c r="B94" s="1">
        <v>4.77444E-13</v>
      </c>
      <c r="C94" s="1">
        <v>4.38687358895777E+24</v>
      </c>
      <c r="D94" s="1"/>
      <c r="E94" s="1"/>
      <c r="F94" s="1"/>
      <c r="I94" s="1"/>
      <c r="J94" s="1"/>
      <c r="K94" s="0">
        <f t="shared" si="12"/>
        <v>-2.5</v>
      </c>
      <c r="L94" s="1">
        <f t="shared" si="13"/>
        <v>4.386873588957767E+24</v>
      </c>
      <c r="M94" s="0">
        <f t="shared" si="14" ca="1"/>
        <v>4.4751421241721885E+24</v>
      </c>
      <c r="N94" s="0">
        <v>-0.99999999999999</v>
      </c>
      <c r="O94" s="0">
        <f t="shared" si="15" ca="1"/>
        <v>3.158120940658821E+24</v>
      </c>
      <c r="P94" s="1">
        <f t="shared" si="16"/>
        <v>1691277612523447</v>
      </c>
      <c r="Q94" s="0">
        <f t="shared" si="17" ca="1"/>
        <v>1217554856839795.2</v>
      </c>
      <c r="R94" s="1"/>
      <c r="U94" s="1"/>
      <c r="Z94" s="1"/>
      <c r="AC94" s="1"/>
      <c r="AF94" s="1"/>
      <c r="AI94" s="1"/>
      <c r="AL94" s="1"/>
      <c r="AO94" s="1"/>
      <c r="AR94" s="1"/>
      <c r="AU94" s="1"/>
    </row>
    <row r="95">
      <c r="A95" s="0">
        <v>2.55</v>
      </c>
      <c r="B95" s="1">
        <v>4.75654E-13</v>
      </c>
      <c r="C95" s="1">
        <v>4.41995342913983E+24</v>
      </c>
      <c r="D95" s="1"/>
      <c r="E95" s="1"/>
      <c r="F95" s="1"/>
      <c r="I95" s="1"/>
      <c r="J95" s="1"/>
      <c r="K95" s="0">
        <f t="shared" si="12"/>
        <v>-2.55</v>
      </c>
      <c r="L95" s="1">
        <f t="shared" si="13"/>
        <v>4.419953429139832E+24</v>
      </c>
      <c r="M95" s="0">
        <f t="shared" si="14" ca="1"/>
        <v>4.5190428302893E+24</v>
      </c>
      <c r="N95" s="0">
        <v>-1.04999999999999</v>
      </c>
      <c r="O95" s="0">
        <f t="shared" si="15" ca="1"/>
        <v>3.202021646775933E+24</v>
      </c>
      <c r="P95" s="1">
        <f t="shared" si="16"/>
        <v>1704030930345644</v>
      </c>
      <c r="Q95" s="0">
        <f t="shared" si="17" ca="1"/>
        <v>1234479958492310.2</v>
      </c>
      <c r="R95" s="1"/>
      <c r="U95" s="1"/>
      <c r="Z95" s="1"/>
      <c r="AC95" s="1"/>
      <c r="AF95" s="1"/>
      <c r="AI95" s="1"/>
      <c r="AL95" s="1"/>
      <c r="AO95" s="1"/>
      <c r="AR95" s="1"/>
      <c r="AU95" s="1"/>
    </row>
    <row r="96">
      <c r="A96" s="0">
        <v>2.6</v>
      </c>
      <c r="B96" s="1">
        <v>4.7355E-13</v>
      </c>
      <c r="C96" s="1">
        <v>4.45931671160933E+24</v>
      </c>
      <c r="D96" s="1"/>
      <c r="E96" s="1"/>
      <c r="F96" s="1"/>
      <c r="I96" s="1"/>
      <c r="J96" s="1"/>
      <c r="K96" s="0">
        <f t="shared" si="12"/>
        <v>-2.6</v>
      </c>
      <c r="L96" s="1">
        <f t="shared" si="13"/>
        <v>4.459316711609332E+24</v>
      </c>
      <c r="M96" s="0">
        <f t="shared" si="14" ca="1"/>
        <v>4.562943536406412E+24</v>
      </c>
      <c r="N96" s="0">
        <v>-1.09999999999999</v>
      </c>
      <c r="O96" s="0">
        <f t="shared" si="15" ca="1"/>
        <v>3.245922352893045E+24</v>
      </c>
      <c r="P96" s="1">
        <f t="shared" si="16"/>
        <v>1719206712607452.5</v>
      </c>
      <c r="Q96" s="0">
        <f t="shared" si="17" ca="1"/>
        <v>1251405060144825</v>
      </c>
      <c r="R96" s="1"/>
      <c r="U96" s="1"/>
      <c r="Z96" s="1"/>
      <c r="AC96" s="1"/>
      <c r="AF96" s="1"/>
      <c r="AI96" s="1"/>
      <c r="AL96" s="1"/>
      <c r="AO96" s="1"/>
      <c r="AR96" s="1"/>
      <c r="AU96" s="1"/>
    </row>
    <row r="97">
      <c r="A97" s="0">
        <v>2.65</v>
      </c>
      <c r="B97" s="1">
        <v>4.72358E-13</v>
      </c>
      <c r="C97" s="1">
        <v>4.48185136704075E+24</v>
      </c>
      <c r="D97" s="1"/>
      <c r="E97" s="1"/>
      <c r="F97" s="1"/>
      <c r="I97" s="1"/>
      <c r="J97" s="1"/>
      <c r="K97" s="0">
        <f t="shared" si="12"/>
        <v>-2.65</v>
      </c>
      <c r="L97" s="1">
        <f t="shared" si="13"/>
        <v>4.4818513670407545E+24</v>
      </c>
      <c r="M97" s="0">
        <f t="shared" si="14" ca="1"/>
        <v>4.6068442425235237E+24</v>
      </c>
      <c r="N97" s="0">
        <v>-1.14999999999999</v>
      </c>
      <c r="O97" s="0">
        <f t="shared" si="15" ca="1"/>
        <v>3.289823059010157E+24</v>
      </c>
      <c r="P97" s="1">
        <f t="shared" si="16"/>
        <v>1727894530358351</v>
      </c>
      <c r="Q97" s="0">
        <f t="shared" si="17" ca="1"/>
        <v>1268330161797339.8</v>
      </c>
      <c r="R97" s="1"/>
      <c r="U97" s="1"/>
      <c r="Z97" s="1"/>
      <c r="AC97" s="1"/>
      <c r="AF97" s="1"/>
      <c r="AI97" s="1"/>
      <c r="AL97" s="1"/>
      <c r="AO97" s="1"/>
      <c r="AR97" s="1"/>
      <c r="AU97" s="1"/>
    </row>
    <row r="98">
      <c r="A98" s="0">
        <v>2.7</v>
      </c>
      <c r="B98" s="1">
        <v>4.70265E-13</v>
      </c>
      <c r="C98" s="1">
        <v>4.5218347370808E+24</v>
      </c>
      <c r="D98" s="1"/>
      <c r="E98" s="1"/>
      <c r="F98" s="1"/>
      <c r="I98" s="1"/>
      <c r="J98" s="1"/>
      <c r="K98" s="0">
        <f t="shared" si="12"/>
        <v>-2.7</v>
      </c>
      <c r="L98" s="1">
        <f t="shared" si="13"/>
        <v>4.5218347370808E+24</v>
      </c>
      <c r="M98" s="0">
        <f t="shared" si="14" ca="1"/>
        <v>4.6507449486406365E+24</v>
      </c>
      <c r="N98" s="0">
        <v>-1.19999999999999</v>
      </c>
      <c r="O98" s="0">
        <f t="shared" si="15" ca="1"/>
        <v>3.333723765127269E+24</v>
      </c>
      <c r="P98" s="1">
        <f t="shared" si="16"/>
        <v>1743309375862945.2</v>
      </c>
      <c r="Q98" s="0">
        <f t="shared" si="17" ca="1"/>
        <v>1285255263449854.5</v>
      </c>
      <c r="R98" s="1"/>
      <c r="U98" s="1"/>
      <c r="Z98" s="1"/>
      <c r="AC98" s="1"/>
      <c r="AF98" s="1"/>
      <c r="AI98" s="1"/>
      <c r="AL98" s="1"/>
      <c r="AO98" s="1"/>
      <c r="AR98" s="1"/>
      <c r="AU98" s="1"/>
    </row>
    <row r="99">
      <c r="A99" s="0">
        <v>2.75</v>
      </c>
      <c r="B99" s="1">
        <v>4.68405E-13</v>
      </c>
      <c r="C99" s="1">
        <v>4.5578177498873E+24</v>
      </c>
      <c r="D99" s="1"/>
      <c r="E99" s="1"/>
      <c r="F99" s="1"/>
      <c r="I99" s="1"/>
      <c r="J99" s="1"/>
      <c r="K99" s="0">
        <f t="shared" si="12"/>
        <v>-2.75</v>
      </c>
      <c r="L99" s="1">
        <f t="shared" si="13"/>
        <v>4.5578177498873023E+24</v>
      </c>
      <c r="M99" s="0">
        <f t="shared" si="14" ca="1"/>
        <v>4.694645654757748E+24</v>
      </c>
      <c r="N99" s="0">
        <v>-1.24999999999998</v>
      </c>
      <c r="O99" s="0">
        <f t="shared" si="15" ca="1"/>
        <v>3.377624471244372E+24</v>
      </c>
      <c r="P99" s="1">
        <f t="shared" si="16"/>
        <v>1757181957955113.8</v>
      </c>
      <c r="Q99" s="0">
        <f t="shared" si="17" ca="1"/>
        <v>1302180365102366</v>
      </c>
      <c r="R99" s="1"/>
      <c r="U99" s="1"/>
      <c r="Z99" s="1"/>
      <c r="AC99" s="1"/>
      <c r="AF99" s="1"/>
      <c r="AI99" s="1"/>
      <c r="AL99" s="1"/>
      <c r="AO99" s="1"/>
      <c r="AR99" s="1"/>
      <c r="AU99" s="1"/>
    </row>
    <row r="100">
      <c r="A100" s="0">
        <v>2.8</v>
      </c>
      <c r="B100" s="1">
        <v>4.67495E-13</v>
      </c>
      <c r="C100" s="1">
        <v>4.57557901326316E+24</v>
      </c>
      <c r="D100" s="1"/>
      <c r="E100" s="1"/>
      <c r="F100" s="1"/>
      <c r="I100" s="1"/>
      <c r="J100" s="1"/>
      <c r="K100" s="0">
        <f t="shared" si="12"/>
        <v>-2.8</v>
      </c>
      <c r="L100" s="1">
        <f t="shared" si="13"/>
        <v>4.5755790132631644E+24</v>
      </c>
      <c r="M100" s="0">
        <f t="shared" si="14" ca="1"/>
        <v>4.73854636087486E+24</v>
      </c>
      <c r="N100" s="0">
        <v>-1.29999999999998</v>
      </c>
      <c r="O100" s="0">
        <f t="shared" si="15" ca="1"/>
        <v>3.421525177361484E+24</v>
      </c>
      <c r="P100" s="1">
        <f t="shared" si="16"/>
        <v>1764029483079462</v>
      </c>
      <c r="Q100" s="0">
        <f t="shared" si="17" ca="1"/>
        <v>1319105466754880.8</v>
      </c>
      <c r="R100" s="1"/>
      <c r="U100" s="1"/>
      <c r="Z100" s="1"/>
      <c r="AC100" s="1"/>
      <c r="AF100" s="1"/>
      <c r="AI100" s="1"/>
      <c r="AL100" s="1"/>
      <c r="AO100" s="1"/>
      <c r="AR100" s="1"/>
      <c r="AU100" s="1"/>
    </row>
    <row r="101">
      <c r="A101" s="0">
        <v>2.85</v>
      </c>
      <c r="B101" s="1">
        <v>4.65109E-13</v>
      </c>
      <c r="C101" s="1">
        <v>4.62264468764653E+24</v>
      </c>
      <c r="D101" s="1"/>
      <c r="E101" s="1"/>
      <c r="F101" s="1"/>
      <c r="I101" s="1"/>
      <c r="J101" s="1"/>
      <c r="K101" s="0">
        <f t="shared" si="12"/>
        <v>-2.85</v>
      </c>
      <c r="L101" s="1">
        <f t="shared" si="13"/>
        <v>4.6226446876465345E+24</v>
      </c>
      <c r="M101" s="0">
        <f t="shared" si="14" ca="1"/>
        <v>4.782447066991972E+24</v>
      </c>
      <c r="N101" s="0">
        <v>-1.34999999999998</v>
      </c>
      <c r="O101" s="0">
        <f t="shared" si="15" ca="1"/>
        <v>3.465425883478596E+24</v>
      </c>
      <c r="P101" s="1">
        <f t="shared" si="16"/>
        <v>1782174779447991.2</v>
      </c>
      <c r="Q101" s="0">
        <f t="shared" si="17" ca="1"/>
        <v>1336030568407395.5</v>
      </c>
      <c r="R101" s="1"/>
      <c r="U101" s="1"/>
      <c r="Z101" s="1"/>
      <c r="AC101" s="1"/>
      <c r="AF101" s="1"/>
      <c r="AI101" s="1"/>
      <c r="AL101" s="1"/>
      <c r="AO101" s="1"/>
      <c r="AR101" s="1"/>
      <c r="AU101" s="1"/>
    </row>
    <row r="102">
      <c r="A102" s="0">
        <v>2.9</v>
      </c>
      <c r="B102" s="1">
        <v>4.63411E-13</v>
      </c>
      <c r="C102" s="1">
        <v>4.65658272982835E+24</v>
      </c>
      <c r="D102" s="1"/>
      <c r="E102" s="1"/>
      <c r="F102" s="1"/>
      <c r="I102" s="1"/>
      <c r="J102" s="1"/>
      <c r="K102" s="0">
        <f t="shared" si="12"/>
        <v>-2.9</v>
      </c>
      <c r="L102" s="1">
        <f t="shared" si="13"/>
        <v>4.6565827298283525E+24</v>
      </c>
      <c r="M102" s="0">
        <f t="shared" si="14" ca="1"/>
        <v>4.8263477731090835E+24</v>
      </c>
      <c r="N102" s="0">
        <v>-1.39999999999998</v>
      </c>
      <c r="O102" s="0">
        <f t="shared" si="15" ca="1"/>
        <v>3.509326589595708E+24</v>
      </c>
      <c r="P102" s="1">
        <f t="shared" si="16"/>
        <v>1795258961107445.2</v>
      </c>
      <c r="Q102" s="0">
        <f t="shared" si="17" ca="1"/>
        <v>1352955670059910.2</v>
      </c>
      <c r="R102" s="1"/>
      <c r="U102" s="1"/>
      <c r="Z102" s="1"/>
      <c r="AC102" s="1"/>
      <c r="AF102" s="1"/>
      <c r="AI102" s="1"/>
      <c r="AL102" s="1"/>
      <c r="AO102" s="1"/>
      <c r="AR102" s="1"/>
      <c r="AU102" s="1"/>
    </row>
    <row r="103">
      <c r="A103" s="0">
        <v>2.95</v>
      </c>
      <c r="B103" s="1">
        <v>4.61761E-13</v>
      </c>
      <c r="C103" s="1">
        <v>4.68992070724098E+24</v>
      </c>
      <c r="D103" s="1"/>
      <c r="E103" s="1"/>
      <c r="F103" s="1"/>
      <c r="I103" s="1"/>
      <c r="J103" s="1"/>
      <c r="K103" s="0">
        <f t="shared" si="12"/>
        <v>-2.95</v>
      </c>
      <c r="L103" s="1">
        <f t="shared" si="13"/>
        <v>4.689920707240979E+24</v>
      </c>
      <c r="M103" s="0">
        <f t="shared" si="14" ca="1"/>
        <v>4.870248479226196E+24</v>
      </c>
      <c r="N103" s="0">
        <v>-1.44999999999998</v>
      </c>
      <c r="O103" s="0">
        <f t="shared" si="15" ca="1"/>
        <v>3.5532272957128203E+24</v>
      </c>
      <c r="P103" s="1">
        <f t="shared" si="16"/>
        <v>1808111798943190.5</v>
      </c>
      <c r="Q103" s="0">
        <f t="shared" si="17" ca="1"/>
        <v>1369880771712425.2</v>
      </c>
      <c r="R103" s="1"/>
      <c r="U103" s="1"/>
      <c r="Z103" s="1"/>
      <c r="AC103" s="1"/>
      <c r="AF103" s="1"/>
      <c r="AI103" s="1"/>
      <c r="AL103" s="1"/>
      <c r="AO103" s="1"/>
      <c r="AR103" s="1"/>
      <c r="AU103" s="1"/>
    </row>
    <row r="104">
      <c r="A104" s="0">
        <v>3</v>
      </c>
      <c r="B104" s="1">
        <v>4.60238E-13</v>
      </c>
      <c r="C104" s="1">
        <v>4.72101143628988E+24</v>
      </c>
      <c r="D104" s="1"/>
      <c r="E104" s="1"/>
      <c r="F104" s="1"/>
      <c r="I104" s="1"/>
      <c r="J104" s="1"/>
      <c r="K104" s="0">
        <f t="shared" si="12"/>
        <v>-3</v>
      </c>
      <c r="L104" s="1">
        <f t="shared" si="13"/>
        <v>4.7210114362898777E+24</v>
      </c>
      <c r="M104" s="0">
        <f t="shared" si="14" ca="1"/>
        <v>4.914149185343308E+24</v>
      </c>
      <c r="N104" s="0">
        <v>-1.49999999999998</v>
      </c>
      <c r="O104" s="0">
        <f t="shared" si="15" ca="1"/>
        <v>3.597128001829932E+24</v>
      </c>
      <c r="P104" s="1">
        <f t="shared" si="16"/>
        <v>1820098251921865.8</v>
      </c>
      <c r="Q104" s="0">
        <f t="shared" si="17" ca="1"/>
        <v>1386805873364940</v>
      </c>
      <c r="R104" s="1"/>
      <c r="U104" s="1"/>
      <c r="Z104" s="1"/>
      <c r="AC104" s="1"/>
      <c r="AF104" s="1"/>
      <c r="AI104" s="1"/>
      <c r="AL104" s="1"/>
      <c r="AO104" s="1"/>
      <c r="AR104" s="1"/>
      <c r="AU104" s="1"/>
    </row>
    <row r="105">
      <c r="I105" s="1"/>
      <c r="J105" s="1"/>
      <c r="L105" s="1"/>
      <c r="N105" s="0">
        <v>-1.54999999999998</v>
      </c>
      <c r="O105" s="0">
        <f t="shared" si="15" ca="1"/>
        <v>3.641028707947044E+24</v>
      </c>
      <c r="Q105" s="0">
        <f t="shared" si="17" ca="1"/>
        <v>1403730975017454.8</v>
      </c>
      <c r="R105" s="1"/>
      <c r="U105" s="1"/>
      <c r="Z105" s="1"/>
      <c r="AC105" s="1"/>
      <c r="AF105" s="1"/>
      <c r="AI105" s="1"/>
      <c r="AL105" s="1"/>
      <c r="AO105" s="1"/>
      <c r="AR105" s="1"/>
      <c r="AU105" s="1"/>
    </row>
    <row r="106">
      <c r="I106" s="1"/>
      <c r="J106" s="1"/>
      <c r="L106" s="1"/>
      <c r="N106" s="0">
        <v>-1.59999999999998</v>
      </c>
      <c r="O106" s="0">
        <f t="shared" si="15" ca="1"/>
        <v>3.6849294140641555E+24</v>
      </c>
      <c r="Q106" s="0">
        <f t="shared" si="17" ca="1"/>
        <v>1420656076669969.2</v>
      </c>
      <c r="R106" s="1"/>
      <c r="U106" s="1"/>
      <c r="Z106" s="1"/>
      <c r="AC106" s="1"/>
      <c r="AF106" s="1"/>
      <c r="AI106" s="1"/>
      <c r="AL106" s="1"/>
      <c r="AO106" s="1"/>
      <c r="AR106" s="1"/>
      <c r="AU106" s="1"/>
    </row>
    <row r="107">
      <c r="I107" s="1"/>
      <c r="J107" s="1"/>
      <c r="L107" s="1"/>
      <c r="N107" s="0">
        <v>-1.64999999999998</v>
      </c>
      <c r="O107" s="0">
        <f t="shared" si="15" ca="1"/>
        <v>3.728830120181267E+24</v>
      </c>
      <c r="Q107" s="0">
        <f t="shared" si="17" ca="1"/>
        <v>1437581178322484</v>
      </c>
      <c r="R107" s="1"/>
      <c r="U107" s="1"/>
      <c r="Z107" s="1"/>
      <c r="AC107" s="1"/>
      <c r="AF107" s="1"/>
      <c r="AI107" s="1"/>
      <c r="AL107" s="1"/>
      <c r="AO107" s="1"/>
      <c r="AR107" s="1"/>
      <c r="AU107" s="1"/>
    </row>
    <row r="108">
      <c r="I108" s="1"/>
      <c r="J108" s="1"/>
      <c r="L108" s="1"/>
      <c r="N108" s="0">
        <v>-1.69999999999998</v>
      </c>
      <c r="O108" s="0">
        <f t="shared" si="15" ca="1"/>
        <v>3.7727308262983795E+24</v>
      </c>
      <c r="Q108" s="0">
        <f t="shared" si="17" ca="1"/>
        <v>1454506279974999</v>
      </c>
      <c r="R108" s="1"/>
      <c r="U108" s="1"/>
      <c r="Z108" s="1"/>
      <c r="AC108" s="1"/>
      <c r="AF108" s="1"/>
      <c r="AI108" s="1"/>
      <c r="AL108" s="1"/>
      <c r="AO108" s="1"/>
      <c r="AR108" s="1"/>
      <c r="AU108" s="1"/>
    </row>
    <row r="109">
      <c r="I109" s="1"/>
      <c r="J109" s="1"/>
      <c r="L109" s="1"/>
      <c r="N109" s="0">
        <v>-1.74999999999998</v>
      </c>
      <c r="O109" s="0">
        <f t="shared" si="15" ca="1"/>
        <v>3.816631532415492E+24</v>
      </c>
      <c r="Q109" s="0">
        <f t="shared" si="17" ca="1"/>
        <v>1471431381627514</v>
      </c>
      <c r="R109" s="1"/>
      <c r="U109" s="1"/>
      <c r="Z109" s="1"/>
      <c r="AC109" s="1"/>
      <c r="AF109" s="1"/>
      <c r="AI109" s="1"/>
      <c r="AL109" s="1"/>
      <c r="AO109" s="1"/>
      <c r="AR109" s="1"/>
      <c r="AU109" s="1"/>
    </row>
    <row r="110">
      <c r="I110" s="1"/>
      <c r="J110" s="1"/>
      <c r="L110" s="1"/>
      <c r="N110" s="0">
        <v>-1.79999999999998</v>
      </c>
      <c r="O110" s="0">
        <f ref="O110:O134" t="shared" si="18" ca="1">N110*$M$8+$M$7</f>
        <v>3.8605322385326036E+24</v>
      </c>
      <c r="Q110" s="0">
        <f ref="Q110:Q134" t="shared" si="19" ca="1">O110 *$M$3^2</f>
        <v>1488356483280028.5</v>
      </c>
      <c r="R110" s="1"/>
      <c r="U110" s="1"/>
      <c r="Z110" s="1"/>
      <c r="AC110" s="1"/>
      <c r="AF110" s="1"/>
      <c r="AI110" s="1"/>
      <c r="AL110" s="1"/>
      <c r="AO110" s="1"/>
      <c r="AR110" s="1"/>
      <c r="AU110" s="1"/>
    </row>
    <row r="111">
      <c r="I111" s="1"/>
      <c r="J111" s="1"/>
      <c r="L111" s="1"/>
      <c r="N111" s="0">
        <v>-1.84999999999998</v>
      </c>
      <c r="O111" s="0">
        <f t="shared" si="18" ca="1"/>
        <v>3.9044329446497153E+24</v>
      </c>
      <c r="Q111" s="0">
        <f t="shared" si="19" ca="1"/>
        <v>1505281584932543.2</v>
      </c>
      <c r="R111" s="1"/>
      <c r="U111" s="1"/>
      <c r="Z111" s="1"/>
      <c r="AC111" s="1"/>
      <c r="AF111" s="1"/>
      <c r="AI111" s="1"/>
      <c r="AL111" s="1"/>
      <c r="AO111" s="1"/>
      <c r="AR111" s="1"/>
      <c r="AU111" s="1"/>
    </row>
    <row r="112">
      <c r="I112" s="1"/>
      <c r="J112" s="1"/>
      <c r="L112" s="1"/>
      <c r="N112" s="0">
        <v>-1.89999999999998</v>
      </c>
      <c r="O112" s="0">
        <f t="shared" si="18" ca="1"/>
        <v>3.948333650766827E+24</v>
      </c>
      <c r="Q112" s="0">
        <f t="shared" si="19" ca="1"/>
        <v>1522206686585058</v>
      </c>
      <c r="R112" s="1"/>
      <c r="U112" s="1"/>
      <c r="Z112" s="1"/>
      <c r="AC112" s="1"/>
      <c r="AF112" s="1"/>
      <c r="AI112" s="1"/>
      <c r="AL112" s="1"/>
      <c r="AO112" s="1"/>
      <c r="AR112" s="1"/>
      <c r="AU112" s="1"/>
    </row>
    <row r="113">
      <c r="I113" s="1"/>
      <c r="J113" s="1"/>
      <c r="L113" s="1"/>
      <c r="N113" s="0">
        <v>-1.94999999999998</v>
      </c>
      <c r="O113" s="0">
        <f t="shared" si="18" ca="1"/>
        <v>3.9922343568839394E+24</v>
      </c>
      <c r="Q113" s="0">
        <f t="shared" si="19" ca="1"/>
        <v>1539131788237573</v>
      </c>
      <c r="R113" s="1"/>
      <c r="U113" s="1"/>
      <c r="Z113" s="1"/>
      <c r="AC113" s="1"/>
      <c r="AF113" s="1"/>
      <c r="AI113" s="1"/>
      <c r="AL113" s="1"/>
      <c r="AO113" s="1"/>
      <c r="AR113" s="1"/>
      <c r="AU113" s="1"/>
    </row>
    <row r="114">
      <c r="I114" s="1"/>
      <c r="J114" s="1"/>
      <c r="L114" s="1"/>
      <c r="N114" s="0">
        <v>-1.99999999999998</v>
      </c>
      <c r="O114" s="0">
        <f t="shared" si="18" ca="1"/>
        <v>4.0361350630010516E+24</v>
      </c>
      <c r="Q114" s="0">
        <f t="shared" si="19" ca="1"/>
        <v>1556056889890087.8</v>
      </c>
      <c r="R114" s="1"/>
      <c r="U114" s="1"/>
      <c r="Z114" s="1"/>
      <c r="AC114" s="1"/>
      <c r="AF114" s="1"/>
      <c r="AI114" s="1"/>
      <c r="AL114" s="1"/>
      <c r="AO114" s="1"/>
      <c r="AR114" s="1"/>
      <c r="AU114" s="1"/>
    </row>
    <row r="115">
      <c r="I115" s="1"/>
      <c r="J115" s="1"/>
      <c r="L115" s="1"/>
      <c r="N115" s="0">
        <v>-2.04999999999998</v>
      </c>
      <c r="O115" s="0">
        <f t="shared" si="18" ca="1"/>
        <v>4.0800357691181634E+24</v>
      </c>
      <c r="Q115" s="0">
        <f t="shared" si="19" ca="1"/>
        <v>1572981991542602.5</v>
      </c>
      <c r="R115" s="1"/>
      <c r="U115" s="1"/>
      <c r="Z115" s="1"/>
      <c r="AC115" s="1"/>
      <c r="AF115" s="1"/>
      <c r="AI115" s="1"/>
      <c r="AL115" s="1"/>
      <c r="AO115" s="1"/>
      <c r="AR115" s="1"/>
      <c r="AU115" s="1"/>
    </row>
    <row r="116">
      <c r="I116" s="1"/>
      <c r="J116" s="1"/>
      <c r="L116" s="1"/>
      <c r="N116" s="0">
        <v>-2.09999999999998</v>
      </c>
      <c r="O116" s="0">
        <f t="shared" si="18" ca="1"/>
        <v>4.123936475235275E+24</v>
      </c>
      <c r="Q116" s="0">
        <f t="shared" si="19" ca="1"/>
        <v>1589907093195117.2</v>
      </c>
      <c r="R116" s="1"/>
      <c r="U116" s="1"/>
      <c r="Z116" s="1"/>
      <c r="AC116" s="1"/>
      <c r="AF116" s="1"/>
      <c r="AI116" s="1"/>
      <c r="AL116" s="1"/>
      <c r="AO116" s="1"/>
      <c r="AR116" s="1"/>
      <c r="AU116" s="1"/>
    </row>
    <row r="117">
      <c r="I117" s="1"/>
      <c r="J117" s="1"/>
      <c r="L117" s="1"/>
      <c r="N117" s="0">
        <v>-2.14999999999998</v>
      </c>
      <c r="O117" s="0">
        <f t="shared" si="18" ca="1"/>
        <v>4.167837181352387E+24</v>
      </c>
      <c r="Q117" s="0">
        <f t="shared" si="19" ca="1"/>
        <v>1606832194847632</v>
      </c>
      <c r="R117" s="1"/>
      <c r="U117" s="1"/>
      <c r="Z117" s="1"/>
      <c r="AC117" s="1"/>
      <c r="AF117" s="1"/>
      <c r="AI117" s="1"/>
      <c r="AL117" s="1"/>
      <c r="AO117" s="1"/>
      <c r="AR117" s="1"/>
      <c r="AU117" s="1"/>
    </row>
    <row r="118">
      <c r="I118" s="1"/>
      <c r="J118" s="1"/>
      <c r="L118" s="1"/>
      <c r="N118" s="0">
        <v>-2.19999999999998</v>
      </c>
      <c r="O118" s="0">
        <f t="shared" si="18" ca="1"/>
        <v>4.211737887469499E+24</v>
      </c>
      <c r="Q118" s="0">
        <f t="shared" si="19" ca="1"/>
        <v>1623757296500147</v>
      </c>
      <c r="R118" s="1"/>
      <c r="U118" s="1"/>
      <c r="Z118" s="1"/>
      <c r="AC118" s="1"/>
      <c r="AF118" s="1"/>
      <c r="AI118" s="1"/>
      <c r="AL118" s="1"/>
      <c r="AO118" s="1"/>
      <c r="AR118" s="1"/>
      <c r="AU118" s="1"/>
    </row>
    <row r="119">
      <c r="I119" s="1"/>
      <c r="J119" s="1"/>
      <c r="L119" s="1"/>
      <c r="N119" s="0">
        <v>-2.24999999999998</v>
      </c>
      <c r="O119" s="0">
        <f t="shared" si="18" ca="1"/>
        <v>4.255638593586611E+24</v>
      </c>
      <c r="Q119" s="0">
        <f t="shared" si="19" ca="1"/>
        <v>1640682398152661.5</v>
      </c>
      <c r="R119" s="1"/>
      <c r="U119" s="1"/>
      <c r="Z119" s="1"/>
      <c r="AC119" s="1"/>
      <c r="AF119" s="1"/>
      <c r="AI119" s="1"/>
      <c r="AL119" s="1"/>
      <c r="AO119" s="1"/>
      <c r="AR119" s="1"/>
      <c r="AU119" s="1"/>
    </row>
    <row r="120">
      <c r="I120" s="1"/>
      <c r="J120" s="1"/>
      <c r="L120" s="1"/>
      <c r="N120" s="0">
        <v>-2.29999999999998</v>
      </c>
      <c r="O120" s="0">
        <f t="shared" si="18" ca="1"/>
        <v>4.2995392997037227E+24</v>
      </c>
      <c r="Q120" s="0">
        <f t="shared" si="19" ca="1"/>
        <v>1657607499805176.2</v>
      </c>
      <c r="R120" s="1"/>
      <c r="U120" s="1"/>
      <c r="Z120" s="1"/>
      <c r="AC120" s="1"/>
      <c r="AF120" s="1"/>
      <c r="AI120" s="1"/>
      <c r="AL120" s="1"/>
      <c r="AO120" s="1"/>
      <c r="AR120" s="1"/>
      <c r="AU120" s="1"/>
    </row>
    <row r="121">
      <c r="I121" s="1"/>
      <c r="J121" s="1"/>
      <c r="L121" s="1"/>
      <c r="N121" s="0">
        <v>-2.34999999999998</v>
      </c>
      <c r="O121" s="0">
        <f t="shared" si="18" ca="1"/>
        <v>4.343440005820835E+24</v>
      </c>
      <c r="Q121" s="0">
        <f t="shared" si="19" ca="1"/>
        <v>1674532601457691.2</v>
      </c>
      <c r="R121" s="1"/>
      <c r="U121" s="1"/>
      <c r="Z121" s="1"/>
      <c r="AC121" s="1"/>
      <c r="AF121" s="1"/>
      <c r="AI121" s="1"/>
      <c r="AL121" s="1"/>
      <c r="AO121" s="1"/>
      <c r="AR121" s="1"/>
      <c r="AU121" s="1"/>
    </row>
    <row r="122">
      <c r="I122" s="1"/>
      <c r="J122" s="1"/>
      <c r="L122" s="1"/>
      <c r="N122" s="0">
        <v>-2.39999999999998</v>
      </c>
      <c r="O122" s="0">
        <f t="shared" si="18" ca="1"/>
        <v>4.3873407119379467E+24</v>
      </c>
      <c r="Q122" s="0">
        <f t="shared" si="19" ca="1"/>
        <v>1691457703110206</v>
      </c>
      <c r="R122" s="1"/>
      <c r="U122" s="1"/>
      <c r="Z122" s="1"/>
      <c r="AC122" s="1"/>
      <c r="AF122" s="1"/>
      <c r="AI122" s="1"/>
      <c r="AL122" s="1"/>
      <c r="AO122" s="1"/>
      <c r="AR122" s="1"/>
      <c r="AU122" s="1"/>
    </row>
    <row r="123">
      <c r="I123" s="1"/>
      <c r="J123" s="1"/>
      <c r="L123" s="1"/>
      <c r="N123" s="0">
        <v>-2.44999999999998</v>
      </c>
      <c r="O123" s="0">
        <f t="shared" si="18" ca="1"/>
        <v>4.431241418055059E+24</v>
      </c>
      <c r="Q123" s="0">
        <f t="shared" si="19" ca="1"/>
        <v>1708382804762720.8</v>
      </c>
      <c r="R123" s="1"/>
      <c r="U123" s="1"/>
      <c r="Z123" s="1"/>
      <c r="AC123" s="1"/>
      <c r="AF123" s="1"/>
      <c r="AI123" s="1"/>
      <c r="AL123" s="1"/>
      <c r="AO123" s="1"/>
      <c r="AR123" s="1"/>
      <c r="AU123" s="1"/>
    </row>
    <row r="124">
      <c r="I124" s="1"/>
      <c r="J124" s="1"/>
      <c r="L124" s="1"/>
      <c r="N124" s="0">
        <v>-2.49999999999998</v>
      </c>
      <c r="O124" s="0">
        <f t="shared" si="18" ca="1"/>
        <v>4.475142124172171E+24</v>
      </c>
      <c r="Q124" s="0">
        <f t="shared" si="19" ca="1"/>
        <v>1725307906415235.5</v>
      </c>
      <c r="R124" s="1"/>
      <c r="U124" s="1"/>
      <c r="Z124" s="1"/>
      <c r="AC124" s="1"/>
      <c r="AF124" s="1"/>
      <c r="AI124" s="1"/>
      <c r="AL124" s="1"/>
      <c r="AO124" s="1"/>
      <c r="AR124" s="1"/>
      <c r="AU124" s="1"/>
    </row>
    <row r="125">
      <c r="I125" s="1"/>
      <c r="J125" s="1"/>
      <c r="L125" s="1"/>
      <c r="N125" s="0">
        <v>-2.54999999999998</v>
      </c>
      <c r="O125" s="0">
        <f t="shared" si="18" ca="1"/>
        <v>4.5190428302892825E+24</v>
      </c>
      <c r="Q125" s="0">
        <f t="shared" si="19" ca="1"/>
        <v>1742233008067750.2</v>
      </c>
      <c r="R125" s="1"/>
      <c r="U125" s="1"/>
      <c r="Z125" s="1"/>
      <c r="AC125" s="1"/>
      <c r="AF125" s="1"/>
      <c r="AI125" s="1"/>
      <c r="AL125" s="1"/>
      <c r="AO125" s="1"/>
      <c r="AR125" s="1"/>
      <c r="AU125" s="1"/>
    </row>
    <row r="126">
      <c r="I126" s="1"/>
      <c r="J126" s="1"/>
      <c r="L126" s="1"/>
      <c r="N126" s="0">
        <v>-2.59999999999998</v>
      </c>
      <c r="O126" s="0">
        <f t="shared" si="18" ca="1"/>
        <v>4.562943536406395E+24</v>
      </c>
      <c r="Q126" s="0">
        <f t="shared" si="19" ca="1"/>
        <v>1759158109720265.2</v>
      </c>
      <c r="R126" s="1"/>
      <c r="U126" s="1"/>
      <c r="Z126" s="1"/>
      <c r="AC126" s="1"/>
      <c r="AF126" s="1"/>
      <c r="AI126" s="1"/>
      <c r="AL126" s="1"/>
      <c r="AO126" s="1"/>
      <c r="AR126" s="1"/>
      <c r="AU126" s="1"/>
    </row>
    <row r="127">
      <c r="I127" s="1"/>
      <c r="J127" s="1"/>
      <c r="L127" s="1"/>
      <c r="N127" s="0">
        <v>-2.64999999999998</v>
      </c>
      <c r="O127" s="0">
        <f t="shared" si="18" ca="1"/>
        <v>4.6068442425235065E+24</v>
      </c>
      <c r="Q127" s="0">
        <f t="shared" si="19" ca="1"/>
        <v>1776083211372780</v>
      </c>
      <c r="R127" s="1"/>
      <c r="U127" s="1"/>
      <c r="Z127" s="1"/>
      <c r="AC127" s="1"/>
      <c r="AF127" s="1"/>
      <c r="AI127" s="1"/>
      <c r="AL127" s="1"/>
      <c r="AO127" s="1"/>
      <c r="AR127" s="1"/>
      <c r="AU127" s="1"/>
    </row>
    <row r="128">
      <c r="I128" s="1"/>
      <c r="J128" s="1"/>
      <c r="L128" s="1"/>
      <c r="N128" s="0">
        <v>-2.69999999999998</v>
      </c>
      <c r="O128" s="0">
        <f t="shared" si="18" ca="1"/>
        <v>4.650744948640618E+24</v>
      </c>
      <c r="Q128" s="0">
        <f t="shared" si="19" ca="1"/>
        <v>1793008313025294.5</v>
      </c>
      <c r="R128" s="1"/>
      <c r="U128" s="1"/>
      <c r="Z128" s="1"/>
      <c r="AC128" s="1"/>
      <c r="AF128" s="1"/>
      <c r="AI128" s="1"/>
      <c r="AL128" s="1"/>
      <c r="AO128" s="1"/>
      <c r="AR128" s="1"/>
      <c r="AU128" s="1"/>
    </row>
    <row r="129">
      <c r="I129" s="1"/>
      <c r="J129" s="1"/>
      <c r="L129" s="1"/>
      <c r="N129" s="0">
        <v>-2.74999999999998</v>
      </c>
      <c r="O129" s="0">
        <f t="shared" si="18" ca="1"/>
        <v>4.6946456547577305E+24</v>
      </c>
      <c r="Q129" s="0">
        <f t="shared" si="19" ca="1"/>
        <v>1809933414677809.5</v>
      </c>
      <c r="R129" s="1"/>
      <c r="U129" s="1"/>
      <c r="Z129" s="1"/>
      <c r="AC129" s="1"/>
      <c r="AF129" s="1"/>
      <c r="AI129" s="1"/>
      <c r="AL129" s="1"/>
      <c r="AO129" s="1"/>
      <c r="AR129" s="1"/>
      <c r="AU129" s="1"/>
    </row>
    <row r="130">
      <c r="I130" s="1"/>
      <c r="J130" s="1"/>
      <c r="L130" s="1"/>
      <c r="N130" s="0">
        <v>-2.79999999999998</v>
      </c>
      <c r="O130" s="0">
        <f t="shared" si="18" ca="1"/>
        <v>4.738546360874842E+24</v>
      </c>
      <c r="Q130" s="0">
        <f t="shared" si="19" ca="1"/>
        <v>1826858516330324</v>
      </c>
      <c r="R130" s="1"/>
      <c r="U130" s="1"/>
      <c r="Z130" s="1"/>
      <c r="AC130" s="1"/>
      <c r="AF130" s="1"/>
      <c r="AI130" s="1"/>
      <c r="AL130" s="1"/>
      <c r="AO130" s="1"/>
      <c r="AR130" s="1"/>
      <c r="AU130" s="1"/>
    </row>
    <row r="131">
      <c r="I131" s="1"/>
      <c r="J131" s="1"/>
      <c r="L131" s="1"/>
      <c r="N131" s="0">
        <v>-2.84999999999998</v>
      </c>
      <c r="O131" s="0">
        <f t="shared" si="18" ca="1"/>
        <v>4.7824470669919546E+24</v>
      </c>
      <c r="Q131" s="0">
        <f t="shared" si="19" ca="1"/>
        <v>1843783617982839.2</v>
      </c>
      <c r="R131" s="1"/>
      <c r="U131" s="1"/>
      <c r="Z131" s="1"/>
      <c r="AC131" s="1"/>
      <c r="AF131" s="1"/>
      <c r="AI131" s="1"/>
      <c r="AL131" s="1"/>
      <c r="AO131" s="1"/>
      <c r="AR131" s="1"/>
      <c r="AU131" s="1"/>
    </row>
    <row r="132">
      <c r="I132" s="1"/>
      <c r="J132" s="1"/>
      <c r="L132" s="1"/>
      <c r="N132" s="0">
        <v>-2.89999999999998</v>
      </c>
      <c r="O132" s="0">
        <f t="shared" si="18" ca="1"/>
        <v>4.8263477731090663E+24</v>
      </c>
      <c r="Q132" s="0">
        <f t="shared" si="19" ca="1"/>
        <v>1860708719635354</v>
      </c>
      <c r="R132" s="1"/>
      <c r="U132" s="1"/>
      <c r="Z132" s="1"/>
      <c r="AC132" s="1"/>
      <c r="AF132" s="1"/>
      <c r="AI132" s="1"/>
      <c r="AL132" s="1"/>
      <c r="AO132" s="1"/>
      <c r="AR132" s="1"/>
      <c r="AU132" s="1"/>
    </row>
    <row r="133">
      <c r="I133" s="1"/>
      <c r="J133" s="1"/>
      <c r="L133" s="1"/>
      <c r="N133" s="0">
        <v>-2.94999999999998</v>
      </c>
      <c r="O133" s="0">
        <f t="shared" si="18" ca="1"/>
        <v>4.870248479226178E+24</v>
      </c>
      <c r="Q133" s="0">
        <f t="shared" si="19" ca="1"/>
        <v>1877633821287868.5</v>
      </c>
      <c r="R133" s="1"/>
      <c r="U133" s="1"/>
      <c r="Z133" s="1"/>
      <c r="AC133" s="1"/>
      <c r="AF133" s="1"/>
      <c r="AI133" s="1"/>
      <c r="AL133" s="1"/>
      <c r="AO133" s="1"/>
      <c r="AR133" s="1"/>
      <c r="AU133" s="1"/>
    </row>
    <row r="134">
      <c r="I134" s="1"/>
      <c r="J134" s="1"/>
      <c r="L134" s="1"/>
      <c r="N134" s="0">
        <v>-2.99999999999998</v>
      </c>
      <c r="O134" s="0">
        <f t="shared" si="18" ca="1"/>
        <v>4.91414918534329E+24</v>
      </c>
      <c r="Q134" s="0">
        <f t="shared" si="19" ca="1"/>
        <v>1894558922940383.2</v>
      </c>
      <c r="R134" s="1"/>
      <c r="U134" s="1"/>
      <c r="Z134" s="1"/>
      <c r="AC134" s="1"/>
      <c r="AF134" s="1"/>
      <c r="AI134" s="1"/>
      <c r="AL134" s="1"/>
      <c r="AO134" s="1"/>
      <c r="AR134" s="1"/>
      <c r="AU134" s="1"/>
    </row>
    <row r="135">
      <c r="I135" s="1"/>
      <c r="J135" s="1"/>
      <c r="L135" s="1"/>
      <c r="O135" s="1"/>
      <c r="R135" s="1"/>
      <c r="U135" s="1"/>
      <c r="Z135" s="1"/>
      <c r="AC135" s="1"/>
      <c r="AF135" s="1"/>
      <c r="AI135" s="1"/>
      <c r="AL135" s="1"/>
      <c r="AO135" s="1"/>
      <c r="AR135" s="1"/>
      <c r="AU135" s="1"/>
    </row>
    <row r="136">
      <c r="I136" s="1"/>
      <c r="J136" s="1"/>
      <c r="L136" s="1"/>
      <c r="O136" s="1"/>
      <c r="R136" s="1"/>
      <c r="U136" s="1"/>
      <c r="Z136" s="1"/>
      <c r="AC136" s="1"/>
      <c r="AF136" s="1"/>
      <c r="AI136" s="1"/>
      <c r="AL136" s="1"/>
      <c r="AO136" s="1"/>
      <c r="AR136" s="1"/>
      <c r="AU136" s="1"/>
    </row>
    <row r="137">
      <c r="I137" s="1"/>
      <c r="J137" s="1"/>
      <c r="L137" s="1"/>
      <c r="O137" s="1"/>
      <c r="R137" s="1"/>
      <c r="U137" s="1"/>
      <c r="Z137" s="1"/>
      <c r="AC137" s="1"/>
      <c r="AF137" s="1"/>
      <c r="AI137" s="1"/>
      <c r="AL137" s="1"/>
      <c r="AO137" s="1"/>
      <c r="AR137" s="1"/>
      <c r="AU137" s="1"/>
    </row>
    <row r="138">
      <c r="I138" s="1"/>
      <c r="J138" s="1"/>
      <c r="L138" s="1"/>
      <c r="O138" s="1"/>
      <c r="R138" s="1"/>
      <c r="U138" s="1"/>
      <c r="Z138" s="1"/>
      <c r="AC138" s="1"/>
      <c r="AF138" s="1"/>
      <c r="AI138" s="1"/>
      <c r="AL138" s="1"/>
      <c r="AO138" s="1"/>
      <c r="AR138" s="1"/>
      <c r="AU138" s="1"/>
    </row>
    <row r="139">
      <c r="I139" s="1"/>
      <c r="J139" s="1"/>
      <c r="L139" s="1"/>
      <c r="O139" s="1"/>
      <c r="R139" s="1"/>
      <c r="U139" s="1"/>
      <c r="Z139" s="1"/>
      <c r="AC139" s="1"/>
      <c r="AF139" s="1"/>
      <c r="AI139" s="1"/>
      <c r="AL139" s="1"/>
      <c r="AO139" s="1"/>
      <c r="AR139" s="1"/>
      <c r="AU139" s="1"/>
    </row>
    <row r="140">
      <c r="I140" s="1"/>
      <c r="J140" s="1"/>
      <c r="L140" s="1"/>
      <c r="O140" s="1"/>
      <c r="R140" s="1"/>
      <c r="U140" s="1"/>
      <c r="Z140" s="1"/>
      <c r="AC140" s="1"/>
      <c r="AF140" s="1"/>
      <c r="AI140" s="1"/>
      <c r="AL140" s="1"/>
      <c r="AO140" s="1"/>
      <c r="AR140" s="1"/>
      <c r="AU140" s="1"/>
    </row>
    <row r="141">
      <c r="I141" s="1"/>
      <c r="J141" s="1"/>
      <c r="L141" s="1"/>
      <c r="O141" s="1"/>
      <c r="R141" s="1"/>
      <c r="U141" s="1"/>
      <c r="Z141" s="1"/>
      <c r="AC141" s="1"/>
      <c r="AF141" s="1"/>
      <c r="AI141" s="1"/>
      <c r="AL141" s="1"/>
      <c r="AO141" s="1"/>
      <c r="AR141" s="1"/>
      <c r="AU141" s="1"/>
    </row>
    <row r="142">
      <c r="I142" s="1"/>
      <c r="J142" s="1"/>
      <c r="L142" s="1"/>
      <c r="O142" s="1"/>
      <c r="R142" s="1"/>
      <c r="U142" s="1"/>
      <c r="Z142" s="1"/>
      <c r="AC142" s="1"/>
      <c r="AF142" s="1"/>
      <c r="AI142" s="1"/>
      <c r="AL142" s="1"/>
      <c r="AO142" s="1"/>
      <c r="AR142" s="1"/>
      <c r="AU142" s="1"/>
    </row>
    <row r="143">
      <c r="I143" s="1"/>
      <c r="J143" s="1"/>
      <c r="L143" s="1"/>
      <c r="O143" s="1"/>
      <c r="R143" s="1"/>
      <c r="U143" s="1"/>
      <c r="Z143" s="1"/>
      <c r="AC143" s="1"/>
      <c r="AF143" s="1"/>
      <c r="AI143" s="1"/>
      <c r="AL143" s="1"/>
      <c r="AO143" s="1"/>
      <c r="AR143" s="1"/>
      <c r="AU143" s="1"/>
    </row>
    <row r="144">
      <c r="I144" s="1"/>
      <c r="J144" s="1"/>
      <c r="L144" s="1"/>
      <c r="O144" s="1"/>
      <c r="R144" s="1"/>
      <c r="U144" s="1"/>
      <c r="Z144" s="1"/>
      <c r="AC144" s="1"/>
      <c r="AF144" s="1"/>
      <c r="AI144" s="1"/>
      <c r="AL144" s="1"/>
      <c r="AO144" s="1"/>
      <c r="AR144" s="1"/>
      <c r="AU144" s="1"/>
    </row>
    <row r="145">
      <c r="I145" s="1"/>
      <c r="J145" s="1"/>
      <c r="L145" s="1"/>
      <c r="O145" s="1"/>
      <c r="R145" s="1"/>
      <c r="U145" s="1"/>
      <c r="Z145" s="1"/>
      <c r="AC145" s="1"/>
      <c r="AF145" s="1"/>
      <c r="AI145" s="1"/>
      <c r="AL145" s="1"/>
      <c r="AO145" s="1"/>
      <c r="AR145" s="1"/>
      <c r="AU145" s="1"/>
    </row>
    <row r="146">
      <c r="I146" s="1"/>
      <c r="J146" s="1"/>
      <c r="L146" s="1"/>
      <c r="O146" s="1"/>
      <c r="R146" s="1"/>
      <c r="U146" s="1"/>
      <c r="Z146" s="1"/>
      <c r="AC146" s="1"/>
      <c r="AF146" s="1"/>
      <c r="AI146" s="1"/>
      <c r="AL146" s="1"/>
      <c r="AO146" s="1"/>
      <c r="AR146" s="1"/>
      <c r="AU146" s="1"/>
    </row>
    <row r="147">
      <c r="I147" s="1"/>
      <c r="J147" s="1"/>
      <c r="L147" s="1"/>
      <c r="O147" s="1"/>
      <c r="R147" s="1"/>
      <c r="U147" s="1"/>
      <c r="Z147" s="1"/>
      <c r="AC147" s="1"/>
      <c r="AF147" s="1"/>
      <c r="AI147" s="1"/>
      <c r="AL147" s="1"/>
      <c r="AO147" s="1"/>
      <c r="AR147" s="1"/>
      <c r="AU147" s="1"/>
    </row>
    <row r="148">
      <c r="I148" s="1"/>
      <c r="J148" s="1"/>
      <c r="L148" s="1"/>
      <c r="O148" s="1"/>
      <c r="R148" s="1"/>
      <c r="U148" s="1"/>
      <c r="Z148" s="1"/>
      <c r="AC148" s="1"/>
      <c r="AF148" s="1"/>
      <c r="AI148" s="1"/>
      <c r="AL148" s="1"/>
      <c r="AO148" s="1"/>
      <c r="AR148" s="1"/>
      <c r="AU148" s="1"/>
    </row>
    <row r="149">
      <c r="I149" s="1"/>
      <c r="J149" s="1"/>
      <c r="L149" s="1"/>
      <c r="O149" s="1"/>
      <c r="R149" s="1"/>
      <c r="U149" s="1"/>
      <c r="Z149" s="1"/>
      <c r="AC149" s="1"/>
      <c r="AF149" s="1"/>
      <c r="AI149" s="1"/>
      <c r="AL149" s="1"/>
      <c r="AO149" s="1"/>
      <c r="AR149" s="1"/>
      <c r="AU149" s="1"/>
    </row>
    <row r="150">
      <c r="I150" s="1"/>
      <c r="J150" s="1"/>
      <c r="L150" s="1"/>
      <c r="O150" s="1"/>
      <c r="R150" s="1"/>
      <c r="U150" s="1"/>
      <c r="Z150" s="1"/>
      <c r="AC150" s="1"/>
      <c r="AF150" s="1"/>
      <c r="AI150" s="1"/>
      <c r="AL150" s="1"/>
      <c r="AO150" s="1"/>
      <c r="AR150" s="1"/>
      <c r="AU150" s="1"/>
    </row>
    <row r="151">
      <c r="I151" s="1"/>
      <c r="J151" s="1"/>
      <c r="L151" s="1"/>
      <c r="O151" s="1"/>
      <c r="R151" s="1"/>
      <c r="U151" s="1"/>
      <c r="Z151" s="1"/>
      <c r="AC151" s="1"/>
      <c r="AF151" s="1"/>
      <c r="AI151" s="1"/>
      <c r="AL151" s="1"/>
      <c r="AO151" s="1"/>
      <c r="AR151" s="1"/>
      <c r="AU151" s="1"/>
    </row>
    <row r="152">
      <c r="I152" s="1"/>
      <c r="J152" s="1"/>
      <c r="L152" s="1"/>
      <c r="O152" s="1"/>
      <c r="R152" s="1"/>
      <c r="U152" s="1"/>
      <c r="Z152" s="1"/>
      <c r="AC152" s="1"/>
      <c r="AF152" s="1"/>
      <c r="AI152" s="1"/>
      <c r="AL152" s="1"/>
      <c r="AO152" s="1"/>
      <c r="AR152" s="1"/>
      <c r="AU152" s="1"/>
    </row>
    <row r="153">
      <c r="I153" s="1"/>
      <c r="J153" s="1"/>
      <c r="L153" s="1"/>
      <c r="O153" s="1"/>
      <c r="R153" s="1"/>
      <c r="U153" s="1"/>
      <c r="Z153" s="1"/>
      <c r="AC153" s="1"/>
      <c r="AF153" s="1"/>
      <c r="AI153" s="1"/>
      <c r="AL153" s="1"/>
      <c r="AO153" s="1"/>
      <c r="AR153" s="1"/>
      <c r="AU153" s="1"/>
    </row>
    <row r="154">
      <c r="I154" s="1"/>
      <c r="J154" s="1"/>
      <c r="L154" s="1"/>
      <c r="O154" s="1"/>
      <c r="R154" s="1"/>
      <c r="U154" s="1"/>
      <c r="Z154" s="1"/>
      <c r="AC154" s="1"/>
      <c r="AF154" s="1"/>
      <c r="AI154" s="1"/>
      <c r="AL154" s="1"/>
      <c r="AO154" s="1"/>
      <c r="AR154" s="1"/>
      <c r="AU154" s="1"/>
    </row>
    <row r="155">
      <c r="I155" s="1"/>
      <c r="J155" s="1"/>
      <c r="L155" s="1"/>
      <c r="O155" s="1"/>
      <c r="R155" s="1"/>
      <c r="U155" s="1"/>
      <c r="Z155" s="1"/>
      <c r="AC155" s="1"/>
      <c r="AF155" s="1"/>
      <c r="AI155" s="1"/>
      <c r="AL155" s="1"/>
      <c r="AO155" s="1"/>
      <c r="AR155" s="1"/>
      <c r="AU155" s="1"/>
    </row>
    <row r="156">
      <c r="I156" s="1"/>
      <c r="J156" s="1"/>
      <c r="L156" s="1"/>
      <c r="O156" s="1"/>
      <c r="R156" s="1"/>
      <c r="U156" s="1"/>
      <c r="Z156" s="1"/>
      <c r="AC156" s="1"/>
      <c r="AF156" s="1"/>
      <c r="AI156" s="1"/>
      <c r="AL156" s="1"/>
      <c r="AO156" s="1"/>
      <c r="AR156" s="1"/>
      <c r="AU156" s="1"/>
    </row>
    <row r="157">
      <c r="I157" s="1"/>
      <c r="J157" s="1"/>
      <c r="L157" s="1"/>
      <c r="O157" s="1"/>
      <c r="R157" s="1"/>
      <c r="U157" s="1"/>
      <c r="Z157" s="1"/>
      <c r="AC157" s="1"/>
      <c r="AF157" s="1"/>
      <c r="AI157" s="1"/>
      <c r="AL157" s="1"/>
      <c r="AO157" s="1"/>
      <c r="AR157" s="1"/>
      <c r="AU157" s="1"/>
    </row>
    <row r="158">
      <c r="I158" s="1"/>
      <c r="J158" s="1"/>
      <c r="L158" s="1"/>
      <c r="O158" s="1"/>
      <c r="R158" s="1"/>
      <c r="U158" s="1"/>
      <c r="Z158" s="1"/>
      <c r="AC158" s="1"/>
      <c r="AF158" s="1"/>
      <c r="AI158" s="1"/>
      <c r="AL158" s="1"/>
      <c r="AO158" s="1"/>
      <c r="AR158" s="1"/>
      <c r="AU158" s="1"/>
    </row>
    <row r="159">
      <c r="I159" s="1"/>
      <c r="J159" s="1"/>
      <c r="L159" s="1"/>
      <c r="O159" s="1"/>
      <c r="R159" s="1"/>
      <c r="U159" s="1"/>
      <c r="Z159" s="1"/>
      <c r="AC159" s="1"/>
      <c r="AF159" s="1"/>
      <c r="AI159" s="1"/>
      <c r="AL159" s="1"/>
      <c r="AO159" s="1"/>
      <c r="AR159" s="1"/>
      <c r="AU159" s="1"/>
    </row>
    <row r="160">
      <c r="I160" s="1"/>
      <c r="J160" s="1"/>
      <c r="L160" s="1"/>
      <c r="O160" s="1"/>
      <c r="R160" s="1"/>
      <c r="U160" s="1"/>
      <c r="Z160" s="1"/>
      <c r="AC160" s="1"/>
      <c r="AF160" s="1"/>
      <c r="AI160" s="1"/>
      <c r="AL160" s="1"/>
      <c r="AO160" s="1"/>
      <c r="AR160" s="1"/>
      <c r="AU160" s="1"/>
    </row>
    <row r="161">
      <c r="I161" s="1"/>
      <c r="J161" s="1"/>
      <c r="L161" s="1"/>
      <c r="O161" s="1"/>
      <c r="R161" s="1"/>
      <c r="U161" s="1"/>
      <c r="Z161" s="1"/>
      <c r="AC161" s="1"/>
      <c r="AF161" s="1"/>
      <c r="AI161" s="1"/>
      <c r="AL161" s="1"/>
      <c r="AO161" s="1"/>
      <c r="AR161" s="1"/>
      <c r="AU161" s="1"/>
    </row>
    <row r="162">
      <c r="I162" s="1"/>
      <c r="J162" s="1"/>
      <c r="L162" s="1"/>
      <c r="O162" s="1"/>
      <c r="R162" s="1"/>
      <c r="U162" s="1"/>
      <c r="Z162" s="1"/>
      <c r="AC162" s="1"/>
      <c r="AF162" s="1"/>
      <c r="AI162" s="1"/>
      <c r="AL162" s="1"/>
      <c r="AO162" s="1"/>
      <c r="AR162" s="1"/>
      <c r="AU162" s="1"/>
    </row>
    <row r="163">
      <c r="I163" s="1"/>
      <c r="J163" s="1"/>
      <c r="L163" s="1"/>
      <c r="O163" s="1"/>
      <c r="R163" s="1"/>
      <c r="U163" s="1"/>
      <c r="Z163" s="1"/>
      <c r="AC163" s="1"/>
      <c r="AF163" s="1"/>
      <c r="AI163" s="1"/>
      <c r="AL163" s="1"/>
      <c r="AO163" s="1"/>
      <c r="AR163" s="1"/>
      <c r="AU163" s="1"/>
    </row>
    <row r="164">
      <c r="I164" s="1"/>
      <c r="J164" s="1"/>
      <c r="L164" s="1"/>
      <c r="O164" s="1"/>
      <c r="R164" s="1"/>
      <c r="U164" s="1"/>
      <c r="Z164" s="1"/>
      <c r="AC164" s="1"/>
      <c r="AF164" s="1"/>
      <c r="AI164" s="1"/>
      <c r="AL164" s="1"/>
      <c r="AO164" s="1"/>
      <c r="AR164" s="1"/>
      <c r="AU164" s="1"/>
    </row>
    <row r="165">
      <c r="I165" s="1"/>
      <c r="J165" s="1"/>
      <c r="L165" s="1"/>
      <c r="O165" s="1"/>
      <c r="R165" s="1"/>
      <c r="U165" s="1"/>
      <c r="Z165" s="1"/>
      <c r="AC165" s="1"/>
      <c r="AF165" s="1"/>
      <c r="AI165" s="1"/>
      <c r="AL165" s="1"/>
      <c r="AO165" s="1"/>
      <c r="AR165" s="1"/>
      <c r="AU165" s="1"/>
    </row>
    <row r="166">
      <c r="I166" s="1"/>
      <c r="J166" s="1"/>
      <c r="L166" s="1"/>
      <c r="O166" s="1"/>
      <c r="R166" s="1"/>
      <c r="U166" s="1"/>
      <c r="Z166" s="1"/>
      <c r="AC166" s="1"/>
      <c r="AF166" s="1"/>
      <c r="AI166" s="1"/>
      <c r="AL166" s="1"/>
      <c r="AO166" s="1"/>
      <c r="AR166" s="1"/>
      <c r="AU166" s="1"/>
    </row>
    <row r="167">
      <c r="I167" s="1"/>
      <c r="J167" s="1"/>
      <c r="L167" s="1"/>
      <c r="O167" s="1"/>
      <c r="R167" s="1"/>
      <c r="U167" s="1"/>
      <c r="Z167" s="1"/>
      <c r="AC167" s="1"/>
      <c r="AF167" s="1"/>
      <c r="AI167" s="1"/>
      <c r="AL167" s="1"/>
      <c r="AO167" s="1"/>
      <c r="AR167" s="1"/>
      <c r="AU167" s="1"/>
    </row>
    <row r="168">
      <c r="I168" s="1"/>
      <c r="J168" s="1"/>
      <c r="L168" s="1"/>
      <c r="O168" s="1"/>
      <c r="R168" s="1"/>
      <c r="U168" s="1"/>
      <c r="Z168" s="1"/>
      <c r="AC168" s="1"/>
      <c r="AF168" s="1"/>
      <c r="AI168" s="1"/>
      <c r="AL168" s="1"/>
      <c r="AO168" s="1"/>
      <c r="AR168" s="1"/>
      <c r="AU168" s="1"/>
    </row>
    <row r="169">
      <c r="I169" s="1"/>
      <c r="J169" s="1"/>
      <c r="L169" s="1"/>
      <c r="O169" s="1"/>
      <c r="R169" s="1"/>
      <c r="U169" s="1"/>
      <c r="Z169" s="1"/>
      <c r="AC169" s="1"/>
      <c r="AF169" s="1"/>
      <c r="AI169" s="1"/>
      <c r="AL169" s="1"/>
      <c r="AO169" s="1"/>
      <c r="AR169" s="1"/>
      <c r="AU169" s="1"/>
    </row>
    <row r="170">
      <c r="I170" s="1"/>
      <c r="J170" s="1"/>
      <c r="L170" s="1"/>
      <c r="O170" s="1"/>
      <c r="R170" s="1"/>
      <c r="U170" s="1"/>
      <c r="Z170" s="1"/>
      <c r="AC170" s="1"/>
      <c r="AF170" s="1"/>
      <c r="AI170" s="1"/>
      <c r="AL170" s="1"/>
      <c r="AO170" s="1"/>
      <c r="AR170" s="1"/>
      <c r="AU170" s="1"/>
    </row>
    <row r="171">
      <c r="I171" s="1"/>
      <c r="J171" s="1"/>
      <c r="L171" s="1"/>
      <c r="O171" s="1"/>
      <c r="R171" s="1"/>
      <c r="U171" s="1"/>
      <c r="Z171" s="1"/>
      <c r="AC171" s="1"/>
      <c r="AF171" s="1"/>
      <c r="AI171" s="1"/>
      <c r="AL171" s="1"/>
      <c r="AO171" s="1"/>
      <c r="AR171" s="1"/>
      <c r="AU171" s="1"/>
    </row>
    <row r="172">
      <c r="I172" s="1"/>
      <c r="J172" s="1"/>
      <c r="L172" s="1"/>
      <c r="O172" s="1"/>
      <c r="R172" s="1"/>
      <c r="U172" s="1"/>
      <c r="Z172" s="1"/>
      <c r="AC172" s="1"/>
      <c r="AF172" s="1"/>
      <c r="AI172" s="1"/>
      <c r="AL172" s="1"/>
      <c r="AO172" s="1"/>
      <c r="AR172" s="1"/>
      <c r="AU172" s="1"/>
    </row>
    <row r="173">
      <c r="I173" s="1"/>
      <c r="J173" s="1"/>
      <c r="L173" s="1"/>
      <c r="O173" s="1"/>
      <c r="R173" s="1"/>
      <c r="U173" s="1"/>
      <c r="Z173" s="1"/>
      <c r="AC173" s="1"/>
      <c r="AF173" s="1"/>
      <c r="AI173" s="1"/>
      <c r="AL173" s="1"/>
      <c r="AO173" s="1"/>
      <c r="AR173" s="1"/>
      <c r="AU173" s="1"/>
    </row>
    <row r="174">
      <c r="I174" s="1"/>
      <c r="J174" s="1"/>
      <c r="L174" s="1"/>
      <c r="O174" s="1"/>
      <c r="R174" s="1"/>
      <c r="U174" s="1"/>
      <c r="Z174" s="1"/>
      <c r="AC174" s="1"/>
      <c r="AF174" s="1"/>
      <c r="AI174" s="1"/>
      <c r="AL174" s="1"/>
      <c r="AO174" s="1"/>
      <c r="AR174" s="1"/>
      <c r="AU174" s="1"/>
    </row>
    <row r="175">
      <c r="I175" s="1"/>
      <c r="J175" s="1"/>
      <c r="M175" s="1"/>
      <c r="P175" s="1"/>
      <c r="S175" s="1"/>
      <c r="V175" s="1"/>
      <c r="Z175" s="1"/>
      <c r="AC175" s="1"/>
      <c r="AF175" s="1"/>
      <c r="AI175" s="1"/>
      <c r="AL175" s="1"/>
      <c r="AO175" s="1"/>
      <c r="AR175" s="1"/>
      <c r="AU175" s="1"/>
    </row>
    <row r="176">
      <c r="I176" s="1"/>
      <c r="J176" s="1"/>
      <c r="M176" s="1"/>
      <c r="P176" s="1"/>
      <c r="S176" s="1"/>
      <c r="V176" s="1"/>
      <c r="Z176" s="1"/>
      <c r="AC176" s="1"/>
      <c r="AF176" s="1"/>
      <c r="AI176" s="1"/>
      <c r="AL176" s="1"/>
      <c r="AO176" s="1"/>
      <c r="AR176" s="1"/>
      <c r="AU176" s="1"/>
    </row>
    <row r="177">
      <c r="I177" s="1"/>
      <c r="J177" s="1"/>
      <c r="M177" s="1"/>
      <c r="P177" s="1"/>
      <c r="S177" s="1"/>
      <c r="V177" s="1"/>
      <c r="Z177" s="1"/>
      <c r="AC177" s="1"/>
      <c r="AF177" s="1"/>
      <c r="AI177" s="1"/>
      <c r="AL177" s="1"/>
      <c r="AO177" s="1"/>
      <c r="AR177" s="1"/>
      <c r="AU177" s="1"/>
    </row>
    <row r="178">
      <c r="I178" s="1"/>
      <c r="J178" s="1"/>
      <c r="M178" s="1"/>
      <c r="P178" s="1"/>
      <c r="S178" s="1"/>
      <c r="V178" s="1"/>
      <c r="Z178" s="1"/>
      <c r="AC178" s="1"/>
      <c r="AF178" s="1"/>
      <c r="AI178" s="1"/>
      <c r="AL178" s="1"/>
      <c r="AO178" s="1"/>
      <c r="AR178" s="1"/>
      <c r="AU178" s="1"/>
    </row>
    <row r="179">
      <c r="I179" s="1"/>
      <c r="J179" s="1"/>
      <c r="M179" s="1"/>
      <c r="P179" s="1"/>
      <c r="S179" s="1"/>
      <c r="V179" s="1"/>
      <c r="Z179" s="1"/>
      <c r="AC179" s="1"/>
      <c r="AF179" s="1"/>
      <c r="AI179" s="1"/>
      <c r="AL179" s="1"/>
      <c r="AO179" s="1"/>
      <c r="AR179" s="1"/>
      <c r="AU179" s="1"/>
    </row>
    <row r="180">
      <c r="I180" s="1"/>
      <c r="J180" s="1"/>
      <c r="M180" s="1"/>
      <c r="P180" s="1"/>
      <c r="S180" s="1"/>
      <c r="V180" s="1"/>
      <c r="Z180" s="1"/>
      <c r="AC180" s="1"/>
      <c r="AF180" s="1"/>
      <c r="AI180" s="1"/>
      <c r="AL180" s="1"/>
      <c r="AO180" s="1"/>
      <c r="AR180" s="1"/>
      <c r="AU180" s="1"/>
    </row>
    <row r="181">
      <c r="I181" s="1"/>
      <c r="J181" s="1"/>
      <c r="M181" s="1"/>
      <c r="P181" s="1"/>
      <c r="S181" s="1"/>
      <c r="V181" s="1"/>
      <c r="Z181" s="1"/>
      <c r="AC181" s="1"/>
      <c r="AF181" s="1"/>
      <c r="AI181" s="1"/>
      <c r="AL181" s="1"/>
      <c r="AO181" s="1"/>
      <c r="AR181" s="1"/>
      <c r="AU181" s="1"/>
    </row>
    <row r="182">
      <c r="I182" s="1"/>
      <c r="J182" s="1"/>
      <c r="M182" s="1"/>
      <c r="P182" s="1"/>
      <c r="S182" s="1"/>
      <c r="V182" s="1"/>
      <c r="Z182" s="1"/>
      <c r="AC182" s="1"/>
      <c r="AF182" s="1"/>
      <c r="AI182" s="1"/>
      <c r="AL182" s="1"/>
      <c r="AO182" s="1"/>
      <c r="AR182" s="1"/>
      <c r="AU182" s="1"/>
    </row>
    <row r="183">
      <c r="I183" s="1"/>
      <c r="J183" s="1"/>
      <c r="M183" s="1"/>
      <c r="P183" s="1"/>
      <c r="S183" s="1"/>
      <c r="V183" s="1"/>
      <c r="Z183" s="1"/>
      <c r="AC183" s="1"/>
      <c r="AF183" s="1"/>
      <c r="AI183" s="1"/>
      <c r="AL183" s="1"/>
      <c r="AO183" s="1"/>
      <c r="AR183" s="1"/>
      <c r="AU183" s="1"/>
    </row>
    <row r="184">
      <c r="I184" s="1"/>
      <c r="J184" s="1"/>
      <c r="M184" s="1"/>
      <c r="P184" s="1"/>
      <c r="S184" s="1"/>
      <c r="V184" s="1"/>
      <c r="Z184" s="1"/>
      <c r="AC184" s="1"/>
      <c r="AF184" s="1"/>
      <c r="AI184" s="1"/>
      <c r="AL184" s="1"/>
      <c r="AO184" s="1"/>
      <c r="AR184" s="1"/>
      <c r="AU184" s="1"/>
    </row>
    <row r="185">
      <c r="I185" s="1"/>
      <c r="J185" s="1"/>
      <c r="M185" s="1"/>
      <c r="P185" s="1"/>
      <c r="S185" s="1"/>
      <c r="V185" s="1"/>
      <c r="Z185" s="1"/>
      <c r="AC185" s="1"/>
      <c r="AF185" s="1"/>
      <c r="AI185" s="1"/>
      <c r="AL185" s="1"/>
      <c r="AO185" s="1"/>
      <c r="AR185" s="1"/>
      <c r="AU185" s="1"/>
    </row>
    <row r="186">
      <c r="I186" s="1"/>
      <c r="J186" s="1"/>
      <c r="M186" s="1"/>
      <c r="P186" s="1"/>
      <c r="S186" s="1"/>
      <c r="V186" s="1"/>
      <c r="Z186" s="1"/>
      <c r="AC186" s="1"/>
      <c r="AF186" s="1"/>
      <c r="AI186" s="1"/>
      <c r="AL186" s="1"/>
      <c r="AO186" s="1"/>
      <c r="AR186" s="1"/>
      <c r="AU186" s="1"/>
    </row>
    <row r="187">
      <c r="I187" s="1"/>
      <c r="J187" s="1"/>
      <c r="M187" s="1"/>
      <c r="P187" s="1"/>
      <c r="S187" s="1"/>
      <c r="V187" s="1"/>
      <c r="Z187" s="1"/>
      <c r="AC187" s="1"/>
      <c r="AF187" s="1"/>
      <c r="AI187" s="1"/>
      <c r="AL187" s="1"/>
      <c r="AO187" s="1"/>
      <c r="AR187" s="1"/>
      <c r="AU187" s="1"/>
    </row>
    <row r="188">
      <c r="I188" s="1"/>
      <c r="J188" s="1"/>
      <c r="M188" s="1"/>
      <c r="P188" s="1"/>
      <c r="S188" s="1"/>
      <c r="V188" s="1"/>
      <c r="Z188" s="1"/>
      <c r="AC188" s="1"/>
      <c r="AF188" s="1"/>
      <c r="AI188" s="1"/>
      <c r="AL188" s="1"/>
      <c r="AO188" s="1"/>
      <c r="AR188" s="1"/>
      <c r="AU188" s="1"/>
    </row>
    <row r="189">
      <c r="I189" s="1"/>
      <c r="J189" s="1"/>
      <c r="M189" s="1"/>
      <c r="P189" s="1"/>
      <c r="S189" s="1"/>
      <c r="V189" s="1"/>
      <c r="Z189" s="1"/>
      <c r="AC189" s="1"/>
      <c r="AF189" s="1"/>
      <c r="AI189" s="1"/>
      <c r="AL189" s="1"/>
      <c r="AO189" s="1"/>
      <c r="AR189" s="1"/>
      <c r="AU189" s="1"/>
    </row>
    <row r="190">
      <c r="I190" s="1"/>
      <c r="J190" s="1"/>
      <c r="M190" s="1"/>
      <c r="P190" s="1"/>
      <c r="S190" s="1"/>
      <c r="V190" s="1"/>
      <c r="Z190" s="1"/>
      <c r="AC190" s="1"/>
      <c r="AF190" s="1"/>
      <c r="AI190" s="1"/>
      <c r="AL190" s="1"/>
      <c r="AO190" s="1"/>
      <c r="AR190" s="1"/>
      <c r="AU190" s="1"/>
    </row>
    <row r="191">
      <c r="I191" s="1"/>
      <c r="J191" s="1"/>
      <c r="M191" s="1"/>
      <c r="P191" s="1"/>
      <c r="S191" s="1"/>
      <c r="V191" s="1"/>
      <c r="Z191" s="1"/>
      <c r="AC191" s="1"/>
      <c r="AF191" s="1"/>
      <c r="AI191" s="1"/>
      <c r="AL191" s="1"/>
      <c r="AO191" s="1"/>
      <c r="AR191" s="1"/>
      <c r="AU191" s="1"/>
    </row>
    <row r="192">
      <c r="I192" s="1"/>
      <c r="J192" s="1"/>
      <c r="M192" s="1"/>
      <c r="P192" s="1"/>
      <c r="S192" s="1"/>
      <c r="V192" s="1"/>
      <c r="Z192" s="1"/>
      <c r="AC192" s="1"/>
      <c r="AF192" s="1"/>
      <c r="AI192" s="1"/>
      <c r="AL192" s="1"/>
      <c r="AO192" s="1"/>
      <c r="AR192" s="1"/>
      <c r="AU192" s="1"/>
    </row>
    <row r="193">
      <c r="I193" s="1"/>
      <c r="J193" s="1"/>
      <c r="M193" s="1"/>
      <c r="P193" s="1"/>
      <c r="S193" s="1"/>
      <c r="V193" s="1"/>
      <c r="Z193" s="1"/>
      <c r="AC193" s="1"/>
      <c r="AF193" s="1"/>
      <c r="AI193" s="1"/>
      <c r="AL193" s="1"/>
      <c r="AO193" s="1"/>
      <c r="AR193" s="1"/>
      <c r="AU193" s="1"/>
    </row>
    <row r="194">
      <c r="I194" s="1"/>
      <c r="J194" s="1"/>
      <c r="M194" s="1"/>
      <c r="P194" s="1"/>
      <c r="S194" s="1"/>
      <c r="V194" s="1"/>
      <c r="Z194" s="1"/>
      <c r="AC194" s="1"/>
      <c r="AF194" s="1"/>
      <c r="AI194" s="1"/>
      <c r="AL194" s="1"/>
      <c r="AO194" s="1"/>
      <c r="AR194" s="1"/>
      <c r="AU194" s="1"/>
    </row>
    <row r="195">
      <c r="I195" s="1"/>
      <c r="J195" s="1"/>
      <c r="M195" s="1"/>
      <c r="P195" s="1"/>
      <c r="S195" s="1"/>
      <c r="V195" s="1"/>
      <c r="Z195" s="1"/>
      <c r="AC195" s="1"/>
      <c r="AF195" s="1"/>
      <c r="AI195" s="1"/>
      <c r="AL195" s="1"/>
      <c r="AO195" s="1"/>
      <c r="AR195" s="1"/>
      <c r="AU195" s="1"/>
    </row>
    <row r="196">
      <c r="I196" s="1"/>
      <c r="J196" s="1"/>
      <c r="M196" s="1"/>
      <c r="P196" s="1"/>
      <c r="S196" s="1"/>
      <c r="V196" s="1"/>
      <c r="Z196" s="1"/>
      <c r="AC196" s="1"/>
      <c r="AF196" s="1"/>
      <c r="AI196" s="1"/>
      <c r="AL196" s="1"/>
      <c r="AO196" s="1"/>
      <c r="AR196" s="1"/>
      <c r="AU196" s="1"/>
    </row>
    <row r="197">
      <c r="I197" s="1"/>
      <c r="J197" s="1"/>
      <c r="M197" s="1"/>
      <c r="P197" s="1"/>
      <c r="S197" s="1"/>
      <c r="V197" s="1"/>
      <c r="Z197" s="1"/>
      <c r="AC197" s="1"/>
      <c r="AF197" s="1"/>
      <c r="AI197" s="1"/>
      <c r="AL197" s="1"/>
      <c r="AO197" s="1"/>
      <c r="AR197" s="1"/>
      <c r="AU197" s="1"/>
    </row>
    <row r="198">
      <c r="I198" s="1"/>
      <c r="J198" s="1"/>
      <c r="M198" s="1"/>
      <c r="P198" s="1"/>
      <c r="S198" s="1"/>
      <c r="V198" s="1"/>
      <c r="Z198" s="1"/>
      <c r="AC198" s="1"/>
      <c r="AF198" s="1"/>
      <c r="AI198" s="1"/>
      <c r="AL198" s="1"/>
      <c r="AO198" s="1"/>
      <c r="AR198" s="1"/>
      <c r="AU198" s="1"/>
    </row>
    <row r="199">
      <c r="I199" s="1"/>
      <c r="J199" s="1"/>
      <c r="M199" s="1"/>
      <c r="P199" s="1"/>
      <c r="S199" s="1"/>
      <c r="V199" s="1"/>
      <c r="Z199" s="1"/>
      <c r="AC199" s="1"/>
      <c r="AF199" s="1"/>
      <c r="AI199" s="1"/>
      <c r="AL199" s="1"/>
      <c r="AO199" s="1"/>
      <c r="AR199" s="1"/>
      <c r="AU199" s="1"/>
    </row>
    <row r="200">
      <c r="I200" s="1"/>
      <c r="J200" s="1"/>
      <c r="M200" s="1"/>
      <c r="P200" s="1"/>
      <c r="S200" s="1"/>
      <c r="V200" s="1"/>
      <c r="Z200" s="1"/>
      <c r="AC200" s="1"/>
      <c r="AF200" s="1"/>
      <c r="AI200" s="1"/>
      <c r="AL200" s="1"/>
      <c r="AO200" s="1"/>
      <c r="AR200" s="1"/>
      <c r="AU200" s="1"/>
    </row>
    <row r="201">
      <c r="I201" s="1"/>
      <c r="J201" s="1"/>
      <c r="M201" s="1"/>
      <c r="P201" s="1"/>
      <c r="S201" s="1"/>
      <c r="V201" s="1"/>
      <c r="Z201" s="1"/>
      <c r="AC201" s="1"/>
      <c r="AF201" s="1"/>
      <c r="AI201" s="1"/>
      <c r="AL201" s="1"/>
      <c r="AO201" s="1"/>
      <c r="AR201" s="1"/>
      <c r="AU201" s="1"/>
    </row>
    <row r="202">
      <c r="I202" s="1"/>
      <c r="J202" s="1"/>
      <c r="M202" s="1"/>
      <c r="P202" s="1"/>
      <c r="S202" s="1"/>
      <c r="V202" s="1"/>
      <c r="Z202" s="1"/>
      <c r="AC202" s="1"/>
      <c r="AF202" s="1"/>
      <c r="AI202" s="1"/>
      <c r="AL202" s="1"/>
      <c r="AO202" s="1"/>
      <c r="AR202" s="1"/>
      <c r="AU202" s="1"/>
    </row>
    <row r="203">
      <c r="I203" s="1"/>
      <c r="J203" s="1"/>
      <c r="M203" s="1"/>
      <c r="P203" s="1"/>
      <c r="S203" s="1"/>
      <c r="V203" s="1"/>
      <c r="Z203" s="1"/>
      <c r="AC203" s="1"/>
      <c r="AF203" s="1"/>
      <c r="AI203" s="1"/>
      <c r="AL203" s="1"/>
      <c r="AO203" s="1"/>
      <c r="AR203" s="1"/>
      <c r="AU203" s="1"/>
    </row>
    <row r="204">
      <c r="I204" s="1"/>
      <c r="J204" s="1"/>
      <c r="M204" s="1"/>
      <c r="P204" s="1"/>
      <c r="S204" s="1"/>
      <c r="V204" s="1"/>
      <c r="Z204" s="1"/>
      <c r="AC204" s="1"/>
      <c r="AF204" s="1"/>
      <c r="AI204" s="1"/>
      <c r="AL204" s="1"/>
      <c r="AO204" s="1"/>
      <c r="AR204" s="1"/>
      <c r="AU204" s="1"/>
    </row>
    <row r="205">
      <c r="I205" s="1"/>
      <c r="J205" s="1"/>
      <c r="M205" s="1"/>
      <c r="P205" s="1"/>
      <c r="S205" s="1"/>
      <c r="V205" s="1"/>
      <c r="Z205" s="1"/>
      <c r="AC205" s="1"/>
      <c r="AF205" s="1"/>
      <c r="AI205" s="1"/>
      <c r="AL205" s="1"/>
      <c r="AO205" s="1"/>
      <c r="AR205" s="1"/>
      <c r="AU205" s="1"/>
    </row>
    <row r="206">
      <c r="I206" s="1"/>
      <c r="J206" s="1"/>
      <c r="M206" s="1"/>
      <c r="P206" s="1"/>
      <c r="S206" s="1"/>
      <c r="V206" s="1"/>
      <c r="Z206" s="1"/>
      <c r="AC206" s="1"/>
      <c r="AF206" s="1"/>
      <c r="AI206" s="1"/>
      <c r="AL206" s="1"/>
      <c r="AO206" s="1"/>
      <c r="AR206" s="1"/>
      <c r="AU206" s="1"/>
    </row>
    <row r="207">
      <c r="I207" s="1"/>
      <c r="J207" s="1"/>
      <c r="M207" s="1"/>
      <c r="P207" s="1"/>
      <c r="S207" s="1"/>
      <c r="V207" s="1"/>
      <c r="Z207" s="1"/>
      <c r="AC207" s="1"/>
      <c r="AF207" s="1"/>
      <c r="AI207" s="1"/>
      <c r="AL207" s="1"/>
      <c r="AO207" s="1"/>
      <c r="AR207" s="1"/>
      <c r="AU207" s="1"/>
    </row>
    <row r="208">
      <c r="I208" s="1"/>
      <c r="J208" s="1"/>
      <c r="M208" s="1"/>
      <c r="P208" s="1"/>
      <c r="S208" s="1"/>
      <c r="V208" s="1"/>
      <c r="Z208" s="1"/>
      <c r="AC208" s="1"/>
      <c r="AF208" s="1"/>
      <c r="AI208" s="1"/>
      <c r="AL208" s="1"/>
      <c r="AO208" s="1"/>
      <c r="AR208" s="1"/>
      <c r="AU208" s="1"/>
    </row>
    <row r="209">
      <c r="I209" s="1"/>
      <c r="J209" s="1"/>
      <c r="M209" s="1"/>
      <c r="P209" s="1"/>
      <c r="S209" s="1"/>
      <c r="V209" s="1"/>
      <c r="Z209" s="1"/>
      <c r="AC209" s="1"/>
      <c r="AF209" s="1"/>
      <c r="AI209" s="1"/>
      <c r="AL209" s="1"/>
      <c r="AO209" s="1"/>
      <c r="AR209" s="1"/>
      <c r="AU209" s="1"/>
    </row>
    <row r="210">
      <c r="I210" s="1"/>
      <c r="J210" s="1"/>
      <c r="M210" s="1"/>
      <c r="P210" s="1"/>
      <c r="S210" s="1"/>
      <c r="V210" s="1"/>
      <c r="Z210" s="1"/>
      <c r="AC210" s="1"/>
      <c r="AF210" s="1"/>
      <c r="AI210" s="1"/>
      <c r="AL210" s="1"/>
      <c r="AO210" s="1"/>
      <c r="AR210" s="1"/>
      <c r="AU210" s="1"/>
    </row>
    <row r="211">
      <c r="I211" s="1"/>
      <c r="J211" s="1"/>
      <c r="M211" s="1"/>
      <c r="P211" s="1"/>
      <c r="S211" s="1"/>
      <c r="V211" s="1"/>
      <c r="Z211" s="1"/>
      <c r="AC211" s="1"/>
      <c r="AF211" s="1"/>
      <c r="AI211" s="1"/>
      <c r="AL211" s="1"/>
      <c r="AO211" s="1"/>
      <c r="AR211" s="1"/>
      <c r="AU211" s="1"/>
    </row>
    <row r="212">
      <c r="I212" s="1"/>
      <c r="J212" s="1"/>
      <c r="M212" s="1"/>
      <c r="P212" s="1"/>
      <c r="S212" s="1"/>
      <c r="V212" s="1"/>
      <c r="Z212" s="1"/>
      <c r="AC212" s="1"/>
      <c r="AF212" s="1"/>
      <c r="AI212" s="1"/>
      <c r="AL212" s="1"/>
      <c r="AO212" s="1"/>
      <c r="AR212" s="1"/>
      <c r="AU212" s="1"/>
    </row>
    <row r="213">
      <c r="I213" s="1"/>
      <c r="J213" s="1"/>
      <c r="M213" s="1"/>
      <c r="P213" s="1"/>
      <c r="S213" s="1"/>
      <c r="V213" s="1"/>
      <c r="Z213" s="1"/>
      <c r="AC213" s="1"/>
      <c r="AF213" s="1"/>
      <c r="AI213" s="1"/>
      <c r="AL213" s="1"/>
      <c r="AO213" s="1"/>
      <c r="AR213" s="1"/>
      <c r="AU213" s="1"/>
    </row>
    <row r="214">
      <c r="I214" s="1"/>
      <c r="J214" s="1"/>
      <c r="M214" s="1"/>
      <c r="P214" s="1"/>
      <c r="S214" s="1"/>
      <c r="V214" s="1"/>
      <c r="Z214" s="1"/>
      <c r="AC214" s="1"/>
      <c r="AF214" s="1"/>
      <c r="AI214" s="1"/>
      <c r="AL214" s="1"/>
      <c r="AO214" s="1"/>
      <c r="AR214" s="1"/>
      <c r="AU214" s="1"/>
    </row>
    <row r="215">
      <c r="I215" s="1"/>
      <c r="J215" s="1"/>
      <c r="M215" s="1"/>
      <c r="P215" s="1"/>
      <c r="S215" s="1"/>
      <c r="V215" s="1"/>
      <c r="Z215" s="1"/>
      <c r="AC215" s="1"/>
      <c r="AF215" s="1"/>
      <c r="AI215" s="1"/>
      <c r="AL215" s="1"/>
      <c r="AO215" s="1"/>
      <c r="AR215" s="1"/>
      <c r="AU215" s="1"/>
    </row>
    <row r="216">
      <c r="I216" s="1"/>
      <c r="J216" s="1"/>
      <c r="M216" s="1"/>
      <c r="P216" s="1"/>
      <c r="S216" s="1"/>
      <c r="V216" s="1"/>
      <c r="Z216" s="1"/>
      <c r="AC216" s="1"/>
      <c r="AF216" s="1"/>
      <c r="AI216" s="1"/>
      <c r="AL216" s="1"/>
      <c r="AO216" s="1"/>
      <c r="AR216" s="1"/>
      <c r="AU216" s="1"/>
    </row>
    <row r="217">
      <c r="I217" s="1"/>
      <c r="J217" s="1"/>
      <c r="M217" s="1"/>
      <c r="P217" s="1"/>
      <c r="S217" s="1"/>
      <c r="V217" s="1"/>
      <c r="Z217" s="1"/>
      <c r="AC217" s="1"/>
      <c r="AF217" s="1"/>
      <c r="AI217" s="1"/>
      <c r="AL217" s="1"/>
      <c r="AO217" s="1"/>
      <c r="AR217" s="1"/>
      <c r="AU217" s="1"/>
    </row>
    <row r="218">
      <c r="I218" s="1"/>
      <c r="J218" s="1"/>
      <c r="M218" s="1"/>
      <c r="P218" s="1"/>
      <c r="S218" s="1"/>
      <c r="V218" s="1"/>
      <c r="Z218" s="1"/>
      <c r="AC218" s="1"/>
      <c r="AF218" s="1"/>
      <c r="AI218" s="1"/>
      <c r="AL218" s="1"/>
      <c r="AO218" s="1"/>
      <c r="AR218" s="1"/>
      <c r="AU218" s="1"/>
    </row>
    <row r="219">
      <c r="I219" s="1"/>
      <c r="J219" s="1"/>
    </row>
    <row r="220">
      <c r="I220" s="1"/>
      <c r="J220" s="1"/>
    </row>
    <row r="221">
      <c r="I221" s="1"/>
      <c r="J221" s="1"/>
    </row>
    <row r="222">
      <c r="I222" s="1"/>
      <c r="J222" s="1"/>
    </row>
    <row r="223">
      <c r="I223" s="1"/>
      <c r="J223" s="1"/>
    </row>
    <row r="224">
      <c r="I224" s="1"/>
      <c r="J224" s="1"/>
    </row>
    <row r="225">
      <c r="I225" s="1"/>
      <c r="J225" s="1"/>
    </row>
    <row r="226">
      <c r="I226" s="1"/>
      <c r="J226" s="1"/>
    </row>
    <row r="227">
      <c r="I227" s="1"/>
      <c r="J227" s="1"/>
    </row>
    <row r="228">
      <c r="I228" s="1"/>
      <c r="J228" s="1"/>
    </row>
    <row r="229">
      <c r="I229" s="1"/>
      <c r="J229" s="1"/>
    </row>
    <row r="230">
      <c r="I230" s="1"/>
      <c r="J230" s="1"/>
    </row>
    <row r="231">
      <c r="I231" s="1"/>
      <c r="J231" s="1"/>
    </row>
    <row r="232">
      <c r="I232" s="1"/>
      <c r="J232" s="1"/>
    </row>
    <row r="233">
      <c r="I233" s="1"/>
      <c r="J233" s="1"/>
    </row>
    <row r="234">
      <c r="I234" s="1"/>
      <c r="J234" s="1"/>
    </row>
    <row r="235">
      <c r="I235" s="1"/>
      <c r="J235" s="1"/>
    </row>
    <row r="236">
      <c r="I236" s="1"/>
      <c r="J236" s="1"/>
    </row>
    <row r="237">
      <c r="I237" s="1"/>
      <c r="J237" s="1"/>
    </row>
    <row r="238">
      <c r="I238" s="1"/>
      <c r="J238" s="1"/>
    </row>
    <row r="239">
      <c r="I239" s="1"/>
      <c r="J239" s="1"/>
    </row>
    <row r="240">
      <c r="I240" s="1"/>
      <c r="J240" s="1"/>
    </row>
    <row r="241">
      <c r="I241" s="1"/>
      <c r="J241" s="1"/>
    </row>
    <row r="242">
      <c r="I242" s="1"/>
      <c r="J242" s="1"/>
    </row>
    <row r="243">
      <c r="I243" s="1"/>
      <c r="J243" s="1"/>
    </row>
    <row r="244">
      <c r="I244" s="1"/>
      <c r="J244" s="1"/>
    </row>
    <row r="245">
      <c r="I245" s="1"/>
      <c r="J245" s="1"/>
    </row>
    <row r="246">
      <c r="I246" s="1"/>
      <c r="J246" s="1"/>
    </row>
    <row r="247">
      <c r="I247" s="1"/>
      <c r="J247" s="1"/>
    </row>
    <row r="248">
      <c r="I248" s="1"/>
      <c r="J248" s="1"/>
    </row>
    <row r="249">
      <c r="I249" s="1"/>
      <c r="J249" s="1"/>
    </row>
    <row r="250">
      <c r="I250" s="1"/>
      <c r="J250" s="1"/>
    </row>
    <row r="251">
      <c r="I251" s="1"/>
      <c r="J251" s="1"/>
    </row>
    <row r="252">
      <c r="I252" s="1"/>
      <c r="J252" s="1"/>
    </row>
    <row r="253">
      <c r="I253" s="1"/>
      <c r="J253" s="1"/>
    </row>
    <row r="254">
      <c r="I254" s="1"/>
      <c r="J254" s="1"/>
    </row>
    <row r="255">
      <c r="I255" s="1"/>
      <c r="J255" s="1"/>
    </row>
    <row r="256">
      <c r="I256" s="1"/>
      <c r="J256" s="1"/>
    </row>
    <row r="257">
      <c r="I257" s="1"/>
      <c r="J257" s="1"/>
    </row>
    <row r="258">
      <c r="I258" s="1"/>
      <c r="J258" s="1"/>
    </row>
    <row r="259">
      <c r="I259" s="1"/>
      <c r="J259" s="1"/>
    </row>
    <row r="260">
      <c r="I260" s="1"/>
      <c r="J260" s="1"/>
    </row>
    <row r="261">
      <c r="I261" s="1"/>
      <c r="J261" s="1"/>
    </row>
    <row r="262">
      <c r="I262" s="1"/>
      <c r="J262" s="1"/>
    </row>
    <row r="263">
      <c r="I263" s="1"/>
      <c r="J263" s="1"/>
    </row>
    <row r="264">
      <c r="I264" s="1"/>
      <c r="J264" s="1"/>
    </row>
    <row r="265">
      <c r="I265" s="1"/>
      <c r="J265" s="1"/>
    </row>
    <row r="266">
      <c r="I266" s="1"/>
      <c r="J266" s="1"/>
    </row>
    <row r="267">
      <c r="I267" s="1"/>
      <c r="J267" s="1"/>
    </row>
    <row r="268">
      <c r="I268" s="1"/>
      <c r="J268" s="1"/>
    </row>
    <row r="269">
      <c r="I269" s="1"/>
      <c r="J269" s="1"/>
    </row>
    <row r="270">
      <c r="I270" s="1"/>
      <c r="J270" s="1"/>
    </row>
    <row r="271">
      <c r="I271" s="1"/>
      <c r="J271" s="1"/>
    </row>
    <row r="272">
      <c r="I272" s="1"/>
      <c r="J272" s="1"/>
    </row>
    <row r="273">
      <c r="I273" s="1"/>
      <c r="J273" s="1"/>
    </row>
    <row r="274">
      <c r="I274" s="1"/>
      <c r="J274" s="1"/>
    </row>
    <row r="275">
      <c r="I275" s="1"/>
      <c r="J275" s="1"/>
    </row>
    <row r="276">
      <c r="I276" s="1"/>
      <c r="J276" s="1"/>
    </row>
    <row r="277">
      <c r="I277" s="1"/>
      <c r="J277" s="1"/>
    </row>
    <row r="278">
      <c r="I278" s="1"/>
      <c r="J278" s="1"/>
    </row>
    <row r="279">
      <c r="I279" s="1"/>
      <c r="J279" s="1"/>
    </row>
    <row r="280">
      <c r="I280" s="1"/>
      <c r="J280" s="1"/>
    </row>
    <row r="281">
      <c r="I281" s="1"/>
      <c r="J281" s="1"/>
    </row>
    <row r="282">
      <c r="I282" s="1"/>
      <c r="J282" s="1"/>
    </row>
    <row r="283">
      <c r="I283" s="1"/>
      <c r="J283" s="1"/>
    </row>
    <row r="284">
      <c r="I284" s="1"/>
      <c r="J284" s="1"/>
    </row>
    <row r="285">
      <c r="I285" s="1"/>
      <c r="J285" s="1"/>
    </row>
    <row r="286">
      <c r="I286" s="1"/>
      <c r="J286" s="1"/>
    </row>
    <row r="287">
      <c r="I287" s="1"/>
      <c r="J287" s="1"/>
    </row>
    <row r="288">
      <c r="I288" s="1"/>
      <c r="J288" s="1"/>
    </row>
    <row r="289">
      <c r="I289" s="1"/>
      <c r="J289" s="1"/>
    </row>
    <row r="290">
      <c r="I290" s="1"/>
      <c r="J290" s="1"/>
    </row>
    <row r="291">
      <c r="I291" s="1"/>
      <c r="J291" s="1"/>
    </row>
    <row r="292">
      <c r="I292" s="1"/>
      <c r="J292" s="1"/>
    </row>
    <row r="293">
      <c r="I293" s="1"/>
      <c r="J293" s="1"/>
    </row>
    <row r="294">
      <c r="I294" s="1"/>
      <c r="J294" s="1"/>
    </row>
    <row r="295">
      <c r="I295" s="1"/>
      <c r="J295" s="1"/>
    </row>
    <row r="296">
      <c r="I296" s="1"/>
      <c r="J296" s="1"/>
    </row>
    <row r="297">
      <c r="I297" s="1"/>
      <c r="J297" s="1"/>
    </row>
    <row r="298">
      <c r="I298" s="1"/>
      <c r="J298" s="1"/>
    </row>
    <row r="299">
      <c r="I299" s="1"/>
      <c r="J299" s="1"/>
    </row>
    <row r="300">
      <c r="I300" s="1"/>
      <c r="J300" s="1"/>
    </row>
    <row r="301">
      <c r="I301" s="1"/>
      <c r="J301" s="1"/>
    </row>
    <row r="302">
      <c r="I302" s="1"/>
      <c r="J302" s="1"/>
    </row>
    <row r="303">
      <c r="I303" s="1"/>
      <c r="J303" s="1"/>
    </row>
    <row r="304">
      <c r="I304" s="1"/>
      <c r="J304" s="1"/>
    </row>
    <row r="305">
      <c r="I305" s="1"/>
      <c r="J305" s="1"/>
    </row>
    <row r="306">
      <c r="I306" s="1"/>
      <c r="J306" s="1"/>
    </row>
    <row r="307">
      <c r="I307" s="1"/>
      <c r="J307" s="1"/>
    </row>
    <row r="308">
      <c r="I308" s="1"/>
      <c r="J308" s="1"/>
    </row>
    <row r="309">
      <c r="I309" s="1"/>
      <c r="J309" s="1"/>
    </row>
    <row r="310">
      <c r="I310" s="1"/>
      <c r="J310" s="1"/>
    </row>
    <row r="311">
      <c r="I311" s="1"/>
      <c r="J311" s="1"/>
    </row>
    <row r="312">
      <c r="I312" s="1"/>
      <c r="J312" s="1"/>
    </row>
    <row r="313">
      <c r="I313" s="1"/>
      <c r="J313" s="1"/>
    </row>
    <row r="314">
      <c r="I314" s="1"/>
      <c r="J314" s="1"/>
    </row>
    <row r="315">
      <c r="I315" s="1"/>
      <c r="J315" s="1"/>
    </row>
    <row r="316">
      <c r="I316" s="1"/>
      <c r="J316" s="1"/>
    </row>
    <row r="317">
      <c r="I317" s="1"/>
      <c r="J317" s="1"/>
    </row>
    <row r="318">
      <c r="I318" s="1"/>
      <c r="J318" s="1"/>
    </row>
    <row r="319">
      <c r="I319" s="1"/>
      <c r="J319" s="1"/>
    </row>
    <row r="320">
      <c r="I320" s="1"/>
      <c r="J320" s="1"/>
    </row>
    <row r="321">
      <c r="I321" s="1"/>
      <c r="J321" s="1"/>
    </row>
    <row r="322">
      <c r="I322" s="1"/>
      <c r="J322" s="1"/>
    </row>
    <row r="323">
      <c r="I323" s="1"/>
      <c r="J323" s="1"/>
    </row>
    <row r="324">
      <c r="I324" s="1"/>
      <c r="J324" s="1"/>
    </row>
    <row r="325">
      <c r="I325" s="1"/>
      <c r="J325" s="1"/>
    </row>
    <row r="326">
      <c r="I326" s="1"/>
      <c r="J326" s="1"/>
    </row>
    <row r="327">
      <c r="I327" s="1"/>
      <c r="J327" s="1"/>
    </row>
    <row r="328">
      <c r="I328" s="1"/>
      <c r="J328" s="1"/>
    </row>
    <row r="329">
      <c r="I329" s="1"/>
      <c r="J329" s="1"/>
    </row>
    <row r="330">
      <c r="I330" s="1"/>
      <c r="J330" s="1"/>
    </row>
    <row r="331">
      <c r="I331" s="1"/>
      <c r="J331" s="1"/>
    </row>
    <row r="332">
      <c r="I332" s="1"/>
      <c r="J332" s="1"/>
    </row>
    <row r="333">
      <c r="I333" s="1"/>
      <c r="J333" s="1"/>
    </row>
    <row r="334">
      <c r="I334" s="1"/>
      <c r="J334" s="1"/>
    </row>
    <row r="335">
      <c r="I335" s="1"/>
      <c r="J335" s="1"/>
    </row>
    <row r="336">
      <c r="I336" s="1"/>
      <c r="J336" s="1"/>
    </row>
    <row r="337">
      <c r="I337" s="1"/>
      <c r="J337" s="1"/>
    </row>
    <row r="338">
      <c r="I338" s="1"/>
      <c r="J338" s="1"/>
    </row>
    <row r="339">
      <c r="I339" s="1"/>
      <c r="J339" s="1"/>
    </row>
    <row r="340">
      <c r="I340" s="1"/>
      <c r="J340" s="1"/>
    </row>
    <row r="341">
      <c r="I341" s="1"/>
      <c r="J341" s="1"/>
    </row>
    <row r="342">
      <c r="I342" s="1"/>
      <c r="J342" s="1"/>
    </row>
    <row r="343">
      <c r="I343" s="1"/>
      <c r="J343" s="1"/>
    </row>
    <row r="344">
      <c r="I344" s="1"/>
      <c r="J344" s="1"/>
    </row>
    <row r="345">
      <c r="I345" s="1"/>
      <c r="J345" s="1"/>
    </row>
    <row r="346">
      <c r="I346" s="1"/>
      <c r="J346" s="1"/>
    </row>
    <row r="347">
      <c r="I347" s="1"/>
      <c r="J347" s="1"/>
    </row>
    <row r="348">
      <c r="I348" s="1"/>
      <c r="J348" s="1"/>
    </row>
    <row r="349">
      <c r="I349" s="1"/>
      <c r="J349" s="1"/>
    </row>
    <row r="350">
      <c r="I350" s="1"/>
      <c r="J350" s="1"/>
    </row>
    <row r="351">
      <c r="I351" s="1"/>
      <c r="J351" s="1"/>
    </row>
    <row r="352">
      <c r="I352" s="1"/>
      <c r="J352" s="1"/>
    </row>
    <row r="353">
      <c r="I353" s="1"/>
      <c r="J353" s="1"/>
    </row>
    <row r="354">
      <c r="I354" s="1"/>
      <c r="J354" s="1"/>
    </row>
    <row r="355">
      <c r="I355" s="1"/>
      <c r="J355" s="1"/>
    </row>
    <row r="356">
      <c r="I356" s="1"/>
      <c r="J356" s="1"/>
    </row>
    <row r="357">
      <c r="I357" s="1"/>
      <c r="J357" s="1"/>
    </row>
    <row r="358">
      <c r="I358" s="1"/>
      <c r="J358" s="1"/>
    </row>
    <row r="359">
      <c r="I359" s="1"/>
      <c r="J359" s="1"/>
    </row>
    <row r="360">
      <c r="I360" s="1"/>
      <c r="J360" s="1"/>
    </row>
    <row r="361">
      <c r="I361" s="1"/>
      <c r="J361" s="1"/>
    </row>
    <row r="362">
      <c r="I362" s="1"/>
      <c r="J362" s="1"/>
    </row>
    <row r="363">
      <c r="I363" s="1"/>
      <c r="J363" s="1"/>
    </row>
    <row r="364">
      <c r="I364" s="1"/>
      <c r="J364" s="1"/>
    </row>
    <row r="365">
      <c r="I365" s="1"/>
      <c r="J365" s="1"/>
    </row>
    <row r="366">
      <c r="I366" s="1"/>
      <c r="J366" s="1"/>
    </row>
    <row r="367">
      <c r="I367" s="1"/>
      <c r="J367" s="1"/>
    </row>
    <row r="368">
      <c r="I368" s="1"/>
      <c r="J368" s="1"/>
    </row>
    <row r="369">
      <c r="I369" s="1"/>
      <c r="J369" s="1"/>
    </row>
    <row r="370">
      <c r="I370" s="1"/>
      <c r="J370" s="1"/>
    </row>
    <row r="371">
      <c r="I371" s="1"/>
      <c r="J371" s="1"/>
    </row>
    <row r="372">
      <c r="I372" s="1"/>
      <c r="J372" s="1"/>
    </row>
    <row r="373">
      <c r="I373" s="1"/>
      <c r="J373" s="1"/>
    </row>
    <row r="374">
      <c r="I374" s="1"/>
      <c r="J374" s="1"/>
    </row>
    <row r="375">
      <c r="I375" s="1"/>
      <c r="J375" s="1"/>
    </row>
    <row r="376">
      <c r="I376" s="1"/>
      <c r="J376" s="1"/>
    </row>
    <row r="377">
      <c r="I377" s="1"/>
      <c r="J377" s="1"/>
    </row>
    <row r="378">
      <c r="I378" s="1"/>
      <c r="J378" s="1"/>
    </row>
    <row r="379">
      <c r="I379" s="1"/>
      <c r="J379" s="1"/>
    </row>
    <row r="380">
      <c r="I380" s="1"/>
      <c r="J380" s="1"/>
    </row>
    <row r="381">
      <c r="I381" s="1"/>
      <c r="J381" s="1"/>
    </row>
    <row r="382">
      <c r="I382" s="1"/>
      <c r="J382" s="1"/>
    </row>
    <row r="383">
      <c r="I383" s="1"/>
      <c r="J383" s="1"/>
    </row>
    <row r="384">
      <c r="I384" s="1"/>
      <c r="J384" s="1"/>
    </row>
    <row r="385">
      <c r="I385" s="1"/>
      <c r="J385" s="1"/>
    </row>
    <row r="386">
      <c r="I386" s="1"/>
      <c r="J386" s="1"/>
    </row>
    <row r="387">
      <c r="I387" s="1"/>
      <c r="J387" s="1"/>
    </row>
    <row r="388">
      <c r="I388" s="1"/>
      <c r="J388" s="1"/>
    </row>
    <row r="389">
      <c r="I389" s="1"/>
      <c r="J389" s="1"/>
    </row>
    <row r="390">
      <c r="I390" s="1"/>
      <c r="J390" s="1"/>
    </row>
    <row r="391">
      <c r="I391" s="1"/>
      <c r="J391" s="1"/>
    </row>
    <row r="392">
      <c r="I392" s="1"/>
      <c r="J392" s="1"/>
    </row>
    <row r="393">
      <c r="I393" s="1"/>
      <c r="J393" s="1"/>
    </row>
    <row r="394">
      <c r="I394" s="1"/>
      <c r="J394" s="1"/>
    </row>
    <row r="395">
      <c r="I395" s="1"/>
      <c r="J395" s="1"/>
    </row>
    <row r="396">
      <c r="I396" s="1"/>
      <c r="J396" s="1"/>
    </row>
    <row r="397">
      <c r="I397" s="1"/>
      <c r="J397" s="1"/>
    </row>
    <row r="398">
      <c r="I398" s="1"/>
      <c r="J398" s="1"/>
    </row>
    <row r="399">
      <c r="I399" s="1"/>
      <c r="J399" s="1"/>
    </row>
    <row r="400">
      <c r="I400" s="1"/>
      <c r="J400" s="1"/>
    </row>
    <row r="401">
      <c r="I401" s="1"/>
      <c r="J401" s="1"/>
    </row>
    <row r="402">
      <c r="I402" s="1"/>
      <c r="J402" s="1"/>
    </row>
    <row r="403">
      <c r="I403" s="1"/>
      <c r="J403" s="1"/>
    </row>
    <row r="404">
      <c r="I404" s="1"/>
      <c r="J404" s="1"/>
    </row>
    <row r="405">
      <c r="I405" s="1"/>
      <c r="J405" s="1"/>
    </row>
    <row r="406">
      <c r="I406" s="1"/>
      <c r="J406" s="1"/>
    </row>
    <row r="407">
      <c r="I407" s="1"/>
      <c r="J407" s="1"/>
    </row>
    <row r="408">
      <c r="I408" s="1"/>
      <c r="J408" s="1"/>
    </row>
    <row r="409">
      <c r="I409" s="1"/>
      <c r="J409" s="1"/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0C974-08C9-48E2-89B9-FF2349A4D69C}">
  <dimension ref="A1:N1909"/>
  <sheetViews>
    <sheetView workbookViewId="0">
      <selection activeCell="A3" sqref="A3"/>
    </sheetView>
  </sheetViews>
  <sheetFormatPr defaultRowHeight="15" x14ac:dyDescent="0.25"/>
  <cols>
    <col min="1" max="1" bestFit="1" width="12" customWidth="1"/>
    <col min="2" max="2" bestFit="1" width="9.28515625" customWidth="1"/>
    <col min="3" max="3" bestFit="1" width="8.5703125" customWidth="1"/>
    <col min="4" max="4" bestFit="1" width="9.7109375" customWidth="1"/>
    <col min="5" max="5" bestFit="1" width="8.5703125" customWidth="1"/>
    <col min="7" max="7" bestFit="1" width="12" customWidth="1"/>
    <col min="8" max="8" bestFit="1" width="9.7109375" customWidth="1"/>
    <col min="9" max="9" bestFit="1" width="12" customWidth="1"/>
    <col min="10" max="10" width="11.42578125" customWidth="1"/>
    <col min="11" max="11" width="17.5703125" customWidth="1"/>
    <col min="12" max="13" width="10.7109375" customWidth="1"/>
    <col min="14" max="14" bestFit="1" width="11.42578125" customWidth="1"/>
    <col min="15" max="15" bestFit="1" width="12.42578125" customWidth="1"/>
  </cols>
  <sheetData>
    <row r="1">
      <c r="M1" s="0" t="s">
        <v>64</v>
      </c>
      <c r="N1" s="8">
        <v>50</v>
      </c>
    </row>
    <row r="3">
      <c r="A3" s="0" t="s">
        <v>1250</v>
      </c>
      <c r="B3" s="1">
        <v>500</v>
      </c>
      <c r="C3" s="1"/>
      <c r="G3" s="1"/>
      <c r="H3" s="1"/>
      <c r="I3" s="1"/>
      <c r="M3" s="0" t="s">
        <v>71</v>
      </c>
      <c r="N3" s="0">
        <f>PI()*(N1/2)^2*0.00000001</f>
        <v>1.9634954084936207E-05</v>
      </c>
    </row>
    <row r="4">
      <c r="A4" s="0" t="s">
        <v>1251</v>
      </c>
      <c r="B4" s="1">
        <v>0.002</v>
      </c>
      <c r="C4" s="1"/>
      <c r="G4" s="1"/>
      <c r="H4" s="1"/>
      <c r="I4" s="1"/>
      <c r="M4" s="0" t="s">
        <v>1252</v>
      </c>
      <c r="N4" s="0">
        <f>1/N3</f>
        <v>50929.58178940651</v>
      </c>
    </row>
    <row r="5">
      <c r="A5" s="0" t="s">
        <v>1253</v>
      </c>
      <c r="B5" s="1">
        <v>2E-09</v>
      </c>
      <c r="C5" s="1"/>
      <c r="G5" s="1"/>
      <c r="H5" s="1"/>
      <c r="I5" s="1"/>
      <c r="M5" s="0" t="s">
        <v>1254</v>
      </c>
      <c r="N5" s="0">
        <f>MAX(N6,N7)</f>
        <v>431</v>
      </c>
    </row>
    <row r="6">
      <c r="A6" s="0" t="s">
        <v>1255</v>
      </c>
      <c r="B6" s="1">
        <v>1</v>
      </c>
      <c r="C6" s="1"/>
      <c r="G6" s="1"/>
      <c r="H6" s="1"/>
      <c r="I6" s="1"/>
      <c r="K6" s="0" t="s">
        <v>1256</v>
      </c>
      <c r="L6" s="1">
        <f>MAX(H10:H509)</f>
        <v>0.013099527668227582</v>
      </c>
      <c r="M6" s="0" t="s">
        <v>1254</v>
      </c>
      <c r="N6" s="0">
        <f>ABS(INDEX($A$9:$A$725, MATCH($L6,H$10:H$509,0)))</f>
        <v>431</v>
      </c>
    </row>
    <row r="7">
      <c r="A7" s="0" t="s">
        <v>1257</v>
      </c>
      <c r="B7" s="1">
        <v>501</v>
      </c>
      <c r="C7" s="1"/>
      <c r="G7" s="0" t="s">
        <v>1258</v>
      </c>
      <c r="K7" s="0" t="s">
        <v>1259</v>
      </c>
      <c r="L7" s="1">
        <v>0.001</v>
      </c>
      <c r="M7" s="0" t="s">
        <v>1254</v>
      </c>
      <c r="N7" s="0">
        <f>ABS(INDEX($A$9:$A$624, MATCH($L7,G$9:G$509)))</f>
        <v>431</v>
      </c>
    </row>
    <row r="8">
      <c r="A8" s="0" t="s">
        <v>1260</v>
      </c>
      <c r="B8" s="1" t="s">
        <v>1261</v>
      </c>
      <c r="C8" s="1" t="s">
        <v>1262</v>
      </c>
      <c r="G8" s="0" t="s">
        <v>1263</v>
      </c>
    </row>
    <row r="9">
      <c r="A9" s="0">
        <v>0</v>
      </c>
      <c r="B9" s="1">
        <v>-4.243869E-11</v>
      </c>
      <c r="C9" s="1">
        <v>4.243869E-11</v>
      </c>
      <c r="G9" s="1">
        <f>ABS(B9)/$N$3</f>
        <v>2.161384733390268E-06</v>
      </c>
      <c r="H9" s="1"/>
      <c r="I9" s="1"/>
    </row>
    <row r="10">
      <c r="A10" s="0">
        <v>-1</v>
      </c>
      <c r="B10" s="1">
        <v>-2.217822E-11</v>
      </c>
      <c r="C10" s="1">
        <v>2.217822E-11</v>
      </c>
      <c r="G10" s="1">
        <f ref="G10:G73" t="shared" si="0">ABS(B10)/$N$3</f>
        <v>1.1295274694334513E-06</v>
      </c>
      <c r="H10" s="1">
        <f>ABS(G10-G9)</f>
        <v>1.0318572639568168E-06</v>
      </c>
      <c r="I10" s="1"/>
    </row>
    <row r="11">
      <c r="A11" s="0">
        <v>-2</v>
      </c>
      <c r="B11" s="1">
        <v>9.304026E-11</v>
      </c>
      <c r="C11" s="1">
        <v>9.304026E-11</v>
      </c>
      <c r="G11" s="1">
        <f t="shared" si="0"/>
        <v>4.738501531377647E-06</v>
      </c>
      <c r="H11" s="1">
        <f ref="H11:H74" t="shared" si="1">ABS(G11-G10)</f>
        <v>3.608974061944196E-06</v>
      </c>
      <c r="I11" s="1"/>
    </row>
    <row r="12">
      <c r="A12" s="0">
        <v>-3</v>
      </c>
      <c r="B12" s="1">
        <v>-9.626209E-11</v>
      </c>
      <c r="C12" s="1">
        <v>9.626209E-11</v>
      </c>
      <c r="G12" s="1">
        <f t="shared" si="0"/>
        <v>4.902587985874211E-06</v>
      </c>
      <c r="H12" s="1">
        <f t="shared" si="1"/>
        <v>1.6408645449656378E-07</v>
      </c>
      <c r="I12" s="1"/>
    </row>
    <row r="13">
      <c r="A13" s="0">
        <v>-4</v>
      </c>
      <c r="B13" s="1">
        <v>-7.589921E-11</v>
      </c>
      <c r="C13" s="1">
        <v>7.589921E-11</v>
      </c>
      <c r="G13" s="1">
        <f t="shared" si="0"/>
        <v>3.86551502344634E-06</v>
      </c>
      <c r="H13" s="1">
        <f t="shared" si="1"/>
        <v>1.0370729624278708E-06</v>
      </c>
      <c r="I13" s="1"/>
    </row>
    <row r="14">
      <c r="A14" s="0">
        <v>-5</v>
      </c>
      <c r="B14" s="1">
        <v>-1.423086E-10</v>
      </c>
      <c r="C14" s="1">
        <v>1.423086E-10</v>
      </c>
      <c r="G14" s="1">
        <f t="shared" si="0"/>
        <v>7.247717483035935E-06</v>
      </c>
      <c r="H14" s="1">
        <f t="shared" si="1"/>
        <v>3.3822024595895943E-06</v>
      </c>
      <c r="I14" s="1"/>
    </row>
    <row r="15">
      <c r="A15" s="0">
        <v>-6</v>
      </c>
      <c r="B15" s="1">
        <v>-2.106621E-10</v>
      </c>
      <c r="C15" s="1">
        <v>2.106621E-10</v>
      </c>
      <c r="G15" s="1">
        <f t="shared" si="0"/>
        <v>1.0728932651878132E-05</v>
      </c>
      <c r="H15" s="1">
        <f t="shared" si="1"/>
        <v>3.481215168842198E-06</v>
      </c>
      <c r="I15" s="1"/>
    </row>
    <row r="16">
      <c r="A16" s="0">
        <v>-7</v>
      </c>
      <c r="B16" s="1">
        <v>-5.215966E-11</v>
      </c>
      <c r="C16" s="1">
        <v>5.215966E-11</v>
      </c>
      <c r="G16" s="1">
        <f t="shared" si="0"/>
        <v>2.6564696700776354E-06</v>
      </c>
      <c r="H16" s="1">
        <f t="shared" si="1"/>
        <v>8.072462981800497E-06</v>
      </c>
      <c r="I16" s="1"/>
    </row>
    <row r="17">
      <c r="A17" s="0">
        <v>-8</v>
      </c>
      <c r="B17" s="1">
        <v>-4.591774E-11</v>
      </c>
      <c r="C17" s="1">
        <v>4.591774E-11</v>
      </c>
      <c r="G17" s="1">
        <f t="shared" si="0"/>
        <v>2.338571294914703E-06</v>
      </c>
      <c r="H17" s="1">
        <f t="shared" si="1"/>
        <v>3.178983751629324E-07</v>
      </c>
      <c r="I17" s="1"/>
    </row>
    <row r="18">
      <c r="A18" s="0">
        <v>-9</v>
      </c>
      <c r="B18" s="1">
        <v>-3.189916E-11</v>
      </c>
      <c r="C18" s="1">
        <v>3.189916E-11</v>
      </c>
      <c r="G18" s="1">
        <f t="shared" si="0"/>
        <v>1.6246108782333645E-06</v>
      </c>
      <c r="H18" s="1">
        <f t="shared" si="1"/>
        <v>7.139604166813385E-07</v>
      </c>
      <c r="I18" s="1"/>
    </row>
    <row r="19">
      <c r="A19" s="0">
        <v>-10</v>
      </c>
      <c r="B19" s="1">
        <v>-7.334108E-11</v>
      </c>
      <c r="C19" s="1">
        <v>7.334108E-11</v>
      </c>
      <c r="G19" s="1">
        <f t="shared" si="0"/>
        <v>3.735230532383406E-06</v>
      </c>
      <c r="H19" s="1">
        <f t="shared" si="1"/>
        <v>2.110619654150042E-06</v>
      </c>
      <c r="I19" s="1"/>
    </row>
    <row r="20">
      <c r="A20" s="0">
        <v>-11</v>
      </c>
      <c r="B20" s="1">
        <v>-5.881078E-11</v>
      </c>
      <c r="C20" s="1">
        <v>5.881078E-11</v>
      </c>
      <c r="G20" s="1">
        <f t="shared" si="0"/>
        <v>2.9952084301087925E-06</v>
      </c>
      <c r="H20" s="1">
        <f t="shared" si="1"/>
        <v>7.400221022746136E-07</v>
      </c>
      <c r="I20" s="1"/>
    </row>
    <row r="21">
      <c r="A21" s="0">
        <v>-12</v>
      </c>
      <c r="B21" s="1">
        <v>-1.40876E-10</v>
      </c>
      <c r="C21" s="1">
        <v>1.40876E-10</v>
      </c>
      <c r="G21" s="1">
        <f t="shared" si="0"/>
        <v>7.1747557641644315E-06</v>
      </c>
      <c r="H21" s="1">
        <f t="shared" si="1"/>
        <v>4.1795473340556386E-06</v>
      </c>
      <c r="I21" s="1"/>
    </row>
    <row r="22">
      <c r="A22" s="0">
        <v>-13</v>
      </c>
      <c r="B22" s="1">
        <v>-2.003274E-10</v>
      </c>
      <c r="C22" s="1">
        <v>2.003274E-10</v>
      </c>
      <c r="G22" s="1">
        <f t="shared" si="0"/>
        <v>1.0202590702959154E-05</v>
      </c>
      <c r="H22" s="1">
        <f t="shared" si="1"/>
        <v>3.0278349387947223E-06</v>
      </c>
      <c r="I22" s="1"/>
    </row>
    <row r="23">
      <c r="A23" s="0">
        <v>-14</v>
      </c>
      <c r="B23" s="1">
        <v>-7.443298E-12</v>
      </c>
      <c r="C23" s="1">
        <v>7.443298E-12</v>
      </c>
      <c r="G23" s="1">
        <f t="shared" si="0"/>
        <v>3.7908405427392587E-07</v>
      </c>
      <c r="H23" s="1">
        <f t="shared" si="1"/>
        <v>9.823506648685227E-06</v>
      </c>
      <c r="I23" s="1"/>
    </row>
    <row r="24">
      <c r="A24" s="0">
        <v>-15</v>
      </c>
      <c r="B24" s="1">
        <v>2.581247E-11</v>
      </c>
      <c r="C24" s="1">
        <v>2.581247E-11</v>
      </c>
      <c r="G24" s="1">
        <f t="shared" si="0"/>
        <v>1.3146183020516019E-06</v>
      </c>
      <c r="H24" s="1">
        <f t="shared" si="1"/>
        <v>9.35534247777676E-07</v>
      </c>
      <c r="I24" s="1"/>
    </row>
    <row r="25">
      <c r="A25" s="0">
        <v>-16</v>
      </c>
      <c r="B25" s="1">
        <v>1.253751E-10</v>
      </c>
      <c r="C25" s="1">
        <v>1.253751E-10</v>
      </c>
      <c r="G25" s="1">
        <f t="shared" si="0"/>
        <v>6.38530140980502E-06</v>
      </c>
      <c r="H25" s="1">
        <f t="shared" si="1"/>
        <v>5.070683107753418E-06</v>
      </c>
      <c r="I25" s="1"/>
    </row>
    <row r="26">
      <c r="A26" s="0">
        <v>-17</v>
      </c>
      <c r="B26" s="1">
        <v>-7.14992E-11</v>
      </c>
      <c r="C26" s="1">
        <v>7.14992E-11</v>
      </c>
      <c r="G26" s="1">
        <f t="shared" si="0"/>
        <v>3.641424354277134E-06</v>
      </c>
      <c r="H26" s="1">
        <f t="shared" si="1"/>
        <v>2.743877055527886E-06</v>
      </c>
      <c r="I26" s="1"/>
    </row>
    <row r="27">
      <c r="A27" s="0">
        <v>-18</v>
      </c>
      <c r="B27" s="1">
        <v>-1.136574E-10</v>
      </c>
      <c r="C27" s="1">
        <v>1.136574E-10</v>
      </c>
      <c r="G27" s="1">
        <f t="shared" si="0"/>
        <v>5.788523849271291E-06</v>
      </c>
      <c r="H27" s="1">
        <f t="shared" si="1"/>
        <v>2.1470994949941573E-06</v>
      </c>
      <c r="I27" s="1"/>
    </row>
    <row r="28">
      <c r="A28" s="0">
        <v>-19</v>
      </c>
      <c r="B28" s="1">
        <v>-1.633878E-10</v>
      </c>
      <c r="C28" s="1">
        <v>1.633878E-10</v>
      </c>
      <c r="G28" s="1">
        <f t="shared" si="0"/>
        <v>8.321272323491193E-06</v>
      </c>
      <c r="H28" s="1">
        <f t="shared" si="1"/>
        <v>2.5327484742199014E-06</v>
      </c>
      <c r="I28" s="1"/>
    </row>
    <row r="29">
      <c r="A29" s="0">
        <v>-20</v>
      </c>
      <c r="B29" s="1">
        <v>-8.265275E-11</v>
      </c>
      <c r="C29" s="1">
        <v>8.265275E-11</v>
      </c>
      <c r="G29" s="1">
        <f t="shared" si="0"/>
        <v>4.209469991244369E-06</v>
      </c>
      <c r="H29" s="1">
        <f t="shared" si="1"/>
        <v>4.1118023322468234E-06</v>
      </c>
      <c r="I29" s="1"/>
    </row>
    <row r="30">
      <c r="A30" s="0">
        <v>-21</v>
      </c>
      <c r="B30" s="1">
        <v>-1.905041E-10</v>
      </c>
      <c r="C30" s="1">
        <v>1.905041E-10</v>
      </c>
      <c r="G30" s="1">
        <f t="shared" si="0"/>
        <v>9.702294142167278E-06</v>
      </c>
      <c r="H30" s="1">
        <f t="shared" si="1"/>
        <v>5.492824150922908E-06</v>
      </c>
      <c r="I30" s="1"/>
    </row>
    <row r="31">
      <c r="A31" s="0">
        <v>-22</v>
      </c>
      <c r="B31" s="1">
        <v>3.788689E-11</v>
      </c>
      <c r="C31" s="1">
        <v>3.788689E-11</v>
      </c>
      <c r="G31" s="1">
        <f t="shared" si="0"/>
        <v>1.9295634630012475E-06</v>
      </c>
      <c r="H31" s="1">
        <f t="shared" si="1"/>
        <v>7.77273067916603E-06</v>
      </c>
      <c r="I31" s="1"/>
    </row>
    <row r="32">
      <c r="A32" s="0">
        <v>-23</v>
      </c>
      <c r="B32" s="1">
        <v>-4.356429E-11</v>
      </c>
      <c r="C32" s="1">
        <v>4.356429E-11</v>
      </c>
      <c r="G32" s="1">
        <f t="shared" si="0"/>
        <v>2.218711070652424E-06</v>
      </c>
      <c r="H32" s="1">
        <f t="shared" si="1"/>
        <v>2.891476076511764E-07</v>
      </c>
      <c r="I32" s="1"/>
    </row>
    <row r="33">
      <c r="A33" s="0">
        <v>-24</v>
      </c>
      <c r="B33" s="1">
        <v>-7.098756E-11</v>
      </c>
      <c r="C33" s="1">
        <v>7.098756E-11</v>
      </c>
      <c r="G33" s="1">
        <f t="shared" si="0"/>
        <v>3.615366743050402E-06</v>
      </c>
      <c r="H33" s="1">
        <f t="shared" si="1"/>
        <v>1.3966556723979783E-06</v>
      </c>
      <c r="I33" s="1"/>
    </row>
    <row r="34">
      <c r="A34" s="0">
        <v>-25</v>
      </c>
      <c r="B34" s="1">
        <v>2.02869E-11</v>
      </c>
      <c r="C34" s="1">
        <v>2.02869E-11</v>
      </c>
      <c r="G34" s="1">
        <f t="shared" si="0"/>
        <v>1.0332033328035108E-06</v>
      </c>
      <c r="H34" s="1">
        <f t="shared" si="1"/>
        <v>2.582163410246891E-06</v>
      </c>
      <c r="I34" s="1"/>
    </row>
    <row r="35">
      <c r="A35" s="0">
        <v>-26</v>
      </c>
      <c r="B35" s="1">
        <v>-1.099102E-12</v>
      </c>
      <c r="C35" s="1">
        <v>1.099102E-12</v>
      </c>
      <c r="G35" s="1">
        <f t="shared" si="0"/>
        <v>5.597680520390027E-08</v>
      </c>
      <c r="H35" s="1">
        <f t="shared" si="1"/>
        <v>9.772265275996105E-07</v>
      </c>
      <c r="I35" s="1"/>
    </row>
    <row r="36">
      <c r="A36" s="0">
        <v>-27</v>
      </c>
      <c r="B36" s="1">
        <v>-5.294458E-12</v>
      </c>
      <c r="C36" s="1">
        <v>5.294458E-12</v>
      </c>
      <c r="G36" s="1">
        <f t="shared" si="0"/>
        <v>2.696445317415776E-07</v>
      </c>
      <c r="H36" s="1">
        <f t="shared" si="1"/>
        <v>2.1366772653767734E-07</v>
      </c>
      <c r="I36" s="1"/>
    </row>
    <row r="37">
      <c r="A37" s="0">
        <v>-28</v>
      </c>
      <c r="B37" s="1">
        <v>-9.401086E-11</v>
      </c>
      <c r="C37" s="1">
        <v>9.401086E-11</v>
      </c>
      <c r="G37" s="1">
        <f t="shared" si="0"/>
        <v>4.787933783462445E-06</v>
      </c>
      <c r="H37" s="1">
        <f t="shared" si="1"/>
        <v>4.518289251720867E-06</v>
      </c>
      <c r="I37" s="1"/>
    </row>
    <row r="38">
      <c r="A38" s="0">
        <v>-29</v>
      </c>
      <c r="B38" s="1">
        <v>-1.327923E-10</v>
      </c>
      <c r="C38" s="1">
        <v>1.327923E-10</v>
      </c>
      <c r="G38" s="1">
        <f t="shared" si="0"/>
        <v>6.763056303853406E-06</v>
      </c>
      <c r="H38" s="1">
        <f t="shared" si="1"/>
        <v>1.975122520390961E-06</v>
      </c>
      <c r="I38" s="1"/>
    </row>
    <row r="39">
      <c r="A39" s="0">
        <v>-30</v>
      </c>
      <c r="B39" s="1">
        <v>-4.970383E-11</v>
      </c>
      <c r="C39" s="1">
        <v>4.970383E-11</v>
      </c>
      <c r="G39" s="1">
        <f t="shared" si="0"/>
        <v>2.531395275231757E-06</v>
      </c>
      <c r="H39" s="1">
        <f t="shared" si="1"/>
        <v>4.231661028621649E-06</v>
      </c>
      <c r="I39" s="1"/>
    </row>
    <row r="40">
      <c r="A40" s="0">
        <v>-31</v>
      </c>
      <c r="B40" s="1">
        <v>-4.591777E-11</v>
      </c>
      <c r="C40" s="1">
        <v>4.591777E-11</v>
      </c>
      <c r="G40" s="1">
        <f t="shared" si="0"/>
        <v>2.3385728228021565E-06</v>
      </c>
      <c r="H40" s="1">
        <f t="shared" si="1"/>
        <v>1.928224524296005E-07</v>
      </c>
      <c r="I40" s="1"/>
    </row>
    <row r="41">
      <c r="A41" s="0">
        <v>-32</v>
      </c>
      <c r="B41" s="1">
        <v>-4.816892E-11</v>
      </c>
      <c r="C41" s="1">
        <v>4.816892E-11</v>
      </c>
      <c r="G41" s="1">
        <f t="shared" si="0"/>
        <v>2.453222950847379E-06</v>
      </c>
      <c r="H41" s="1">
        <f t="shared" si="1"/>
        <v>1.1465012804522253E-07</v>
      </c>
      <c r="I41" s="1"/>
    </row>
    <row r="42">
      <c r="A42" s="0">
        <v>-33</v>
      </c>
      <c r="B42" s="1">
        <v>-2.33038E-11</v>
      </c>
      <c r="C42" s="1">
        <v>2.33038E-11</v>
      </c>
      <c r="G42" s="1">
        <f t="shared" si="0"/>
        <v>1.1868527881039715E-06</v>
      </c>
      <c r="H42" s="1">
        <f t="shared" si="1"/>
        <v>1.2663701627434076E-06</v>
      </c>
      <c r="I42" s="1"/>
    </row>
    <row r="43">
      <c r="A43" s="0">
        <v>-34</v>
      </c>
      <c r="B43" s="1">
        <v>1.476133E-11</v>
      </c>
      <c r="C43" s="1">
        <v>1.476133E-11</v>
      </c>
      <c r="G43" s="1">
        <f t="shared" si="0"/>
        <v>7.5178836355542E-07</v>
      </c>
      <c r="H43" s="1">
        <f t="shared" si="1"/>
        <v>4.3506442454855144E-07</v>
      </c>
      <c r="I43" s="1"/>
    </row>
    <row r="44">
      <c r="A44" s="0">
        <v>-35</v>
      </c>
      <c r="B44" s="1">
        <v>-1.665261E-11</v>
      </c>
      <c r="C44" s="1">
        <v>1.665261E-11</v>
      </c>
      <c r="G44" s="1">
        <f t="shared" si="0"/>
        <v>8.481104630020887E-07</v>
      </c>
      <c r="H44" s="1">
        <f t="shared" si="1"/>
        <v>9.632209944666869E-08</v>
      </c>
      <c r="I44" s="1"/>
    </row>
    <row r="45">
      <c r="A45" s="0">
        <v>-36</v>
      </c>
      <c r="B45" s="1">
        <v>-1.362714E-10</v>
      </c>
      <c r="C45" s="1">
        <v>1.362714E-10</v>
      </c>
      <c r="G45" s="1">
        <f t="shared" si="0"/>
        <v>6.94024541185693E-06</v>
      </c>
      <c r="H45" s="1">
        <f t="shared" si="1"/>
        <v>6.0921349488548415E-06</v>
      </c>
      <c r="I45" s="1"/>
    </row>
    <row r="46">
      <c r="A46" s="0">
        <v>-37</v>
      </c>
      <c r="B46" s="1">
        <v>-1.356574E-10</v>
      </c>
      <c r="C46" s="1">
        <v>1.356574E-10</v>
      </c>
      <c r="G46" s="1">
        <f t="shared" si="0"/>
        <v>6.908974648638235E-06</v>
      </c>
      <c r="H46" s="1">
        <f t="shared" si="1"/>
        <v>3.127076321869539E-08</v>
      </c>
      <c r="I46" s="1"/>
    </row>
    <row r="47">
      <c r="A47" s="0">
        <v>-38</v>
      </c>
      <c r="B47" s="1">
        <v>-1.552017E-10</v>
      </c>
      <c r="C47" s="1">
        <v>1.552017E-10</v>
      </c>
      <c r="G47" s="1">
        <f t="shared" si="0"/>
        <v>7.904357674004932E-06</v>
      </c>
      <c r="H47" s="1">
        <f t="shared" si="1"/>
        <v>9.95383025366697E-07</v>
      </c>
      <c r="I47" s="1"/>
    </row>
    <row r="48">
      <c r="A48" s="0">
        <v>-39</v>
      </c>
      <c r="B48" s="1">
        <v>-2.862471E-11</v>
      </c>
      <c r="C48" s="1">
        <v>2.862471E-11</v>
      </c>
      <c r="G48" s="1">
        <f t="shared" si="0"/>
        <v>1.4578445091430423E-06</v>
      </c>
      <c r="H48" s="1">
        <f t="shared" si="1"/>
        <v>6.44651316486189E-06</v>
      </c>
      <c r="I48" s="1"/>
    </row>
    <row r="49">
      <c r="A49" s="0">
        <v>-40</v>
      </c>
      <c r="B49" s="1">
        <v>2.686942E-12</v>
      </c>
      <c r="C49" s="1">
        <v>2.686942E-12</v>
      </c>
      <c r="G49" s="1">
        <f t="shared" si="0"/>
        <v>1.368448323523915E-07</v>
      </c>
      <c r="H49" s="1">
        <f t="shared" si="1"/>
        <v>1.3209996767906509E-06</v>
      </c>
      <c r="I49" s="1"/>
    </row>
    <row r="50">
      <c r="A50" s="0">
        <v>-41</v>
      </c>
      <c r="B50" s="1">
        <v>-1.305412E-10</v>
      </c>
      <c r="C50" s="1">
        <v>1.305412E-10</v>
      </c>
      <c r="G50" s="1">
        <f t="shared" si="0"/>
        <v>6.648408722287273E-06</v>
      </c>
      <c r="H50" s="1">
        <f t="shared" si="1"/>
        <v>6.5115638899348815E-06</v>
      </c>
      <c r="I50" s="1"/>
    </row>
    <row r="51">
      <c r="A51" s="0">
        <v>-42</v>
      </c>
      <c r="B51" s="1">
        <v>-1.165224E-10</v>
      </c>
      <c r="C51" s="1">
        <v>1.165224E-10</v>
      </c>
      <c r="G51" s="1">
        <f t="shared" si="0"/>
        <v>5.934437101097941E-06</v>
      </c>
      <c r="H51" s="1">
        <f t="shared" si="1"/>
        <v>7.139716211893319E-07</v>
      </c>
      <c r="I51" s="1"/>
    </row>
    <row r="52">
      <c r="A52" s="0">
        <v>-43</v>
      </c>
      <c r="B52" s="1">
        <v>-9.769467E-11</v>
      </c>
      <c r="C52" s="1">
        <v>9.769467E-11</v>
      </c>
      <c r="G52" s="1">
        <f t="shared" si="0"/>
        <v>4.9755486861540785E-06</v>
      </c>
      <c r="H52" s="1">
        <f t="shared" si="1"/>
        <v>9.588884149438623E-07</v>
      </c>
      <c r="I52" s="1"/>
    </row>
    <row r="53">
      <c r="A53" s="0">
        <v>-44</v>
      </c>
      <c r="B53" s="1">
        <v>-6.699688E-11</v>
      </c>
      <c r="C53" s="1">
        <v>6.699688E-11</v>
      </c>
      <c r="G53" s="1">
        <f t="shared" si="0"/>
        <v>3.4121230795950532E-06</v>
      </c>
      <c r="H53" s="1">
        <f t="shared" si="1"/>
        <v>1.5634256065590253E-06</v>
      </c>
      <c r="I53" s="1"/>
    </row>
    <row r="54">
      <c r="A54" s="0">
        <v>-45</v>
      </c>
      <c r="B54" s="1">
        <v>-8.439221E-11</v>
      </c>
      <c r="C54" s="1">
        <v>8.439221E-11</v>
      </c>
      <c r="G54" s="1">
        <f t="shared" si="0"/>
        <v>4.29805996158377E-06</v>
      </c>
      <c r="H54" s="1">
        <f t="shared" si="1"/>
        <v>8.859368819887171E-07</v>
      </c>
      <c r="I54" s="1"/>
    </row>
    <row r="55">
      <c r="A55" s="0">
        <v>-46</v>
      </c>
      <c r="B55" s="1">
        <v>-7.426199E-11</v>
      </c>
      <c r="C55" s="1">
        <v>7.426199E-11</v>
      </c>
      <c r="G55" s="1">
        <f t="shared" si="0"/>
        <v>3.7821320935490883E-06</v>
      </c>
      <c r="H55" s="1">
        <f t="shared" si="1"/>
        <v>5.159278680346821E-07</v>
      </c>
      <c r="I55" s="1"/>
    </row>
    <row r="56">
      <c r="A56" s="0">
        <v>-47</v>
      </c>
      <c r="B56" s="1">
        <v>-9.789924E-11</v>
      </c>
      <c r="C56" s="1">
        <v>9.789924E-11</v>
      </c>
      <c r="G56" s="1">
        <f t="shared" si="0"/>
        <v>4.985967350700737E-06</v>
      </c>
      <c r="H56" s="1">
        <f t="shared" si="1"/>
        <v>1.203835257151649E-06</v>
      </c>
      <c r="I56" s="1"/>
    </row>
    <row r="57">
      <c r="A57" s="0">
        <v>-48</v>
      </c>
      <c r="B57" s="1">
        <v>-8.766664E-11</v>
      </c>
      <c r="C57" s="1">
        <v>8.766664E-11</v>
      </c>
      <c r="G57" s="1">
        <f t="shared" si="0"/>
        <v>4.4648253120824565E-06</v>
      </c>
      <c r="H57" s="1">
        <f t="shared" si="1"/>
        <v>5.211420386182809E-07</v>
      </c>
      <c r="I57" s="1"/>
    </row>
    <row r="58">
      <c r="A58" s="0">
        <v>-49</v>
      </c>
      <c r="B58" s="1">
        <v>-1.163179E-10</v>
      </c>
      <c r="C58" s="1">
        <v>1.163179E-10</v>
      </c>
      <c r="G58" s="1">
        <f t="shared" si="0"/>
        <v>5.924022001622007E-06</v>
      </c>
      <c r="H58" s="1">
        <f t="shared" si="1"/>
        <v>1.4591966895395503E-06</v>
      </c>
      <c r="I58" s="1"/>
    </row>
    <row r="59">
      <c r="A59" s="0">
        <v>-50</v>
      </c>
      <c r="B59" s="1">
        <v>-8.971321E-11</v>
      </c>
      <c r="C59" s="1">
        <v>8.971321E-11</v>
      </c>
      <c r="G59" s="1">
        <f t="shared" si="0"/>
        <v>4.5690562662852015E-06</v>
      </c>
      <c r="H59" s="1">
        <f t="shared" si="1"/>
        <v>1.3549657353368053E-06</v>
      </c>
      <c r="I59" s="1"/>
    </row>
    <row r="60">
      <c r="A60" s="0">
        <v>-51</v>
      </c>
      <c r="B60" s="1">
        <v>-1.473226E-10</v>
      </c>
      <c r="C60" s="1">
        <v>1.473226E-10</v>
      </c>
      <c r="G60" s="1">
        <f t="shared" si="0"/>
        <v>7.503078406128019E-06</v>
      </c>
      <c r="H60" s="1">
        <f t="shared" si="1"/>
        <v>2.9340221398428174E-06</v>
      </c>
      <c r="I60" s="1"/>
    </row>
    <row r="61">
      <c r="A61" s="0">
        <v>-52</v>
      </c>
      <c r="B61" s="1">
        <v>-5.860615E-11</v>
      </c>
      <c r="C61" s="1">
        <v>5.860615E-11</v>
      </c>
      <c r="G61" s="1">
        <f t="shared" si="0"/>
        <v>2.9847867097872267E-06</v>
      </c>
      <c r="H61" s="1">
        <f t="shared" si="1"/>
        <v>4.518291696340793E-06</v>
      </c>
      <c r="I61" s="1"/>
    </row>
    <row r="62">
      <c r="A62" s="0">
        <v>-53</v>
      </c>
      <c r="B62" s="1">
        <v>-1.169318E-10</v>
      </c>
      <c r="C62" s="1">
        <v>1.169318E-10</v>
      </c>
      <c r="G62" s="1">
        <f t="shared" si="0"/>
        <v>5.955287671882525E-06</v>
      </c>
      <c r="H62" s="1">
        <f t="shared" si="1"/>
        <v>2.970500962095298E-06</v>
      </c>
      <c r="I62" s="1"/>
    </row>
    <row r="63">
      <c r="A63" s="0">
        <v>-54</v>
      </c>
      <c r="B63" s="1">
        <v>-6.566667E-11</v>
      </c>
      <c r="C63" s="1">
        <v>6.566667E-11</v>
      </c>
      <c r="G63" s="1">
        <f t="shared" si="0"/>
        <v>3.3443760406029664E-06</v>
      </c>
      <c r="H63" s="1">
        <f t="shared" si="1"/>
        <v>2.6109116312795584E-06</v>
      </c>
      <c r="I63" s="1"/>
    </row>
    <row r="64">
      <c r="A64" s="0">
        <v>-55</v>
      </c>
      <c r="B64" s="1">
        <v>-6.136896E-11</v>
      </c>
      <c r="C64" s="1">
        <v>6.136896E-11</v>
      </c>
      <c r="G64" s="1">
        <f t="shared" si="0"/>
        <v>3.1254954676508162E-06</v>
      </c>
      <c r="H64" s="1">
        <f t="shared" si="1"/>
        <v>2.1888057295215013E-07</v>
      </c>
      <c r="I64" s="1"/>
    </row>
    <row r="65">
      <c r="A65" s="0">
        <v>-56</v>
      </c>
      <c r="B65" s="1">
        <v>-6.208525E-11</v>
      </c>
      <c r="C65" s="1">
        <v>6.208525E-11</v>
      </c>
      <c r="G65" s="1">
        <f t="shared" si="0"/>
        <v>3.1619758177907504E-06</v>
      </c>
      <c r="H65" s="1">
        <f t="shared" si="1"/>
        <v>3.648035013993415E-08</v>
      </c>
      <c r="I65" s="1"/>
    </row>
    <row r="66">
      <c r="A66" s="0">
        <v>-57</v>
      </c>
      <c r="B66" s="1">
        <v>-5.226191E-11</v>
      </c>
      <c r="C66" s="1">
        <v>5.226191E-11</v>
      </c>
      <c r="G66" s="1">
        <f t="shared" si="0"/>
        <v>2.661677219815602E-06</v>
      </c>
      <c r="H66" s="1">
        <f t="shared" si="1"/>
        <v>5.002985979751484E-07</v>
      </c>
      <c r="I66" s="1"/>
    </row>
    <row r="67">
      <c r="A67" s="0">
        <v>-58</v>
      </c>
      <c r="B67" s="1">
        <v>-5.052246E-11</v>
      </c>
      <c r="C67" s="1">
        <v>5.052246E-11</v>
      </c>
      <c r="G67" s="1">
        <f t="shared" si="0"/>
        <v>2.573087758772019E-06</v>
      </c>
      <c r="H67" s="1">
        <f t="shared" si="1"/>
        <v>8.85894610435829E-08</v>
      </c>
      <c r="I67" s="1"/>
    </row>
    <row r="68">
      <c r="A68" s="0">
        <v>-59</v>
      </c>
      <c r="B68" s="1">
        <v>5.78403E-11</v>
      </c>
      <c r="C68" s="1">
        <v>5.78403E-11</v>
      </c>
      <c r="G68" s="1">
        <f t="shared" si="0"/>
        <v>2.9457822895738096E-06</v>
      </c>
      <c r="H68" s="1">
        <f t="shared" si="1"/>
        <v>3.726945308017905E-07</v>
      </c>
      <c r="I68" s="1"/>
    </row>
    <row r="69">
      <c r="A69" s="0">
        <v>-60</v>
      </c>
      <c r="B69" s="1">
        <v>-2.726716E-10</v>
      </c>
      <c r="C69" s="1">
        <v>2.726716E-10</v>
      </c>
      <c r="G69" s="1">
        <f t="shared" si="0"/>
        <v>1.3887050553848335E-05</v>
      </c>
      <c r="H69" s="1">
        <f t="shared" si="1"/>
        <v>1.0941268264274526E-05</v>
      </c>
      <c r="I69" s="1"/>
    </row>
    <row r="70">
      <c r="A70" s="0">
        <v>-61</v>
      </c>
      <c r="B70" s="1">
        <v>-6.249451E-11</v>
      </c>
      <c r="C70" s="1">
        <v>6.249451E-11</v>
      </c>
      <c r="G70" s="1">
        <f t="shared" si="0"/>
        <v>3.182819258433883E-06</v>
      </c>
      <c r="H70" s="1">
        <f t="shared" si="1"/>
        <v>1.0704231295414453E-05</v>
      </c>
      <c r="I70" s="1"/>
    </row>
    <row r="71">
      <c r="A71" s="0">
        <v>-62</v>
      </c>
      <c r="B71" s="1">
        <v>-1.105876E-10</v>
      </c>
      <c r="C71" s="1">
        <v>1.105876E-10</v>
      </c>
      <c r="G71" s="1">
        <f t="shared" si="0"/>
        <v>5.632180219094171E-06</v>
      </c>
      <c r="H71" s="1">
        <f t="shared" si="1"/>
        <v>2.449360960660288E-06</v>
      </c>
      <c r="I71" s="1"/>
    </row>
    <row r="72">
      <c r="A72" s="0">
        <v>-63</v>
      </c>
      <c r="B72" s="1">
        <v>-1.259364E-10</v>
      </c>
      <c r="C72" s="1">
        <v>1.259364E-10</v>
      </c>
      <c r="G72" s="1">
        <f t="shared" si="0"/>
        <v>6.413888184063414E-06</v>
      </c>
      <c r="H72" s="1">
        <f t="shared" si="1"/>
        <v>7.81707964969243E-07</v>
      </c>
      <c r="I72" s="1"/>
    </row>
    <row r="73">
      <c r="A73" s="0">
        <v>-64</v>
      </c>
      <c r="B73" s="1">
        <v>5.906824E-11</v>
      </c>
      <c r="C73" s="1">
        <v>5.906824E-11</v>
      </c>
      <c r="G73" s="1">
        <f t="shared" si="0"/>
        <v>3.0083207602362934E-06</v>
      </c>
      <c r="H73" s="1">
        <f t="shared" si="1"/>
        <v>3.4055674238271206E-06</v>
      </c>
      <c r="I73" s="1"/>
    </row>
    <row r="74">
      <c r="A74" s="0">
        <v>-65</v>
      </c>
      <c r="B74" s="1">
        <v>-6.317715E-12</v>
      </c>
      <c r="C74" s="1">
        <v>6.317715E-12</v>
      </c>
      <c r="G74" s="1">
        <f ref="G74:G137" t="shared" si="2">ABS(B74)/$N$3</f>
        <v>3.2175858281466034E-07</v>
      </c>
      <c r="H74" s="1">
        <f t="shared" si="1"/>
        <v>2.686562177421633E-06</v>
      </c>
      <c r="I74" s="1"/>
    </row>
    <row r="75">
      <c r="A75" s="0">
        <v>-66</v>
      </c>
      <c r="B75" s="1">
        <v>-2.133227E-10</v>
      </c>
      <c r="C75" s="1">
        <v>2.133227E-10</v>
      </c>
      <c r="G75" s="1">
        <f t="shared" si="2"/>
        <v>1.0864435897187028E-05</v>
      </c>
      <c r="H75" s="1">
        <f ref="H75:H138" t="shared" si="3">ABS(G75-G74)</f>
        <v>1.0542677314372367E-05</v>
      </c>
      <c r="I75" s="1"/>
    </row>
    <row r="76">
      <c r="A76" s="0">
        <v>-67</v>
      </c>
      <c r="B76" s="1">
        <v>-1.169318E-10</v>
      </c>
      <c r="C76" s="1">
        <v>1.169318E-10</v>
      </c>
      <c r="G76" s="1">
        <f t="shared" si="2"/>
        <v>5.955287671882525E-06</v>
      </c>
      <c r="H76" s="1">
        <f t="shared" si="3"/>
        <v>4.909148225304503E-06</v>
      </c>
      <c r="I76" s="1"/>
    </row>
    <row r="77">
      <c r="A77" s="0">
        <v>-68</v>
      </c>
      <c r="B77" s="1">
        <v>-1.430248E-10</v>
      </c>
      <c r="C77" s="1">
        <v>1.430248E-10</v>
      </c>
      <c r="G77" s="1">
        <f t="shared" si="2"/>
        <v>7.284193249513508E-06</v>
      </c>
      <c r="H77" s="1">
        <f t="shared" si="3"/>
        <v>1.3289055776309831E-06</v>
      </c>
      <c r="I77" s="1"/>
    </row>
    <row r="78">
      <c r="A78" s="0">
        <v>-69</v>
      </c>
      <c r="B78" s="1">
        <v>-4.837358E-11</v>
      </c>
      <c r="C78" s="1">
        <v>4.837358E-11</v>
      </c>
      <c r="G78" s="1">
        <f t="shared" si="2"/>
        <v>2.4636461990563993E-06</v>
      </c>
      <c r="H78" s="1">
        <f t="shared" si="3"/>
        <v>4.820547050457108E-06</v>
      </c>
      <c r="I78" s="1"/>
    </row>
    <row r="79">
      <c r="A79" s="0">
        <v>-70</v>
      </c>
      <c r="B79" s="1">
        <v>-7.129451E-11</v>
      </c>
      <c r="C79" s="1">
        <v>7.129451E-11</v>
      </c>
      <c r="G79" s="1">
        <f t="shared" si="2"/>
        <v>3.6309995781806603E-06</v>
      </c>
      <c r="H79" s="1">
        <f t="shared" si="3"/>
        <v>1.167353379124261E-06</v>
      </c>
      <c r="I79" s="1"/>
    </row>
    <row r="80">
      <c r="A80" s="0">
        <v>-71</v>
      </c>
      <c r="B80" s="1">
        <v>-8.950855E-11</v>
      </c>
      <c r="C80" s="1">
        <v>8.950855E-11</v>
      </c>
      <c r="G80" s="1">
        <f t="shared" si="2"/>
        <v>4.558633018076182E-06</v>
      </c>
      <c r="H80" s="1">
        <f t="shared" si="3"/>
        <v>9.276334398955219E-07</v>
      </c>
      <c r="I80" s="1"/>
    </row>
    <row r="81">
      <c r="A81" s="0">
        <v>-72</v>
      </c>
      <c r="B81" s="1">
        <v>-1.18876E-10</v>
      </c>
      <c r="C81" s="1">
        <v>1.18876E-10</v>
      </c>
      <c r="G81" s="1">
        <f t="shared" si="2"/>
        <v>6.054304964797488E-06</v>
      </c>
      <c r="H81" s="1">
        <f t="shared" si="3"/>
        <v>1.4956719467213057E-06</v>
      </c>
      <c r="I81" s="1"/>
    </row>
    <row r="82">
      <c r="A82" s="0">
        <v>-73</v>
      </c>
      <c r="B82" s="1">
        <v>-1.073132E-10</v>
      </c>
      <c r="C82" s="1">
        <v>1.073132E-10</v>
      </c>
      <c r="G82" s="1">
        <f t="shared" si="2"/>
        <v>5.465416396482938E-06</v>
      </c>
      <c r="H82" s="1">
        <f t="shared" si="3"/>
        <v>5.888885683145495E-07</v>
      </c>
      <c r="I82" s="1"/>
    </row>
    <row r="83">
      <c r="A83" s="0">
        <v>-74</v>
      </c>
      <c r="B83" s="1">
        <v>-1.294156E-10</v>
      </c>
      <c r="C83" s="1">
        <v>1.294156E-10</v>
      </c>
      <c r="G83" s="1">
        <f t="shared" si="2"/>
        <v>6.591082385025117E-06</v>
      </c>
      <c r="H83" s="1">
        <f t="shared" si="3"/>
        <v>1.125665988542179E-06</v>
      </c>
      <c r="I83" s="1"/>
    </row>
    <row r="84">
      <c r="A84" s="0">
        <v>-75</v>
      </c>
      <c r="B84" s="1">
        <v>-1.026062E-10</v>
      </c>
      <c r="C84" s="1">
        <v>1.026062E-10</v>
      </c>
      <c r="G84" s="1">
        <f t="shared" si="2"/>
        <v>5.225690855000202E-06</v>
      </c>
      <c r="H84" s="1">
        <f t="shared" si="3"/>
        <v>1.3653915300249155E-06</v>
      </c>
      <c r="I84" s="1"/>
    </row>
    <row r="85">
      <c r="A85" s="0">
        <v>-76</v>
      </c>
      <c r="B85" s="1">
        <v>-8.858753E-11</v>
      </c>
      <c r="C85" s="1">
        <v>8.858753E-11</v>
      </c>
      <c r="G85" s="1">
        <f t="shared" si="2"/>
        <v>4.5117258546565025E-06</v>
      </c>
      <c r="H85" s="1">
        <f t="shared" si="3"/>
        <v>7.139650003436992E-07</v>
      </c>
      <c r="I85" s="1"/>
    </row>
    <row r="86">
      <c r="A86" s="0">
        <v>-77</v>
      </c>
      <c r="B86" s="1">
        <v>-2.139367E-10</v>
      </c>
      <c r="C86" s="1">
        <v>2.139367E-10</v>
      </c>
      <c r="G86" s="1">
        <f t="shared" si="2"/>
        <v>1.0895706660405723E-05</v>
      </c>
      <c r="H86" s="1">
        <f t="shared" si="3"/>
        <v>6.383980805749221E-06</v>
      </c>
      <c r="I86" s="1"/>
    </row>
    <row r="87">
      <c r="A87" s="0">
        <v>-78</v>
      </c>
      <c r="B87" s="1">
        <v>-1.601132E-10</v>
      </c>
      <c r="C87" s="1">
        <v>1.601132E-10</v>
      </c>
      <c r="G87" s="1">
        <f t="shared" si="2"/>
        <v>8.154498314963602E-06</v>
      </c>
      <c r="H87" s="1">
        <f t="shared" si="3"/>
        <v>2.7412083454421218E-06</v>
      </c>
      <c r="I87" s="1"/>
    </row>
    <row r="88">
      <c r="A88" s="0">
        <v>-79</v>
      </c>
      <c r="B88" s="1">
        <v>-1.892759E-10</v>
      </c>
      <c r="C88" s="1">
        <v>1.892759E-10</v>
      </c>
      <c r="G88" s="1">
        <f t="shared" si="2"/>
        <v>9.639742429813528E-06</v>
      </c>
      <c r="H88" s="1">
        <f t="shared" si="3"/>
        <v>1.4852441148499268E-06</v>
      </c>
      <c r="I88" s="1"/>
    </row>
    <row r="89">
      <c r="A89" s="0">
        <v>-80</v>
      </c>
      <c r="B89" s="1">
        <v>-1.041075E-11</v>
      </c>
      <c r="C89" s="1">
        <v>1.041075E-11</v>
      </c>
      <c r="G89" s="1">
        <f t="shared" si="2"/>
        <v>5.302151436140638E-07</v>
      </c>
      <c r="H89" s="1">
        <f t="shared" si="3"/>
        <v>9.109527286199465E-06</v>
      </c>
      <c r="I89" s="1"/>
    </row>
    <row r="90">
      <c r="A90" s="0">
        <v>-81</v>
      </c>
      <c r="B90" s="1">
        <v>-2.042156E-10</v>
      </c>
      <c r="C90" s="1">
        <v>2.042156E-10</v>
      </c>
      <c r="G90" s="1">
        <f t="shared" si="2"/>
        <v>1.0400615102872725E-05</v>
      </c>
      <c r="H90" s="1">
        <f t="shared" si="3"/>
        <v>9.870399959258662E-06</v>
      </c>
      <c r="I90" s="1"/>
    </row>
    <row r="91">
      <c r="A91" s="0">
        <v>-82</v>
      </c>
      <c r="B91" s="1">
        <v>-2.237598E-10</v>
      </c>
      <c r="C91" s="1">
        <v>2.237598E-10</v>
      </c>
      <c r="G91" s="1">
        <f t="shared" si="2"/>
        <v>1.1395993035281243E-05</v>
      </c>
      <c r="H91" s="1">
        <f t="shared" si="3"/>
        <v>9.953779324085179E-07</v>
      </c>
      <c r="I91" s="1"/>
    </row>
    <row r="92">
      <c r="A92" s="0">
        <v>-83</v>
      </c>
      <c r="B92" s="1">
        <v>-2.36346E-10</v>
      </c>
      <c r="C92" s="1">
        <v>2.36346E-10</v>
      </c>
      <c r="G92" s="1">
        <f t="shared" si="2"/>
        <v>1.203700293759907E-05</v>
      </c>
      <c r="H92" s="1">
        <f t="shared" si="3"/>
        <v>6.410099023178263E-07</v>
      </c>
      <c r="I92" s="1"/>
    </row>
    <row r="93">
      <c r="A93" s="0">
        <v>-84</v>
      </c>
      <c r="B93" s="1">
        <v>7.302207E-10</v>
      </c>
      <c r="C93" s="1">
        <v>7.302207E-10</v>
      </c>
      <c r="G93" s="1">
        <f t="shared" si="2"/>
        <v>3.718983486496767E-05</v>
      </c>
      <c r="H93" s="1">
        <f t="shared" si="3"/>
        <v>2.51528319273686E-05</v>
      </c>
      <c r="I93" s="1"/>
    </row>
    <row r="94">
      <c r="A94" s="0">
        <v>-85</v>
      </c>
      <c r="B94" s="1">
        <v>1.314123E-10</v>
      </c>
      <c r="C94" s="1">
        <v>1.314123E-10</v>
      </c>
      <c r="G94" s="1">
        <f t="shared" si="2"/>
        <v>6.692773480984025E-06</v>
      </c>
      <c r="H94" s="1">
        <f t="shared" si="3"/>
        <v>3.0497061383983647E-05</v>
      </c>
      <c r="I94" s="1"/>
    </row>
    <row r="95">
      <c r="A95" s="0">
        <v>-86</v>
      </c>
      <c r="B95" s="1">
        <v>-8.872401E-10</v>
      </c>
      <c r="C95" s="1">
        <v>8.872401E-10</v>
      </c>
      <c r="G95" s="1">
        <f t="shared" si="2"/>
        <v>4.518676723979121E-05</v>
      </c>
      <c r="H95" s="1">
        <f t="shared" si="3"/>
        <v>3.849399375880718E-05</v>
      </c>
      <c r="I95" s="1"/>
    </row>
    <row r="96">
      <c r="A96" s="0">
        <v>-87</v>
      </c>
      <c r="B96" s="1">
        <v>3.901248E-11</v>
      </c>
      <c r="C96" s="1">
        <v>3.901248E-11</v>
      </c>
      <c r="G96" s="1">
        <f t="shared" si="2"/>
        <v>1.9868892909675855E-06</v>
      </c>
      <c r="H96" s="1">
        <f t="shared" si="3"/>
        <v>4.3199877948823624E-05</v>
      </c>
      <c r="I96" s="1"/>
    </row>
    <row r="97">
      <c r="A97" s="0">
        <v>-88</v>
      </c>
      <c r="B97" s="1">
        <v>9.600769E-11</v>
      </c>
      <c r="C97" s="1">
        <v>9.600769E-11</v>
      </c>
      <c r="G97" s="1">
        <f t="shared" si="2"/>
        <v>4.889631500266986E-06</v>
      </c>
      <c r="H97" s="1">
        <f t="shared" si="3"/>
        <v>2.9027422092994E-06</v>
      </c>
      <c r="I97" s="1"/>
    </row>
    <row r="98">
      <c r="A98" s="0">
        <v>-89</v>
      </c>
      <c r="B98" s="1">
        <v>-1.007644E-10</v>
      </c>
      <c r="C98" s="1">
        <v>1.007644E-10</v>
      </c>
      <c r="G98" s="1">
        <f t="shared" si="2"/>
        <v>5.131888751260473E-06</v>
      </c>
      <c r="H98" s="1">
        <f t="shared" si="3"/>
        <v>2.422572509934874E-07</v>
      </c>
      <c r="I98" s="1"/>
    </row>
    <row r="99">
      <c r="A99" s="0">
        <v>-90</v>
      </c>
      <c r="B99" s="1">
        <v>-1.802714E-10</v>
      </c>
      <c r="C99" s="1">
        <v>1.802714E-10</v>
      </c>
      <c r="G99" s="1">
        <f t="shared" si="2"/>
        <v>9.181147010590817E-06</v>
      </c>
      <c r="H99" s="1">
        <f t="shared" si="3"/>
        <v>4.0492582593303435E-06</v>
      </c>
      <c r="I99" s="1"/>
    </row>
    <row r="100">
      <c r="A100" s="0">
        <v>-91</v>
      </c>
      <c r="B100" s="1">
        <v>-8.183405E-11</v>
      </c>
      <c r="C100" s="1">
        <v>8.183405E-11</v>
      </c>
      <c r="G100" s="1">
        <f t="shared" si="2"/>
        <v>4.167773942633382E-06</v>
      </c>
      <c r="H100" s="1">
        <f t="shared" si="3"/>
        <v>5.013373067957434E-06</v>
      </c>
      <c r="I100" s="1"/>
    </row>
    <row r="101">
      <c r="A101" s="0">
        <v>-92</v>
      </c>
      <c r="B101" s="1">
        <v>-8.132248E-11</v>
      </c>
      <c r="C101" s="1">
        <v>8.132248E-11</v>
      </c>
      <c r="G101" s="1">
        <f t="shared" si="2"/>
        <v>4.141719896477375E-06</v>
      </c>
      <c r="H101" s="1">
        <f t="shared" si="3"/>
        <v>2.6054046156007386E-08</v>
      </c>
      <c r="I101" s="1"/>
    </row>
    <row r="102">
      <c r="A102" s="0">
        <v>-93</v>
      </c>
      <c r="B102" s="1">
        <v>1.946831E-11</v>
      </c>
      <c r="C102" s="1">
        <v>1.946831E-11</v>
      </c>
      <c r="G102" s="1">
        <f t="shared" si="2"/>
        <v>9.915128864465205E-07</v>
      </c>
      <c r="H102" s="1">
        <f t="shared" si="3"/>
        <v>3.1502070100308546E-06</v>
      </c>
      <c r="I102" s="1"/>
    </row>
    <row r="103">
      <c r="A103" s="0">
        <v>-94</v>
      </c>
      <c r="B103" s="1">
        <v>-1.041411E-10</v>
      </c>
      <c r="C103" s="1">
        <v>1.041411E-10</v>
      </c>
      <c r="G103" s="1">
        <f t="shared" si="2"/>
        <v>5.303862670088763E-06</v>
      </c>
      <c r="H103" s="1">
        <f t="shared" si="3"/>
        <v>4.3123497836422425E-06</v>
      </c>
      <c r="I103" s="1"/>
    </row>
    <row r="104">
      <c r="A104" s="0">
        <v>-95</v>
      </c>
      <c r="B104" s="1">
        <v>-4.135743E-10</v>
      </c>
      <c r="C104" s="1">
        <v>4.135743E-10</v>
      </c>
      <c r="G104" s="1">
        <f t="shared" si="2"/>
        <v>2.1063166137846544E-05</v>
      </c>
      <c r="H104" s="1">
        <f t="shared" si="3"/>
        <v>1.5759303467757782E-05</v>
      </c>
      <c r="I104" s="1"/>
    </row>
    <row r="105">
      <c r="A105" s="0">
        <v>-96</v>
      </c>
      <c r="B105" s="1">
        <v>-4.142902E-10</v>
      </c>
      <c r="C105" s="1">
        <v>4.142902E-10</v>
      </c>
      <c r="G105" s="1">
        <f t="shared" si="2"/>
        <v>2.109962662544958E-05</v>
      </c>
      <c r="H105" s="1">
        <f t="shared" si="3"/>
        <v>3.646048760303655E-08</v>
      </c>
      <c r="I105" s="1"/>
    </row>
    <row r="106">
      <c r="A106" s="0">
        <v>-97</v>
      </c>
      <c r="B106" s="1">
        <v>-1.23583E-10</v>
      </c>
      <c r="C106" s="1">
        <v>1.23583E-10</v>
      </c>
      <c r="G106" s="1">
        <f t="shared" si="2"/>
        <v>6.2940305062802245E-06</v>
      </c>
      <c r="H106" s="1">
        <f t="shared" si="3"/>
        <v>1.4805596119169355E-05</v>
      </c>
      <c r="I106" s="1"/>
    </row>
    <row r="107">
      <c r="A107" s="0">
        <v>-98</v>
      </c>
      <c r="B107" s="1">
        <v>-1.456854E-10</v>
      </c>
      <c r="C107" s="1">
        <v>1.456854E-10</v>
      </c>
      <c r="G107" s="1">
        <f t="shared" si="2"/>
        <v>7.419696494822403E-06</v>
      </c>
      <c r="H107" s="1">
        <f t="shared" si="3"/>
        <v>1.125665988542179E-06</v>
      </c>
      <c r="I107" s="1"/>
    </row>
    <row r="108">
      <c r="A108" s="0">
        <v>-99</v>
      </c>
      <c r="B108" s="1">
        <v>-9.875196E-10</v>
      </c>
      <c r="C108" s="1">
        <v>9.875196E-10</v>
      </c>
      <c r="G108" s="1">
        <f t="shared" si="2"/>
        <v>5.0293960236842E-05</v>
      </c>
      <c r="H108" s="1">
        <f t="shared" si="3"/>
        <v>4.2874263742019594E-05</v>
      </c>
      <c r="I108" s="1"/>
    </row>
    <row r="109">
      <c r="A109" s="0">
        <v>-100</v>
      </c>
      <c r="B109" s="1">
        <v>-3.896299E-10</v>
      </c>
      <c r="C109" s="1">
        <v>3.896299E-10</v>
      </c>
      <c r="G109" s="1">
        <f t="shared" si="2"/>
        <v>1.984368785964828E-05</v>
      </c>
      <c r="H109" s="1">
        <f t="shared" si="3"/>
        <v>3.045027237719372E-05</v>
      </c>
      <c r="I109" s="1"/>
    </row>
    <row r="110">
      <c r="A110" s="0">
        <v>-101</v>
      </c>
      <c r="B110" s="1">
        <v>-1.809877E-10</v>
      </c>
      <c r="C110" s="1">
        <v>1.809877E-10</v>
      </c>
      <c r="G110" s="1">
        <f t="shared" si="2"/>
        <v>9.217627870026568E-06</v>
      </c>
      <c r="H110" s="1">
        <f t="shared" si="3"/>
        <v>1.062605998962171E-05</v>
      </c>
      <c r="I110" s="1"/>
    </row>
    <row r="111">
      <c r="A111" s="0">
        <v>-102</v>
      </c>
      <c r="B111" s="1">
        <v>-3.568522E-11</v>
      </c>
      <c r="C111" s="1">
        <v>3.568522E-11</v>
      </c>
      <c r="G111" s="1">
        <f t="shared" si="2"/>
        <v>1.817433330662965E-06</v>
      </c>
      <c r="H111" s="1">
        <f t="shared" si="3"/>
        <v>7.400194539363603E-06</v>
      </c>
      <c r="I111" s="1"/>
    </row>
    <row r="112">
      <c r="A112" s="0">
        <v>-103</v>
      </c>
      <c r="B112" s="1">
        <v>-5.082255E-10</v>
      </c>
      <c r="C112" s="1">
        <v>5.082255E-10</v>
      </c>
      <c r="G112" s="1">
        <f t="shared" si="2"/>
        <v>2.588371216971202E-05</v>
      </c>
      <c r="H112" s="1">
        <f t="shared" si="3"/>
        <v>2.4066278839049055E-05</v>
      </c>
      <c r="I112" s="1"/>
    </row>
    <row r="113">
      <c r="A113" s="0">
        <v>-104</v>
      </c>
      <c r="B113" s="1">
        <v>2.015052E-10</v>
      </c>
      <c r="C113" s="1">
        <v>2.015052E-10</v>
      </c>
      <c r="G113" s="1">
        <f t="shared" si="2"/>
        <v>1.0262575564390716E-05</v>
      </c>
      <c r="H113" s="1">
        <f t="shared" si="3"/>
        <v>1.5621136605321305E-05</v>
      </c>
      <c r="I113" s="1"/>
    </row>
    <row r="114">
      <c r="A114" s="0">
        <v>-105</v>
      </c>
      <c r="B114" s="1">
        <v>-2.102528E-10</v>
      </c>
      <c r="C114" s="1">
        <v>2.102528E-10</v>
      </c>
      <c r="G114" s="1">
        <f t="shared" si="2"/>
        <v>1.070808717405173E-05</v>
      </c>
      <c r="H114" s="1">
        <f t="shared" si="3"/>
        <v>4.4551160966101296E-07</v>
      </c>
      <c r="I114" s="1"/>
    </row>
    <row r="115">
      <c r="A115" s="0">
        <v>-106</v>
      </c>
      <c r="B115" s="1">
        <v>-3.629915E-11</v>
      </c>
      <c r="C115" s="1">
        <v>3.629915E-11</v>
      </c>
      <c r="G115" s="1">
        <f t="shared" si="2"/>
        <v>1.8487005288109354E-06</v>
      </c>
      <c r="H115" s="1">
        <f t="shared" si="3"/>
        <v>8.859386645240794E-06</v>
      </c>
      <c r="I115" s="1"/>
    </row>
    <row r="116">
      <c r="A116" s="0">
        <v>-107</v>
      </c>
      <c r="B116" s="1">
        <v>-3.073602E-10</v>
      </c>
      <c r="C116" s="1">
        <v>3.073602E-10</v>
      </c>
      <c r="G116" s="1">
        <f t="shared" si="2"/>
        <v>1.5653726444708344E-05</v>
      </c>
      <c r="H116" s="1">
        <f t="shared" si="3"/>
        <v>1.3805025915897408E-05</v>
      </c>
      <c r="I116" s="1"/>
    </row>
    <row r="117">
      <c r="A117" s="0">
        <v>-108</v>
      </c>
      <c r="B117" s="1">
        <v>-1.385225E-10</v>
      </c>
      <c r="C117" s="1">
        <v>1.385225E-10</v>
      </c>
      <c r="G117" s="1">
        <f t="shared" si="2"/>
        <v>7.054892993423064E-06</v>
      </c>
      <c r="H117" s="1">
        <f t="shared" si="3"/>
        <v>8.59883345128528E-06</v>
      </c>
      <c r="I117" s="1"/>
    </row>
    <row r="118">
      <c r="A118" s="0">
        <v>-109</v>
      </c>
      <c r="B118" s="1">
        <v>2.816596E-11</v>
      </c>
      <c r="C118" s="1">
        <v>2.816596E-11</v>
      </c>
      <c r="G118" s="1">
        <f t="shared" si="2"/>
        <v>1.4344805634971521E-06</v>
      </c>
      <c r="H118" s="1">
        <f t="shared" si="3"/>
        <v>5.620412429925912E-06</v>
      </c>
      <c r="I118" s="1"/>
    </row>
    <row r="119">
      <c r="A119" s="0">
        <v>-110</v>
      </c>
      <c r="B119" s="1">
        <v>-2.310251E-10</v>
      </c>
      <c r="C119" s="1">
        <v>2.310251E-10</v>
      </c>
      <c r="G119" s="1">
        <f t="shared" si="2"/>
        <v>1.1766011725855818E-05</v>
      </c>
      <c r="H119" s="1">
        <f t="shared" si="3"/>
        <v>1.0331531162358666E-05</v>
      </c>
      <c r="I119" s="1"/>
    </row>
    <row r="120">
      <c r="A120" s="0">
        <v>-111</v>
      </c>
      <c r="B120" s="1">
        <v>-2.25704E-10</v>
      </c>
      <c r="C120" s="1">
        <v>2.25704E-10</v>
      </c>
      <c r="G120" s="1">
        <f t="shared" si="2"/>
        <v>1.1495010328196207E-05</v>
      </c>
      <c r="H120" s="1">
        <f t="shared" si="3"/>
        <v>2.7100139765961115E-07</v>
      </c>
      <c r="I120" s="1"/>
    </row>
    <row r="121">
      <c r="A121" s="0">
        <v>-112</v>
      </c>
      <c r="B121" s="1">
        <v>-1.185213E-09</v>
      </c>
      <c r="C121" s="1">
        <v>1.185213E-09</v>
      </c>
      <c r="G121" s="1">
        <f t="shared" si="2"/>
        <v>6.036240242136786E-05</v>
      </c>
      <c r="H121" s="1">
        <f t="shared" si="3"/>
        <v>4.886739209317165E-05</v>
      </c>
      <c r="I121" s="1"/>
    </row>
    <row r="122">
      <c r="A122" s="0">
        <v>-113</v>
      </c>
      <c r="B122" s="1">
        <v>-2.720578E-10</v>
      </c>
      <c r="C122" s="1">
        <v>2.720578E-10</v>
      </c>
      <c r="G122" s="1">
        <f t="shared" si="2"/>
        <v>1.3855789976546E-05</v>
      </c>
      <c r="H122" s="1">
        <f t="shared" si="3"/>
        <v>4.650661244482186E-05</v>
      </c>
      <c r="I122" s="1"/>
    </row>
    <row r="123">
      <c r="A123" s="0">
        <v>-114</v>
      </c>
      <c r="B123" s="1">
        <v>-1.159085E-10</v>
      </c>
      <c r="C123" s="1">
        <v>1.159085E-10</v>
      </c>
      <c r="G123" s="1">
        <f t="shared" si="2"/>
        <v>5.903171430837425E-06</v>
      </c>
      <c r="H123" s="1">
        <f t="shared" si="3"/>
        <v>7.952618545708574E-06</v>
      </c>
      <c r="I123" s="1"/>
    </row>
    <row r="124">
      <c r="A124" s="0">
        <v>-115</v>
      </c>
      <c r="B124" s="1">
        <v>-5.400154E-11</v>
      </c>
      <c r="C124" s="1">
        <v>5.400154E-11</v>
      </c>
      <c r="G124" s="1">
        <f t="shared" si="2"/>
        <v>2.750275848183907E-06</v>
      </c>
      <c r="H124" s="1">
        <f t="shared" si="3"/>
        <v>3.1528955826535175E-06</v>
      </c>
      <c r="I124" s="1"/>
    </row>
    <row r="125">
      <c r="A125" s="0">
        <v>-116</v>
      </c>
      <c r="B125" s="1">
        <v>-5.123869E-11</v>
      </c>
      <c r="C125" s="1">
        <v>5.123869E-11</v>
      </c>
      <c r="G125" s="1">
        <f t="shared" si="2"/>
        <v>2.6095650531370454E-06</v>
      </c>
      <c r="H125" s="1">
        <f t="shared" si="3"/>
        <v>1.4071079504686175E-07</v>
      </c>
      <c r="I125" s="1"/>
    </row>
    <row r="126">
      <c r="A126" s="0">
        <v>-117</v>
      </c>
      <c r="B126" s="1">
        <v>-2.466809E-10</v>
      </c>
      <c r="C126" s="1">
        <v>2.466809E-10</v>
      </c>
      <c r="G126" s="1">
        <f t="shared" si="2"/>
        <v>1.2563355072434408E-05</v>
      </c>
      <c r="H126" s="1">
        <f t="shared" si="3"/>
        <v>9.953790019297363E-06</v>
      </c>
      <c r="I126" s="1"/>
    </row>
    <row r="127">
      <c r="A127" s="0">
        <v>-118</v>
      </c>
      <c r="B127" s="1">
        <v>-2.668051E-11</v>
      </c>
      <c r="C127" s="1">
        <v>2.668051E-11</v>
      </c>
      <c r="G127" s="1">
        <f t="shared" si="2"/>
        <v>1.3588272162280783E-06</v>
      </c>
      <c r="H127" s="1">
        <f t="shared" si="3"/>
        <v>1.1204527856206329E-05</v>
      </c>
      <c r="I127" s="1"/>
    </row>
    <row r="128">
      <c r="A128" s="0">
        <v>-119</v>
      </c>
      <c r="B128" s="1">
        <v>-1.114063E-10</v>
      </c>
      <c r="C128" s="1">
        <v>1.114063E-10</v>
      </c>
      <c r="G128" s="1">
        <f t="shared" si="2"/>
        <v>5.673876267705159E-06</v>
      </c>
      <c r="H128" s="1">
        <f t="shared" si="3"/>
        <v>4.315049051477081E-06</v>
      </c>
      <c r="I128" s="1"/>
    </row>
    <row r="129">
      <c r="A129" s="0">
        <v>-120</v>
      </c>
      <c r="B129" s="1">
        <v>-1.825225E-10</v>
      </c>
      <c r="C129" s="1">
        <v>1.825225E-10</v>
      </c>
      <c r="G129" s="1">
        <f t="shared" si="2"/>
        <v>9.295794592156949E-06</v>
      </c>
      <c r="H129" s="1">
        <f t="shared" si="3"/>
        <v>3.6219183244517904E-06</v>
      </c>
      <c r="I129" s="1"/>
    </row>
    <row r="130">
      <c r="A130" s="0">
        <v>-121</v>
      </c>
      <c r="B130" s="1">
        <v>-1.55918E-10</v>
      </c>
      <c r="C130" s="1">
        <v>1.55918E-10</v>
      </c>
      <c r="G130" s="1">
        <f t="shared" si="2"/>
        <v>7.940838533440683E-06</v>
      </c>
      <c r="H130" s="1">
        <f t="shared" si="3"/>
        <v>1.3549560587162657E-06</v>
      </c>
      <c r="I130" s="1"/>
    </row>
    <row r="131">
      <c r="A131" s="0">
        <v>-122</v>
      </c>
      <c r="B131" s="1">
        <v>-1.252203E-10</v>
      </c>
      <c r="C131" s="1">
        <v>1.252203E-10</v>
      </c>
      <c r="G131" s="1">
        <f t="shared" si="2"/>
        <v>6.37741751054402E-06</v>
      </c>
      <c r="H131" s="1">
        <f t="shared" si="3"/>
        <v>1.5634210228966635E-06</v>
      </c>
      <c r="I131" s="1"/>
    </row>
    <row r="132">
      <c r="A132" s="0">
        <v>-123</v>
      </c>
      <c r="B132" s="1">
        <v>-1.416946E-10</v>
      </c>
      <c r="C132" s="1">
        <v>1.416946E-10</v>
      </c>
      <c r="G132" s="1">
        <f t="shared" si="2"/>
        <v>7.216446719817239E-06</v>
      </c>
      <c r="H132" s="1">
        <f t="shared" si="3"/>
        <v>8.390292092732193E-07</v>
      </c>
      <c r="I132" s="1"/>
    </row>
    <row r="133">
      <c r="A133" s="0">
        <v>-124</v>
      </c>
      <c r="B133" s="1">
        <v>-1.102807E-10</v>
      </c>
      <c r="C133" s="1">
        <v>1.102807E-10</v>
      </c>
      <c r="G133" s="1">
        <f t="shared" si="2"/>
        <v>5.6165499304430025E-06</v>
      </c>
      <c r="H133" s="1">
        <f t="shared" si="3"/>
        <v>1.5998967893742368E-06</v>
      </c>
      <c r="I133" s="1"/>
    </row>
    <row r="134">
      <c r="A134" s="0">
        <v>-125</v>
      </c>
      <c r="B134" s="1">
        <v>-1.385226E-10</v>
      </c>
      <c r="C134" s="1">
        <v>1.385226E-10</v>
      </c>
      <c r="G134" s="1">
        <f t="shared" si="2"/>
        <v>7.054898086381243E-06</v>
      </c>
      <c r="H134" s="1">
        <f t="shared" si="3"/>
        <v>1.4383481559382403E-06</v>
      </c>
      <c r="I134" s="1"/>
    </row>
    <row r="135">
      <c r="A135" s="0">
        <v>-126</v>
      </c>
      <c r="B135" s="1">
        <v>-1.216388E-10</v>
      </c>
      <c r="C135" s="1">
        <v>1.216388E-10</v>
      </c>
      <c r="G135" s="1">
        <f t="shared" si="2"/>
        <v>6.195013213365261E-06</v>
      </c>
      <c r="H135" s="1">
        <f t="shared" si="3"/>
        <v>8.598848730159815E-07</v>
      </c>
      <c r="I135" s="1"/>
    </row>
    <row r="136">
      <c r="A136" s="0">
        <v>-127</v>
      </c>
      <c r="B136" s="1">
        <v>-1.357598E-10</v>
      </c>
      <c r="C136" s="1">
        <v>1.357598E-10</v>
      </c>
      <c r="G136" s="1">
        <f t="shared" si="2"/>
        <v>6.914189837813469E-06</v>
      </c>
      <c r="H136" s="1">
        <f t="shared" si="3"/>
        <v>7.191766244482081E-07</v>
      </c>
      <c r="I136" s="1"/>
    </row>
    <row r="137">
      <c r="A137" s="0">
        <v>-128</v>
      </c>
      <c r="B137" s="1">
        <v>-1.621598E-10</v>
      </c>
      <c r="C137" s="1">
        <v>1.621598E-10</v>
      </c>
      <c r="G137" s="1">
        <f t="shared" si="2"/>
        <v>8.258730797053802E-06</v>
      </c>
      <c r="H137" s="1">
        <f t="shared" si="3"/>
        <v>1.3445409592403325E-06</v>
      </c>
      <c r="I137" s="1"/>
    </row>
    <row r="138">
      <c r="A138" s="0">
        <v>-129</v>
      </c>
      <c r="B138" s="1">
        <v>-1.796576E-10</v>
      </c>
      <c r="C138" s="1">
        <v>1.796576E-10</v>
      </c>
      <c r="G138" s="1">
        <f ref="G138:G201" t="shared" si="4">ABS(B138)/$N$3</f>
        <v>9.149886433288478E-06</v>
      </c>
      <c r="H138" s="1">
        <f t="shared" si="3"/>
        <v>8.91155636234676E-07</v>
      </c>
      <c r="I138" s="1"/>
    </row>
    <row r="139">
      <c r="A139" s="0">
        <v>-130</v>
      </c>
      <c r="B139" s="1">
        <v>-1.911179E-10</v>
      </c>
      <c r="C139" s="1">
        <v>1.911179E-10</v>
      </c>
      <c r="G139" s="1">
        <f t="shared" si="4"/>
        <v>9.733554719469615E-06</v>
      </c>
      <c r="H139" s="1">
        <f ref="H139:H202" t="shared" si="5">ABS(G139-G138)</f>
        <v>5.836682861811367E-07</v>
      </c>
      <c r="I139" s="1"/>
    </row>
    <row r="140">
      <c r="A140" s="0">
        <v>-131</v>
      </c>
      <c r="B140" s="1">
        <v>-1.8109E-10</v>
      </c>
      <c r="C140" s="1">
        <v>1.8109E-10</v>
      </c>
      <c r="G140" s="1">
        <f t="shared" si="4"/>
        <v>9.222837966243624E-06</v>
      </c>
      <c r="H140" s="1">
        <f t="shared" si="5"/>
        <v>5.107167532259902E-07</v>
      </c>
      <c r="I140" s="1"/>
    </row>
    <row r="141">
      <c r="A141" s="0">
        <v>-132</v>
      </c>
      <c r="B141" s="1">
        <v>-1.444574E-10</v>
      </c>
      <c r="C141" s="1">
        <v>1.444574E-10</v>
      </c>
      <c r="G141" s="1">
        <f t="shared" si="4"/>
        <v>7.357154968385013E-06</v>
      </c>
      <c r="H141" s="1">
        <f t="shared" si="5"/>
        <v>1.8656829978586117E-06</v>
      </c>
      <c r="I141" s="1"/>
    </row>
    <row r="142">
      <c r="A142" s="0">
        <v>-133</v>
      </c>
      <c r="B142" s="1">
        <v>-1.716762E-10</v>
      </c>
      <c r="C142" s="1">
        <v>1.716762E-10</v>
      </c>
      <c r="G142" s="1">
        <f t="shared" si="4"/>
        <v>8.74339706919451E-06</v>
      </c>
      <c r="H142" s="1">
        <f t="shared" si="5"/>
        <v>1.3862421008094969E-06</v>
      </c>
      <c r="I142" s="1"/>
    </row>
    <row r="143">
      <c r="A143" s="0">
        <v>-134</v>
      </c>
      <c r="B143" s="1">
        <v>-1.385226E-10</v>
      </c>
      <c r="C143" s="1">
        <v>1.385226E-10</v>
      </c>
      <c r="G143" s="1">
        <f t="shared" si="4"/>
        <v>7.054898086381243E-06</v>
      </c>
      <c r="H143" s="1">
        <f t="shared" si="5"/>
        <v>1.6884989828132667E-06</v>
      </c>
      <c r="I143" s="1"/>
    </row>
    <row r="144">
      <c r="A144" s="0">
        <v>-135</v>
      </c>
      <c r="B144" s="1">
        <v>-2.235554E-10</v>
      </c>
      <c r="C144" s="1">
        <v>2.235554E-10</v>
      </c>
      <c r="G144" s="1">
        <f t="shared" si="4"/>
        <v>1.1385583028763489E-05</v>
      </c>
      <c r="H144" s="1">
        <f t="shared" si="5"/>
        <v>4.330684942382246E-06</v>
      </c>
      <c r="I144" s="1"/>
    </row>
    <row r="145">
      <c r="A145" s="0">
        <v>-136</v>
      </c>
      <c r="B145" s="1">
        <v>-1.645133E-10</v>
      </c>
      <c r="C145" s="1">
        <v>1.645133E-10</v>
      </c>
      <c r="G145" s="1">
        <f t="shared" si="4"/>
        <v>8.37859356779517E-06</v>
      </c>
      <c r="H145" s="1">
        <f t="shared" si="5"/>
        <v>3.0069894609683184E-06</v>
      </c>
      <c r="I145" s="1"/>
    </row>
    <row r="146">
      <c r="A146" s="0">
        <v>-137</v>
      </c>
      <c r="B146" s="1">
        <v>-1.435365E-10</v>
      </c>
      <c r="C146" s="1">
        <v>1.435365E-10</v>
      </c>
      <c r="G146" s="1">
        <f t="shared" si="4"/>
        <v>7.310253916515147E-06</v>
      </c>
      <c r="H146" s="1">
        <f t="shared" si="5"/>
        <v>1.0683396512800235E-06</v>
      </c>
      <c r="I146" s="1"/>
    </row>
    <row r="147">
      <c r="A147" s="0">
        <v>-138</v>
      </c>
      <c r="B147" s="1">
        <v>-1.624667E-10</v>
      </c>
      <c r="C147" s="1">
        <v>1.624667E-10</v>
      </c>
      <c r="G147" s="1">
        <f t="shared" si="4"/>
        <v>8.27436108570497E-06</v>
      </c>
      <c r="H147" s="1">
        <f t="shared" si="5"/>
        <v>9.641071691898233E-07</v>
      </c>
      <c r="I147" s="1"/>
    </row>
    <row r="148">
      <c r="A148" s="0">
        <v>-139</v>
      </c>
      <c r="B148" s="1">
        <v>-1.810902E-10</v>
      </c>
      <c r="C148" s="1">
        <v>1.810902E-10</v>
      </c>
      <c r="G148" s="1">
        <f t="shared" si="4"/>
        <v>9.222848152159983E-06</v>
      </c>
      <c r="H148" s="1">
        <f t="shared" si="5"/>
        <v>9.484870664550123E-07</v>
      </c>
      <c r="I148" s="1"/>
    </row>
    <row r="149">
      <c r="A149" s="0">
        <v>-140</v>
      </c>
      <c r="B149" s="1">
        <v>-1.446622E-10</v>
      </c>
      <c r="C149" s="1">
        <v>1.446622E-10</v>
      </c>
      <c r="G149" s="1">
        <f t="shared" si="4"/>
        <v>7.3675853467354825E-06</v>
      </c>
      <c r="H149" s="1">
        <f t="shared" si="5"/>
        <v>1.8552628054245002E-06</v>
      </c>
      <c r="I149" s="1"/>
    </row>
    <row r="150">
      <c r="A150" s="0">
        <v>-141</v>
      </c>
      <c r="B150" s="1">
        <v>-1.566342E-10</v>
      </c>
      <c r="C150" s="1">
        <v>1.566342E-10</v>
      </c>
      <c r="G150" s="1">
        <f t="shared" si="4"/>
        <v>7.977314299918257E-06</v>
      </c>
      <c r="H150" s="1">
        <f t="shared" si="5"/>
        <v>6.097289531827742E-07</v>
      </c>
      <c r="I150" s="1"/>
    </row>
    <row r="151">
      <c r="A151" s="0">
        <v>-142</v>
      </c>
      <c r="B151" s="1">
        <v>-1.974623E-10</v>
      </c>
      <c r="C151" s="1">
        <v>1.974623E-10</v>
      </c>
      <c r="G151" s="1">
        <f t="shared" si="4"/>
        <v>1.0056672358174324E-05</v>
      </c>
      <c r="H151" s="1">
        <f t="shared" si="5"/>
        <v>2.0793580582560674E-06</v>
      </c>
      <c r="I151" s="1"/>
    </row>
    <row r="152">
      <c r="A152" s="0">
        <v>-143</v>
      </c>
      <c r="B152" s="1">
        <v>-1.506993E-10</v>
      </c>
      <c r="C152" s="1">
        <v>1.506993E-10</v>
      </c>
      <c r="G152" s="1">
        <f t="shared" si="4"/>
        <v>7.675052324956309E-06</v>
      </c>
      <c r="H152" s="1">
        <f t="shared" si="5"/>
        <v>2.3816200332180156E-06</v>
      </c>
      <c r="I152" s="1"/>
    </row>
    <row r="153">
      <c r="A153" s="0">
        <v>-144</v>
      </c>
      <c r="B153" s="1">
        <v>-2.273413E-10</v>
      </c>
      <c r="C153" s="1">
        <v>2.273413E-10</v>
      </c>
      <c r="G153" s="1">
        <f t="shared" si="4"/>
        <v>1.157839733246E-05</v>
      </c>
      <c r="H153" s="1">
        <f t="shared" si="5"/>
        <v>3.903345007503692E-06</v>
      </c>
      <c r="I153" s="1"/>
    </row>
    <row r="154">
      <c r="A154" s="0">
        <v>-145</v>
      </c>
      <c r="B154" s="1">
        <v>-1.721878E-10</v>
      </c>
      <c r="C154" s="1">
        <v>1.721878E-10</v>
      </c>
      <c r="G154" s="1">
        <f t="shared" si="4"/>
        <v>8.76945264323797E-06</v>
      </c>
      <c r="H154" s="1">
        <f t="shared" si="5"/>
        <v>2.8089446892220303E-06</v>
      </c>
      <c r="I154" s="1"/>
    </row>
    <row r="155">
      <c r="A155" s="0">
        <v>-146</v>
      </c>
      <c r="B155" s="1">
        <v>-1.827271E-10</v>
      </c>
      <c r="C155" s="1">
        <v>1.827271E-10</v>
      </c>
      <c r="G155" s="1">
        <f t="shared" si="4"/>
        <v>9.306214784591063E-06</v>
      </c>
      <c r="H155" s="1">
        <f t="shared" si="5"/>
        <v>5.367621413530928E-07</v>
      </c>
      <c r="I155" s="1"/>
    </row>
    <row r="156">
      <c r="A156" s="0">
        <v>-147</v>
      </c>
      <c r="B156" s="1">
        <v>-1.87639E-10</v>
      </c>
      <c r="C156" s="1">
        <v>1.87639E-10</v>
      </c>
      <c r="G156" s="1">
        <f t="shared" si="4"/>
        <v>9.556375797382448E-06</v>
      </c>
      <c r="H156" s="1">
        <f t="shared" si="5"/>
        <v>2.5016101279138476E-07</v>
      </c>
      <c r="I156" s="1"/>
    </row>
    <row r="157">
      <c r="A157" s="0">
        <v>-148</v>
      </c>
      <c r="B157" s="1">
        <v>-1.945971E-10</v>
      </c>
      <c r="C157" s="1">
        <v>1.945971E-10</v>
      </c>
      <c r="G157" s="1">
        <f t="shared" si="4"/>
        <v>9.910748920431318E-06</v>
      </c>
      <c r="H157" s="1">
        <f t="shared" si="5"/>
        <v>3.5437312304886995E-07</v>
      </c>
      <c r="I157" s="1"/>
    </row>
    <row r="158">
      <c r="A158" s="0">
        <v>-149</v>
      </c>
      <c r="B158" s="1">
        <v>-2.391088E-10</v>
      </c>
      <c r="C158" s="1">
        <v>2.391088E-10</v>
      </c>
      <c r="G158" s="1">
        <f t="shared" si="4"/>
        <v>1.2177711186166843E-05</v>
      </c>
      <c r="H158" s="1">
        <f t="shared" si="5"/>
        <v>2.2669622657355247E-06</v>
      </c>
      <c r="I158" s="1"/>
    </row>
    <row r="159">
      <c r="A159" s="0">
        <v>-150</v>
      </c>
      <c r="B159" s="1">
        <v>-2.564019E-10</v>
      </c>
      <c r="C159" s="1">
        <v>2.564019E-10</v>
      </c>
      <c r="G159" s="1">
        <f t="shared" si="4"/>
        <v>1.305844153700923E-05</v>
      </c>
      <c r="H159" s="1">
        <f t="shared" si="5"/>
        <v>8.80730350842387E-07</v>
      </c>
      <c r="I159" s="1"/>
    </row>
    <row r="160">
      <c r="A160" s="0">
        <v>-151</v>
      </c>
      <c r="B160" s="1">
        <v>-1.681971E-10</v>
      </c>
      <c r="C160" s="1">
        <v>1.681971E-10</v>
      </c>
      <c r="G160" s="1">
        <f t="shared" si="4"/>
        <v>8.566207961190986E-06</v>
      </c>
      <c r="H160" s="1">
        <f t="shared" si="5"/>
        <v>4.4922335758182434E-06</v>
      </c>
      <c r="I160" s="1"/>
    </row>
    <row r="161">
      <c r="A161" s="0">
        <v>-152</v>
      </c>
      <c r="B161" s="1">
        <v>-1.580668E-10</v>
      </c>
      <c r="C161" s="1">
        <v>1.580668E-10</v>
      </c>
      <c r="G161" s="1">
        <f t="shared" si="4"/>
        <v>8.05027601878976E-06</v>
      </c>
      <c r="H161" s="1">
        <f t="shared" si="5"/>
        <v>5.159319424012264E-07</v>
      </c>
      <c r="I161" s="1"/>
    </row>
    <row r="162">
      <c r="A162" s="0">
        <v>-153</v>
      </c>
      <c r="B162" s="1">
        <v>-2.336855E-10</v>
      </c>
      <c r="C162" s="1">
        <v>2.336855E-10</v>
      </c>
      <c r="G162" s="1">
        <f t="shared" si="4"/>
        <v>1.1901504785248355E-05</v>
      </c>
      <c r="H162" s="1">
        <f t="shared" si="5"/>
        <v>3.8512287664585955E-06</v>
      </c>
      <c r="I162" s="1"/>
    </row>
    <row r="163">
      <c r="A163" s="0">
        <v>-154</v>
      </c>
      <c r="B163" s="1">
        <v>-1.703459E-10</v>
      </c>
      <c r="C163" s="1">
        <v>1.703459E-10</v>
      </c>
      <c r="G163" s="1">
        <f t="shared" si="4"/>
        <v>8.675645446540063E-06</v>
      </c>
      <c r="H163" s="1">
        <f t="shared" si="5"/>
        <v>3.2258593387082928E-06</v>
      </c>
      <c r="I163" s="1"/>
    </row>
    <row r="164">
      <c r="A164" s="0">
        <v>-155</v>
      </c>
      <c r="B164" s="1">
        <v>-2.458624E-10</v>
      </c>
      <c r="C164" s="1">
        <v>2.458624E-10</v>
      </c>
      <c r="G164" s="1">
        <f t="shared" si="4"/>
        <v>1.252166920973978E-05</v>
      </c>
      <c r="H164" s="1">
        <f t="shared" si="5"/>
        <v>3.846023763199718E-06</v>
      </c>
      <c r="I164" s="1"/>
    </row>
    <row r="165">
      <c r="A165" s="0">
        <v>-156</v>
      </c>
      <c r="B165" s="1">
        <v>-2.420761E-10</v>
      </c>
      <c r="C165" s="1">
        <v>2.420761E-10</v>
      </c>
      <c r="G165" s="1">
        <f t="shared" si="4"/>
        <v>1.232883453421055E-05</v>
      </c>
      <c r="H165" s="1">
        <f t="shared" si="5"/>
        <v>1.928346755292302E-07</v>
      </c>
      <c r="I165" s="1"/>
    </row>
    <row r="166">
      <c r="A166" s="0">
        <v>-157</v>
      </c>
      <c r="B166" s="1">
        <v>-1.764854E-10</v>
      </c>
      <c r="C166" s="1">
        <v>1.764854E-10</v>
      </c>
      <c r="G166" s="1">
        <f t="shared" si="4"/>
        <v>8.988327613936125E-06</v>
      </c>
      <c r="H166" s="1">
        <f t="shared" si="5"/>
        <v>3.3405069202744253E-06</v>
      </c>
      <c r="I166" s="1"/>
    </row>
    <row r="167">
      <c r="A167" s="0">
        <v>-158</v>
      </c>
      <c r="B167" s="1">
        <v>-2.359368E-10</v>
      </c>
      <c r="C167" s="1">
        <v>2.359368E-10</v>
      </c>
      <c r="G167" s="1">
        <f t="shared" si="4"/>
        <v>1.2016162552730845E-05</v>
      </c>
      <c r="H167" s="1">
        <f t="shared" si="5"/>
        <v>3.0278349387947197E-06</v>
      </c>
      <c r="I167" s="1"/>
    </row>
    <row r="168">
      <c r="A168" s="0">
        <v>-159</v>
      </c>
      <c r="B168" s="1">
        <v>-1.636948E-10</v>
      </c>
      <c r="C168" s="1">
        <v>1.636948E-10</v>
      </c>
      <c r="G168" s="1">
        <f t="shared" si="4"/>
        <v>8.336907705100541E-06</v>
      </c>
      <c r="H168" s="1">
        <f t="shared" si="5"/>
        <v>3.6792548476303033E-06</v>
      </c>
      <c r="I168" s="1"/>
    </row>
    <row r="169">
      <c r="A169" s="0">
        <v>-160</v>
      </c>
      <c r="B169" s="1">
        <v>-1.857971E-10</v>
      </c>
      <c r="C169" s="1">
        <v>1.857971E-10</v>
      </c>
      <c r="G169" s="1">
        <f t="shared" si="4"/>
        <v>9.46256860068454E-06</v>
      </c>
      <c r="H169" s="1">
        <f t="shared" si="5"/>
        <v>1.125660895583999E-06</v>
      </c>
      <c r="I169" s="1"/>
    </row>
    <row r="170">
      <c r="A170" s="0">
        <v>-161</v>
      </c>
      <c r="B170" s="1">
        <v>-1.877413E-10</v>
      </c>
      <c r="C170" s="1">
        <v>1.877413E-10</v>
      </c>
      <c r="G170" s="1">
        <f t="shared" si="4"/>
        <v>9.561585893599504E-06</v>
      </c>
      <c r="H170" s="1">
        <f t="shared" si="5"/>
        <v>9.9017292914964E-08</v>
      </c>
      <c r="I170" s="1"/>
    </row>
    <row r="171">
      <c r="A171" s="0">
        <v>-162</v>
      </c>
      <c r="B171" s="1">
        <v>-1.958251E-10</v>
      </c>
      <c r="C171" s="1">
        <v>1.958251E-10</v>
      </c>
      <c r="G171" s="1">
        <f t="shared" si="4"/>
        <v>9.973290446868709E-06</v>
      </c>
      <c r="H171" s="1">
        <f t="shared" si="5"/>
        <v>4.1170455326920455E-07</v>
      </c>
      <c r="I171" s="1"/>
    </row>
    <row r="172">
      <c r="A172" s="0">
        <v>-163</v>
      </c>
      <c r="B172" s="1">
        <v>-2.395182E-10</v>
      </c>
      <c r="C172" s="1">
        <v>2.395182E-10</v>
      </c>
      <c r="G172" s="1">
        <f t="shared" si="4"/>
        <v>1.2198561756951427E-05</v>
      </c>
      <c r="H172" s="1">
        <f t="shared" si="5"/>
        <v>2.2252713100827187E-06</v>
      </c>
      <c r="I172" s="1"/>
    </row>
    <row r="173">
      <c r="A173" s="0">
        <v>-164</v>
      </c>
      <c r="B173" s="1">
        <v>-1.734156E-10</v>
      </c>
      <c r="C173" s="1">
        <v>1.734156E-10</v>
      </c>
      <c r="G173" s="1">
        <f t="shared" si="4"/>
        <v>8.831983983759003E-06</v>
      </c>
      <c r="H173" s="1">
        <f t="shared" si="5"/>
        <v>3.3665777731924245E-06</v>
      </c>
      <c r="I173" s="1"/>
    </row>
    <row r="174">
      <c r="A174" s="0">
        <v>-165</v>
      </c>
      <c r="B174" s="1">
        <v>-2.098438E-10</v>
      </c>
      <c r="C174" s="1">
        <v>2.098438E-10</v>
      </c>
      <c r="G174" s="1">
        <f t="shared" si="4"/>
        <v>1.0687256975099861E-05</v>
      </c>
      <c r="H174" s="1">
        <f t="shared" si="5"/>
        <v>1.8552729913408586E-06</v>
      </c>
      <c r="I174" s="1"/>
    </row>
    <row r="175">
      <c r="A175" s="0">
        <v>-166</v>
      </c>
      <c r="B175" s="1">
        <v>-1.866156E-10</v>
      </c>
      <c r="C175" s="1">
        <v>1.866156E-10</v>
      </c>
      <c r="G175" s="1">
        <f t="shared" si="4"/>
        <v>9.50425446337917E-06</v>
      </c>
      <c r="H175" s="1">
        <f t="shared" si="5"/>
        <v>1.1830025117206919E-06</v>
      </c>
      <c r="I175" s="1"/>
    </row>
    <row r="176">
      <c r="A176" s="0">
        <v>-167</v>
      </c>
      <c r="B176" s="1">
        <v>-2.515925E-10</v>
      </c>
      <c r="C176" s="1">
        <v>2.515925E-10</v>
      </c>
      <c r="G176" s="1">
        <f t="shared" si="4"/>
        <v>1.2813500806351256E-05</v>
      </c>
      <c r="H176" s="1">
        <f t="shared" si="5"/>
        <v>3.3092463429720865E-06</v>
      </c>
      <c r="I176" s="1"/>
    </row>
    <row r="177">
      <c r="A177" s="0">
        <v>-168</v>
      </c>
      <c r="B177" s="1">
        <v>-2.723647E-10</v>
      </c>
      <c r="C177" s="1">
        <v>2.723647E-10</v>
      </c>
      <c r="G177" s="1">
        <f t="shared" si="4"/>
        <v>1.3871420265197166E-05</v>
      </c>
      <c r="H177" s="1">
        <f t="shared" si="5"/>
        <v>1.0579194588459103E-06</v>
      </c>
      <c r="I177" s="1"/>
    </row>
    <row r="178">
      <c r="A178" s="0">
        <v>-169</v>
      </c>
      <c r="B178" s="1">
        <v>-1.316668E-10</v>
      </c>
      <c r="C178" s="1">
        <v>1.316668E-10</v>
      </c>
      <c r="G178" s="1">
        <f t="shared" si="4"/>
        <v>6.70573505954943E-06</v>
      </c>
      <c r="H178" s="1">
        <f t="shared" si="5"/>
        <v>7.1656852056477365E-06</v>
      </c>
      <c r="I178" s="1"/>
    </row>
    <row r="179">
      <c r="A179" s="0">
        <v>-170</v>
      </c>
      <c r="B179" s="1">
        <v>-1.061876E-10</v>
      </c>
      <c r="C179" s="1">
        <v>1.061876E-10</v>
      </c>
      <c r="G179" s="1">
        <f t="shared" si="4"/>
        <v>5.408090059220782E-06</v>
      </c>
      <c r="H179" s="1">
        <f t="shared" si="5"/>
        <v>1.2976450003286478E-06</v>
      </c>
      <c r="I179" s="1"/>
    </row>
    <row r="180">
      <c r="A180" s="0">
        <v>-171</v>
      </c>
      <c r="B180" s="1">
        <v>-1.80169E-10</v>
      </c>
      <c r="C180" s="1">
        <v>1.80169E-10</v>
      </c>
      <c r="G180" s="1">
        <f t="shared" si="4"/>
        <v>9.175931821415582E-06</v>
      </c>
      <c r="H180" s="1">
        <f t="shared" si="5"/>
        <v>3.7678417621948E-06</v>
      </c>
      <c r="I180" s="1"/>
    </row>
    <row r="181">
      <c r="A181" s="0">
        <v>-172</v>
      </c>
      <c r="B181" s="1">
        <v>-1.269597E-10</v>
      </c>
      <c r="C181" s="1">
        <v>1.269597E-10</v>
      </c>
      <c r="G181" s="1">
        <f t="shared" si="4"/>
        <v>6.466004425108514E-06</v>
      </c>
      <c r="H181" s="1">
        <f t="shared" si="5"/>
        <v>2.709927396307068E-06</v>
      </c>
      <c r="I181" s="1"/>
    </row>
    <row r="182">
      <c r="A182" s="0">
        <v>-173</v>
      </c>
      <c r="B182" s="1">
        <v>-2.367554E-10</v>
      </c>
      <c r="C182" s="1">
        <v>2.367554E-10</v>
      </c>
      <c r="G182" s="1">
        <f t="shared" si="4"/>
        <v>1.2057853508383654E-05</v>
      </c>
      <c r="H182" s="1">
        <f t="shared" si="5"/>
        <v>5.59184908327514E-06</v>
      </c>
      <c r="I182" s="1"/>
    </row>
    <row r="183">
      <c r="A183" s="0">
        <v>-174</v>
      </c>
      <c r="B183" s="1">
        <v>-4.546066E-10</v>
      </c>
      <c r="C183" s="1">
        <v>4.546066E-10</v>
      </c>
      <c r="G183" s="1">
        <f t="shared" si="4"/>
        <v>2.315292401670401E-05</v>
      </c>
      <c r="H183" s="1">
        <f t="shared" si="5"/>
        <v>1.1095070508320356E-05</v>
      </c>
      <c r="I183" s="1"/>
    </row>
    <row r="184">
      <c r="A184" s="0">
        <v>-175</v>
      </c>
      <c r="B184" s="1">
        <v>-2.116854E-10</v>
      </c>
      <c r="C184" s="1">
        <v>2.116854E-10</v>
      </c>
      <c r="G184" s="1">
        <f t="shared" si="4"/>
        <v>1.0781048892923233E-05</v>
      </c>
      <c r="H184" s="1">
        <f t="shared" si="5"/>
        <v>1.2371875123780778E-05</v>
      </c>
      <c r="I184" s="1"/>
    </row>
    <row r="185">
      <c r="A185" s="0">
        <v>-176</v>
      </c>
      <c r="B185" s="1">
        <v>-2.679648E-10</v>
      </c>
      <c r="C185" s="1">
        <v>2.679648E-10</v>
      </c>
      <c r="G185" s="1">
        <f t="shared" si="4"/>
        <v>1.3647335198281958E-05</v>
      </c>
      <c r="H185" s="1">
        <f t="shared" si="5"/>
        <v>2.866286305358725E-06</v>
      </c>
      <c r="I185" s="1"/>
    </row>
    <row r="186">
      <c r="A186" s="0">
        <v>-177</v>
      </c>
      <c r="B186" s="1">
        <v>2.891591E-12</v>
      </c>
      <c r="C186" s="1">
        <v>2.891591E-12</v>
      </c>
      <c r="G186" s="1">
        <f t="shared" si="4"/>
        <v>1.4726752033601175E-07</v>
      </c>
      <c r="H186" s="1">
        <f t="shared" si="5"/>
        <v>1.3500067677945946E-05</v>
      </c>
      <c r="I186" s="1"/>
    </row>
    <row r="187">
      <c r="A187" s="0">
        <v>-178</v>
      </c>
      <c r="B187" s="1">
        <v>-4.846907E-10</v>
      </c>
      <c r="C187" s="1">
        <v>4.846907E-10</v>
      </c>
      <c r="G187" s="1">
        <f t="shared" si="4"/>
        <v>2.4685094648214696E-05</v>
      </c>
      <c r="H187" s="1">
        <f t="shared" si="5"/>
        <v>2.4537827127878683E-05</v>
      </c>
      <c r="I187" s="1"/>
    </row>
    <row r="188">
      <c r="A188" s="0">
        <v>-179</v>
      </c>
      <c r="B188" s="1">
        <v>-7.467128E-11</v>
      </c>
      <c r="C188" s="1">
        <v>7.467128E-11</v>
      </c>
      <c r="G188" s="1">
        <f t="shared" si="4"/>
        <v>3.8029770620796747E-06</v>
      </c>
      <c r="H188" s="1">
        <f t="shared" si="5"/>
        <v>2.088211758613502E-05</v>
      </c>
      <c r="I188" s="1"/>
    </row>
    <row r="189">
      <c r="A189" s="0">
        <v>-180</v>
      </c>
      <c r="B189" s="1">
        <v>4.249152E-11</v>
      </c>
      <c r="C189" s="1">
        <v>4.249152E-11</v>
      </c>
      <c r="G189" s="1">
        <f t="shared" si="4"/>
        <v>2.1640753431962022E-06</v>
      </c>
      <c r="H189" s="1">
        <f t="shared" si="5"/>
        <v>1.6389017188834725E-06</v>
      </c>
      <c r="I189" s="1"/>
    </row>
    <row r="190">
      <c r="A190" s="0">
        <v>-181</v>
      </c>
      <c r="B190" s="1">
        <v>5.040422E-12</v>
      </c>
      <c r="C190" s="1">
        <v>5.040422E-12</v>
      </c>
      <c r="G190" s="1">
        <f t="shared" si="4"/>
        <v>2.5670658450212396E-07</v>
      </c>
      <c r="H190" s="1">
        <f t="shared" si="5"/>
        <v>1.9073687586940784E-06</v>
      </c>
      <c r="I190" s="1"/>
    </row>
    <row r="191">
      <c r="A191" s="0">
        <v>-182</v>
      </c>
      <c r="B191" s="1">
        <v>-2.242716E-10</v>
      </c>
      <c r="C191" s="1">
        <v>2.242716E-10</v>
      </c>
      <c r="G191" s="1">
        <f t="shared" si="4"/>
        <v>1.1422058795241062E-05</v>
      </c>
      <c r="H191" s="1">
        <f t="shared" si="5"/>
        <v>1.1165352210738938E-05</v>
      </c>
      <c r="I191" s="1"/>
    </row>
    <row r="192">
      <c r="A192" s="0">
        <v>-183</v>
      </c>
      <c r="B192" s="1">
        <v>-4.590069E-10</v>
      </c>
      <c r="C192" s="1">
        <v>4.590069E-10</v>
      </c>
      <c r="G192" s="1">
        <f t="shared" si="4"/>
        <v>2.3377029455451936E-05</v>
      </c>
      <c r="H192" s="1">
        <f t="shared" si="5"/>
        <v>1.1954970660210874E-05</v>
      </c>
      <c r="I192" s="1"/>
    </row>
    <row r="193">
      <c r="A193" s="0">
        <v>-184</v>
      </c>
      <c r="B193" s="1">
        <v>-3.724394E-10</v>
      </c>
      <c r="C193" s="1">
        <v>3.724394E-10</v>
      </c>
      <c r="G193" s="1">
        <f t="shared" si="4"/>
        <v>1.8968182883897488E-05</v>
      </c>
      <c r="H193" s="1">
        <f t="shared" si="5"/>
        <v>4.408846571554448E-06</v>
      </c>
      <c r="I193" s="1"/>
    </row>
    <row r="194">
      <c r="A194" s="0">
        <v>-185</v>
      </c>
      <c r="B194" s="1">
        <v>-2.742064E-10</v>
      </c>
      <c r="C194" s="1">
        <v>2.742064E-10</v>
      </c>
      <c r="G194" s="1">
        <f t="shared" si="4"/>
        <v>1.3965217275978718E-05</v>
      </c>
      <c r="H194" s="1">
        <f t="shared" si="5"/>
        <v>5.00296560791877E-06</v>
      </c>
      <c r="I194" s="1"/>
    </row>
    <row r="195">
      <c r="A195" s="0">
        <v>-186</v>
      </c>
      <c r="B195" s="1">
        <v>-2.097413E-10</v>
      </c>
      <c r="C195" s="1">
        <v>2.097413E-10</v>
      </c>
      <c r="G195" s="1">
        <f t="shared" si="4"/>
        <v>1.0682036692966447E-05</v>
      </c>
      <c r="H195" s="1">
        <f t="shared" si="5"/>
        <v>3.2831805830122707E-06</v>
      </c>
      <c r="I195" s="1"/>
    </row>
    <row r="196">
      <c r="A196" s="0">
        <v>-187</v>
      </c>
      <c r="B196" s="1">
        <v>-3.832857E-10</v>
      </c>
      <c r="C196" s="1">
        <v>3.832857E-10</v>
      </c>
      <c r="G196" s="1">
        <f t="shared" si="4"/>
        <v>1.9520580406859926E-05</v>
      </c>
      <c r="H196" s="1">
        <f t="shared" si="5"/>
        <v>8.838543713893479E-06</v>
      </c>
      <c r="I196" s="1"/>
    </row>
    <row r="197">
      <c r="A197" s="0">
        <v>-188</v>
      </c>
      <c r="B197" s="1">
        <v>-2.965136E-10</v>
      </c>
      <c r="C197" s="1">
        <v>2.965136E-10</v>
      </c>
      <c r="G197" s="1">
        <f t="shared" si="4"/>
        <v>1.5101313642871366E-05</v>
      </c>
      <c r="H197" s="1">
        <f t="shared" si="5"/>
        <v>4.41926676398856E-06</v>
      </c>
      <c r="I197" s="1"/>
    </row>
    <row r="198">
      <c r="A198" s="0">
        <v>-189</v>
      </c>
      <c r="B198" s="1">
        <v>-3.19537E-10</v>
      </c>
      <c r="C198" s="1">
        <v>3.19537E-10</v>
      </c>
      <c r="G198" s="1">
        <f t="shared" si="4"/>
        <v>1.627388577624159E-05</v>
      </c>
      <c r="H198" s="1">
        <f t="shared" si="5"/>
        <v>1.1725721333702229E-06</v>
      </c>
      <c r="I198" s="1"/>
    </row>
    <row r="199">
      <c r="A199" s="0">
        <v>-190</v>
      </c>
      <c r="B199" s="1">
        <v>-1.943924E-10</v>
      </c>
      <c r="C199" s="1">
        <v>1.943924E-10</v>
      </c>
      <c r="G199" s="1">
        <f t="shared" si="4"/>
        <v>9.900323635039026E-06</v>
      </c>
      <c r="H199" s="1">
        <f t="shared" si="5"/>
        <v>6.373562141202563E-06</v>
      </c>
      <c r="I199" s="1"/>
    </row>
    <row r="200">
      <c r="A200" s="0">
        <v>-191</v>
      </c>
      <c r="B200" s="1">
        <v>-1.956204E-10</v>
      </c>
      <c r="C200" s="1">
        <v>1.956204E-10</v>
      </c>
      <c r="G200" s="1">
        <f t="shared" si="4"/>
        <v>9.962865161476416E-06</v>
      </c>
      <c r="H200" s="1">
        <f t="shared" si="5"/>
        <v>6.254152643739077E-08</v>
      </c>
      <c r="I200" s="1"/>
    </row>
    <row r="201">
      <c r="A201" s="0">
        <v>-192</v>
      </c>
      <c r="B201" s="1">
        <v>-2.671462E-10</v>
      </c>
      <c r="C201" s="1">
        <v>2.671462E-10</v>
      </c>
      <c r="G201" s="1">
        <f t="shared" si="4"/>
        <v>1.3605644242629148E-05</v>
      </c>
      <c r="H201" s="1">
        <f t="shared" si="5"/>
        <v>3.642779081152732E-06</v>
      </c>
      <c r="I201" s="1"/>
    </row>
    <row r="202">
      <c r="A202" s="0">
        <v>-193</v>
      </c>
      <c r="B202" s="1">
        <v>-2.408482E-10</v>
      </c>
      <c r="C202" s="1">
        <v>2.408482E-10</v>
      </c>
      <c r="G202" s="1">
        <f ref="G202:G265" t="shared" si="6">ABS(B202)/$N$3</f>
        <v>1.2266298100731336E-05</v>
      </c>
      <c r="H202" s="1">
        <f t="shared" si="5"/>
        <v>1.3393461418978122E-06</v>
      </c>
      <c r="I202" s="1"/>
    </row>
    <row r="203">
      <c r="A203" s="0">
        <v>-194</v>
      </c>
      <c r="B203" s="1">
        <v>-2.250902E-10</v>
      </c>
      <c r="C203" s="1">
        <v>2.250902E-10</v>
      </c>
      <c r="G203" s="1">
        <f t="shared" si="6"/>
        <v>1.146374975089387E-05</v>
      </c>
      <c r="H203" s="1">
        <f ref="H203:H266" t="shared" si="7">ABS(G203-G202)</f>
        <v>8.02548349837466E-07</v>
      </c>
      <c r="I203" s="1"/>
    </row>
    <row r="204">
      <c r="A204" s="0">
        <v>-195</v>
      </c>
      <c r="B204" s="1">
        <v>-2.35732E-10</v>
      </c>
      <c r="C204" s="1">
        <v>2.35732E-10</v>
      </c>
      <c r="G204" s="1">
        <f t="shared" si="6"/>
        <v>1.2005732174380376E-05</v>
      </c>
      <c r="H204" s="1">
        <f t="shared" si="7"/>
        <v>5.419824234865056E-07</v>
      </c>
      <c r="I204" s="1"/>
    </row>
    <row r="205">
      <c r="A205" s="0">
        <v>-196</v>
      </c>
      <c r="B205" s="1">
        <v>-2.224297E-10</v>
      </c>
      <c r="C205" s="1">
        <v>2.224297E-10</v>
      </c>
      <c r="G205" s="1">
        <f t="shared" si="6"/>
        <v>1.1328251598543154E-05</v>
      </c>
      <c r="H205" s="1">
        <f t="shared" si="7"/>
        <v>6.774805758372212E-07</v>
      </c>
      <c r="I205" s="1"/>
    </row>
    <row r="206">
      <c r="A206" s="0">
        <v>-197</v>
      </c>
      <c r="B206" s="1">
        <v>-3.374437E-10</v>
      </c>
      <c r="C206" s="1">
        <v>3.374437E-10</v>
      </c>
      <c r="G206" s="1">
        <f t="shared" si="6"/>
        <v>1.7185866518469956E-05</v>
      </c>
      <c r="H206" s="1">
        <f t="shared" si="7"/>
        <v>5.8576149199268015E-06</v>
      </c>
      <c r="I206" s="1"/>
    </row>
    <row r="207">
      <c r="A207" s="0">
        <v>-198</v>
      </c>
      <c r="B207" s="1">
        <v>-2.645879E-10</v>
      </c>
      <c r="C207" s="1">
        <v>2.645879E-10</v>
      </c>
      <c r="G207" s="1">
        <f t="shared" si="6"/>
        <v>1.3475351093537312E-05</v>
      </c>
      <c r="H207" s="1">
        <f t="shared" si="7"/>
        <v>3.7105154249326438E-06</v>
      </c>
      <c r="I207" s="1"/>
    </row>
    <row r="208">
      <c r="A208" s="0">
        <v>-199</v>
      </c>
      <c r="B208" s="1">
        <v>-2.468853E-10</v>
      </c>
      <c r="C208" s="1">
        <v>2.468853E-10</v>
      </c>
      <c r="G208" s="1">
        <f t="shared" si="6"/>
        <v>1.2573765078952164E-05</v>
      </c>
      <c r="H208" s="1">
        <f t="shared" si="7"/>
        <v>9.015860145851484E-07</v>
      </c>
      <c r="I208" s="1"/>
    </row>
    <row r="209">
      <c r="A209" s="0">
        <v>-200</v>
      </c>
      <c r="B209" s="1">
        <v>-2.277505E-10</v>
      </c>
      <c r="C209" s="1">
        <v>2.277505E-10</v>
      </c>
      <c r="G209" s="1">
        <f t="shared" si="6"/>
        <v>1.1599237717328227E-05</v>
      </c>
      <c r="H209" s="1">
        <f t="shared" si="7"/>
        <v>9.745273616239365E-07</v>
      </c>
      <c r="I209" s="1"/>
    </row>
    <row r="210">
      <c r="A210" s="0">
        <v>-201</v>
      </c>
      <c r="B210" s="1">
        <v>-1.819087E-10</v>
      </c>
      <c r="C210" s="1">
        <v>1.819087E-10</v>
      </c>
      <c r="G210" s="1">
        <f t="shared" si="6"/>
        <v>9.264534014854612E-06</v>
      </c>
      <c r="H210" s="1">
        <f t="shared" si="7"/>
        <v>2.334703702473615E-06</v>
      </c>
      <c r="I210" s="1"/>
    </row>
    <row r="211">
      <c r="A211" s="0">
        <v>-202</v>
      </c>
      <c r="B211" s="1">
        <v>-1.86411E-10</v>
      </c>
      <c r="C211" s="1">
        <v>1.86411E-10</v>
      </c>
      <c r="G211" s="1">
        <f t="shared" si="6"/>
        <v>9.493834270945055E-06</v>
      </c>
      <c r="H211" s="1">
        <f t="shared" si="7"/>
        <v>2.2930025609044337E-07</v>
      </c>
      <c r="I211" s="1"/>
    </row>
    <row r="212">
      <c r="A212" s="0">
        <v>-203</v>
      </c>
      <c r="B212" s="1">
        <v>-3.147274E-10</v>
      </c>
      <c r="C212" s="1">
        <v>3.147274E-10</v>
      </c>
      <c r="G212" s="1">
        <f t="shared" si="6"/>
        <v>1.6028934859667258E-05</v>
      </c>
      <c r="H212" s="1">
        <f t="shared" si="7"/>
        <v>6.535100588722203E-06</v>
      </c>
      <c r="I212" s="1"/>
    </row>
    <row r="213">
      <c r="A213" s="0">
        <v>-204</v>
      </c>
      <c r="B213" s="1">
        <v>-2.711366E-10</v>
      </c>
      <c r="C213" s="1">
        <v>2.711366E-10</v>
      </c>
      <c r="G213" s="1">
        <f t="shared" si="6"/>
        <v>1.3808873645801597E-05</v>
      </c>
      <c r="H213" s="1">
        <f t="shared" si="7"/>
        <v>2.220061213865661E-06</v>
      </c>
      <c r="I213" s="1"/>
    </row>
    <row r="214">
      <c r="A214" s="0">
        <v>-205</v>
      </c>
      <c r="B214" s="1">
        <v>-2.614157E-10</v>
      </c>
      <c r="C214" s="1">
        <v>2.614157E-10</v>
      </c>
      <c r="G214" s="1">
        <f t="shared" si="6"/>
        <v>1.3313792274184954E-05</v>
      </c>
      <c r="H214" s="1">
        <f t="shared" si="7"/>
        <v>4.950813716166434E-07</v>
      </c>
      <c r="I214" s="1"/>
    </row>
    <row r="215">
      <c r="A215" s="0">
        <v>-206</v>
      </c>
      <c r="B215" s="1">
        <v>-3.313045E-10</v>
      </c>
      <c r="C215" s="1">
        <v>3.313045E-10</v>
      </c>
      <c r="G215" s="1">
        <f t="shared" si="6"/>
        <v>1.687319962994843E-05</v>
      </c>
      <c r="H215" s="1">
        <f t="shared" si="7"/>
        <v>3.5594073557634747E-06</v>
      </c>
      <c r="I215" s="1"/>
    </row>
    <row r="216">
      <c r="A216" s="0">
        <v>-207</v>
      </c>
      <c r="B216" s="1">
        <v>-3.183089E-10</v>
      </c>
      <c r="C216" s="1">
        <v>3.183089E-10</v>
      </c>
      <c r="G216" s="1">
        <f t="shared" si="6"/>
        <v>1.6211339156846018E-05</v>
      </c>
      <c r="H216" s="1">
        <f t="shared" si="7"/>
        <v>6.61860473102411E-07</v>
      </c>
      <c r="I216" s="1"/>
    </row>
    <row r="217">
      <c r="A217" s="0">
        <v>-208</v>
      </c>
      <c r="B217" s="1">
        <v>-2.840299E-10</v>
      </c>
      <c r="C217" s="1">
        <v>2.840299E-10</v>
      </c>
      <c r="G217" s="1">
        <f t="shared" si="6"/>
        <v>1.4465524022686954E-05</v>
      </c>
      <c r="H217" s="1">
        <f t="shared" si="7"/>
        <v>1.7458151341590638E-06</v>
      </c>
      <c r="I217" s="1"/>
    </row>
    <row r="218">
      <c r="A218" s="0">
        <v>-209</v>
      </c>
      <c r="B218" s="1">
        <v>-3.684484E-10</v>
      </c>
      <c r="C218" s="1">
        <v>3.684484E-10</v>
      </c>
      <c r="G218" s="1">
        <f t="shared" si="6"/>
        <v>1.8764922922975967E-05</v>
      </c>
      <c r="H218" s="1">
        <f t="shared" si="7"/>
        <v>4.299398900289013E-06</v>
      </c>
      <c r="I218" s="1"/>
    </row>
    <row r="219">
      <c r="A219" s="0">
        <v>-210</v>
      </c>
      <c r="B219" s="1">
        <v>-2.381879E-10</v>
      </c>
      <c r="C219" s="1">
        <v>2.381879E-10</v>
      </c>
      <c r="G219" s="1">
        <f t="shared" si="6"/>
        <v>1.2130810134296979E-05</v>
      </c>
      <c r="H219" s="1">
        <f t="shared" si="7"/>
        <v>6.634112788678988E-06</v>
      </c>
      <c r="I219" s="1"/>
    </row>
    <row r="220">
      <c r="A220" s="0">
        <v>-211</v>
      </c>
      <c r="B220" s="1">
        <v>-3.94132E-10</v>
      </c>
      <c r="C220" s="1">
        <v>3.94132E-10</v>
      </c>
      <c r="G220" s="1">
        <f t="shared" si="6"/>
        <v>2.0072977929822367E-05</v>
      </c>
      <c r="H220" s="1">
        <f t="shared" si="7"/>
        <v>7.942167795525388E-06</v>
      </c>
      <c r="I220" s="1"/>
    </row>
    <row r="221">
      <c r="A221" s="0">
        <v>-212</v>
      </c>
      <c r="B221" s="1">
        <v>-4.788576E-10</v>
      </c>
      <c r="C221" s="1">
        <v>4.788576E-10</v>
      </c>
      <c r="G221" s="1">
        <f t="shared" si="6"/>
        <v>2.4388017304678907E-05</v>
      </c>
      <c r="H221" s="1">
        <f t="shared" si="7"/>
        <v>4.31503937485654E-06</v>
      </c>
      <c r="I221" s="1"/>
    </row>
    <row r="222">
      <c r="A222" s="0">
        <v>-213</v>
      </c>
      <c r="B222" s="1">
        <v>-3.429697E-10</v>
      </c>
      <c r="C222" s="1">
        <v>3.429697E-10</v>
      </c>
      <c r="G222" s="1">
        <f t="shared" si="6"/>
        <v>1.7467303387438216E-05</v>
      </c>
      <c r="H222" s="1">
        <f t="shared" si="7"/>
        <v>6.920713917240691E-06</v>
      </c>
      <c r="I222" s="1"/>
    </row>
    <row r="223">
      <c r="A223" s="0">
        <v>-214</v>
      </c>
      <c r="B223" s="1">
        <v>-2.79118E-10</v>
      </c>
      <c r="C223" s="1">
        <v>2.79118E-10</v>
      </c>
      <c r="G223" s="1">
        <f t="shared" si="6"/>
        <v>1.4215363009895566E-05</v>
      </c>
      <c r="H223" s="1">
        <f t="shared" si="7"/>
        <v>3.2519403775426504E-06</v>
      </c>
      <c r="I223" s="1"/>
    </row>
    <row r="224">
      <c r="A224" s="0">
        <v>-215</v>
      </c>
      <c r="B224" s="1">
        <v>-5.293045E-10</v>
      </c>
      <c r="C224" s="1">
        <v>5.293045E-10</v>
      </c>
      <c r="G224" s="1">
        <f t="shared" si="6"/>
        <v>2.695725682425092E-05</v>
      </c>
      <c r="H224" s="1">
        <f t="shared" si="7"/>
        <v>1.2741893814355353E-05</v>
      </c>
      <c r="I224" s="1"/>
    </row>
    <row r="225">
      <c r="A225" s="0">
        <v>-216</v>
      </c>
      <c r="B225" s="1">
        <v>-5.264392E-10</v>
      </c>
      <c r="C225" s="1">
        <v>5.264392E-10</v>
      </c>
      <c r="G225" s="1">
        <f t="shared" si="6"/>
        <v>2.6811328293549732E-05</v>
      </c>
      <c r="H225" s="1">
        <f t="shared" si="7"/>
        <v>1.4592853070118626E-07</v>
      </c>
      <c r="I225" s="1"/>
    </row>
    <row r="226">
      <c r="A226" s="0">
        <v>-217</v>
      </c>
      <c r="B226" s="1">
        <v>-4.75686E-10</v>
      </c>
      <c r="C226" s="1">
        <v>4.75686E-10</v>
      </c>
      <c r="G226" s="1">
        <f t="shared" si="6"/>
        <v>2.4226489043075626E-05</v>
      </c>
      <c r="H226" s="1">
        <f t="shared" si="7"/>
        <v>2.5848392504741065E-06</v>
      </c>
      <c r="I226" s="1"/>
    </row>
    <row r="227">
      <c r="A227" s="0">
        <v>-218</v>
      </c>
      <c r="B227" s="1">
        <v>-1.316667E-10</v>
      </c>
      <c r="C227" s="1">
        <v>1.316667E-10</v>
      </c>
      <c r="G227" s="1">
        <f t="shared" si="6"/>
        <v>6.705729966591251E-06</v>
      </c>
      <c r="H227" s="1">
        <f t="shared" si="7"/>
        <v>1.7520759076484376E-05</v>
      </c>
      <c r="I227" s="1"/>
    </row>
    <row r="228">
      <c r="A228" s="0">
        <v>-219</v>
      </c>
      <c r="B228" s="1">
        <v>-2.733881E-10</v>
      </c>
      <c r="C228" s="1">
        <v>2.733881E-10</v>
      </c>
      <c r="G228" s="1">
        <f t="shared" si="6"/>
        <v>1.3923541599200445E-05</v>
      </c>
      <c r="H228" s="1">
        <f t="shared" si="7"/>
        <v>7.217811632609194E-06</v>
      </c>
      <c r="I228" s="1"/>
    </row>
    <row r="229">
      <c r="A229" s="0">
        <v>-220</v>
      </c>
      <c r="B229" s="1">
        <v>-5.532487E-10</v>
      </c>
      <c r="C229" s="1">
        <v>5.532487E-10</v>
      </c>
      <c r="G229" s="1">
        <f t="shared" si="6"/>
        <v>2.8176724916532827E-05</v>
      </c>
      <c r="H229" s="1">
        <f t="shared" si="7"/>
        <v>1.4253183317332382E-05</v>
      </c>
      <c r="I229" s="1"/>
    </row>
    <row r="230">
      <c r="A230" s="0">
        <v>-221</v>
      </c>
      <c r="B230" s="1">
        <v>-4.405883E-10</v>
      </c>
      <c r="C230" s="1">
        <v>4.405883E-10</v>
      </c>
      <c r="G230" s="1">
        <f t="shared" si="6"/>
        <v>2.243897786030557E-05</v>
      </c>
      <c r="H230" s="1">
        <f t="shared" si="7"/>
        <v>5.737747056227256E-06</v>
      </c>
      <c r="I230" s="1"/>
    </row>
    <row r="231">
      <c r="A231" s="0">
        <v>-222</v>
      </c>
      <c r="B231" s="1">
        <v>-5.116021E-10</v>
      </c>
      <c r="C231" s="1">
        <v>5.116021E-10</v>
      </c>
      <c r="G231" s="1">
        <f t="shared" si="6"/>
        <v>2.605568099558213E-05</v>
      </c>
      <c r="H231" s="1">
        <f t="shared" si="7"/>
        <v>3.6167031352765593E-06</v>
      </c>
      <c r="I231" s="1"/>
    </row>
    <row r="232">
      <c r="A232" s="0">
        <v>-223</v>
      </c>
      <c r="B232" s="1">
        <v>-3.699834E-10</v>
      </c>
      <c r="C232" s="1">
        <v>3.699834E-10</v>
      </c>
      <c r="G232" s="1">
        <f t="shared" si="6"/>
        <v>1.8843099831022703E-05</v>
      </c>
      <c r="H232" s="1">
        <f t="shared" si="7"/>
        <v>7.212581164559427E-06</v>
      </c>
      <c r="I232" s="1"/>
    </row>
    <row r="233">
      <c r="A233" s="0">
        <v>-224</v>
      </c>
      <c r="B233" s="1">
        <v>-1.360668E-10</v>
      </c>
      <c r="C233" s="1">
        <v>1.360668E-10</v>
      </c>
      <c r="G233" s="1">
        <f t="shared" si="6"/>
        <v>6.929825219422817E-06</v>
      </c>
      <c r="H233" s="1">
        <f t="shared" si="7"/>
        <v>1.1913274611599886E-05</v>
      </c>
      <c r="I233" s="1"/>
    </row>
    <row r="234">
      <c r="A234" s="0">
        <v>-225</v>
      </c>
      <c r="B234" s="1">
        <v>-2.962065E-10</v>
      </c>
      <c r="C234" s="1">
        <v>2.962065E-10</v>
      </c>
      <c r="G234" s="1">
        <f t="shared" si="6"/>
        <v>1.508567316830384E-05</v>
      </c>
      <c r="H234" s="1">
        <f t="shared" si="7"/>
        <v>8.155847948881023E-06</v>
      </c>
      <c r="I234" s="1"/>
    </row>
    <row r="235">
      <c r="A235" s="0">
        <v>-226</v>
      </c>
      <c r="B235" s="1">
        <v>-3.194345E-10</v>
      </c>
      <c r="C235" s="1">
        <v>3.194345E-10</v>
      </c>
      <c r="G235" s="1">
        <f t="shared" si="6"/>
        <v>1.6268665494108172E-05</v>
      </c>
      <c r="H235" s="1">
        <f t="shared" si="7"/>
        <v>1.1829923258043318E-06</v>
      </c>
      <c r="I235" s="1"/>
    </row>
    <row r="236">
      <c r="A236" s="0">
        <v>-227</v>
      </c>
      <c r="B236" s="1">
        <v>-4.625881E-10</v>
      </c>
      <c r="C236" s="1">
        <v>4.625881E-10</v>
      </c>
      <c r="G236" s="1">
        <f t="shared" si="6"/>
        <v>2.355941847375616E-05</v>
      </c>
      <c r="H236" s="1">
        <f t="shared" si="7"/>
        <v>7.2907529796479865E-06</v>
      </c>
      <c r="I236" s="1"/>
    </row>
    <row r="237">
      <c r="A237" s="0">
        <v>-228</v>
      </c>
      <c r="B237" s="1">
        <v>-4.205322E-10</v>
      </c>
      <c r="C237" s="1">
        <v>4.205322E-10</v>
      </c>
      <c r="G237" s="1">
        <f t="shared" si="6"/>
        <v>2.1417529074979057E-05</v>
      </c>
      <c r="H237" s="1">
        <f t="shared" si="7"/>
        <v>2.1418893987771015E-06</v>
      </c>
      <c r="I237" s="1"/>
    </row>
    <row r="238">
      <c r="A238" s="0">
        <v>-229</v>
      </c>
      <c r="B238" s="1">
        <v>-2.35425E-10</v>
      </c>
      <c r="C238" s="1">
        <v>2.35425E-10</v>
      </c>
      <c r="G238" s="1">
        <f t="shared" si="6"/>
        <v>1.1990096792771027E-05</v>
      </c>
      <c r="H238" s="1">
        <f t="shared" si="7"/>
        <v>9.42743228220803E-06</v>
      </c>
      <c r="I238" s="1"/>
    </row>
    <row r="239">
      <c r="A239" s="0">
        <v>-230</v>
      </c>
      <c r="B239" s="1">
        <v>-3.680393E-10</v>
      </c>
      <c r="C239" s="1">
        <v>3.680393E-10</v>
      </c>
      <c r="G239" s="1">
        <f t="shared" si="6"/>
        <v>1.874408763106592E-05</v>
      </c>
      <c r="H239" s="1">
        <f t="shared" si="7"/>
        <v>6.753990838294892E-06</v>
      </c>
      <c r="I239" s="1"/>
    </row>
    <row r="240">
      <c r="A240" s="0">
        <v>-231</v>
      </c>
      <c r="B240" s="1">
        <v>-3.423556E-10</v>
      </c>
      <c r="C240" s="1">
        <v>3.423556E-10</v>
      </c>
      <c r="G240" s="1">
        <f t="shared" si="6"/>
        <v>1.743602753126134E-05</v>
      </c>
      <c r="H240" s="1">
        <f t="shared" si="7"/>
        <v>1.30806009980458E-06</v>
      </c>
      <c r="I240" s="1"/>
    </row>
    <row r="241">
      <c r="A241" s="0">
        <v>-232</v>
      </c>
      <c r="B241" s="1">
        <v>-2.642809E-10</v>
      </c>
      <c r="C241" s="1">
        <v>2.642809E-10</v>
      </c>
      <c r="G241" s="1">
        <f t="shared" si="6"/>
        <v>1.3459715711927964E-05</v>
      </c>
      <c r="H241" s="1">
        <f t="shared" si="7"/>
        <v>3.976311819333375E-06</v>
      </c>
      <c r="I241" s="1"/>
    </row>
    <row r="242">
      <c r="A242" s="0">
        <v>-233</v>
      </c>
      <c r="B242" s="1">
        <v>-2.964111E-10</v>
      </c>
      <c r="C242" s="1">
        <v>2.964111E-10</v>
      </c>
      <c r="G242" s="1">
        <f t="shared" si="6"/>
        <v>1.5096093360737953E-05</v>
      </c>
      <c r="H242" s="1">
        <f t="shared" si="7"/>
        <v>1.6363776488099892E-06</v>
      </c>
      <c r="I242" s="1"/>
    </row>
    <row r="243">
      <c r="A243" s="0">
        <v>-234</v>
      </c>
      <c r="B243" s="1">
        <v>-3.731554E-10</v>
      </c>
      <c r="C243" s="1">
        <v>3.731554E-10</v>
      </c>
      <c r="G243" s="1">
        <f t="shared" si="6"/>
        <v>1.90046484644587E-05</v>
      </c>
      <c r="H243" s="1">
        <f t="shared" si="7"/>
        <v>3.908555103720748E-06</v>
      </c>
      <c r="I243" s="1"/>
    </row>
    <row r="244">
      <c r="A244" s="0">
        <v>-235</v>
      </c>
      <c r="B244" s="1">
        <v>-3.555553E-10</v>
      </c>
      <c r="C244" s="1">
        <v>3.555553E-10</v>
      </c>
      <c r="G244" s="1">
        <f t="shared" si="6"/>
        <v>1.810828273200697E-05</v>
      </c>
      <c r="H244" s="1">
        <f t="shared" si="7"/>
        <v>8.963657324517322E-07</v>
      </c>
      <c r="I244" s="1"/>
    </row>
    <row r="245">
      <c r="A245" s="0">
        <v>-236</v>
      </c>
      <c r="B245" s="1">
        <v>-2.961042E-10</v>
      </c>
      <c r="C245" s="1">
        <v>2.961042E-10</v>
      </c>
      <c r="G245" s="1">
        <f t="shared" si="6"/>
        <v>1.5080463072086782E-05</v>
      </c>
      <c r="H245" s="1">
        <f t="shared" si="7"/>
        <v>3.0278196599201864E-06</v>
      </c>
      <c r="I245" s="1"/>
    </row>
    <row r="246">
      <c r="A246" s="0">
        <v>-237</v>
      </c>
      <c r="B246" s="1">
        <v>-3.419461E-10</v>
      </c>
      <c r="C246" s="1">
        <v>3.419461E-10</v>
      </c>
      <c r="G246" s="1">
        <f t="shared" si="6"/>
        <v>1.7415171867518578E-05</v>
      </c>
      <c r="H246" s="1">
        <f t="shared" si="7"/>
        <v>2.334708795431795E-06</v>
      </c>
      <c r="I246" s="1"/>
    </row>
    <row r="247">
      <c r="A247" s="0">
        <v>-238</v>
      </c>
      <c r="B247" s="1">
        <v>-3.330436E-10</v>
      </c>
      <c r="C247" s="1">
        <v>3.330436E-10</v>
      </c>
      <c r="G247" s="1">
        <f t="shared" si="6"/>
        <v>1.6961771265638384E-05</v>
      </c>
      <c r="H247" s="1">
        <f t="shared" si="7"/>
        <v>4.53400601880194E-07</v>
      </c>
      <c r="I247" s="1"/>
    </row>
    <row r="248">
      <c r="A248" s="0">
        <v>-239</v>
      </c>
      <c r="B248" s="1">
        <v>-3.827738E-10</v>
      </c>
      <c r="C248" s="1">
        <v>3.827738E-10</v>
      </c>
      <c r="G248" s="1">
        <f t="shared" si="6"/>
        <v>1.9494509553941928E-05</v>
      </c>
      <c r="H248" s="1">
        <f t="shared" si="7"/>
        <v>2.5327382883035447E-06</v>
      </c>
      <c r="I248" s="1"/>
    </row>
    <row r="249">
      <c r="A249" s="0">
        <v>-240</v>
      </c>
      <c r="B249" s="1">
        <v>-3.753041E-10</v>
      </c>
      <c r="C249" s="1">
        <v>3.753041E-10</v>
      </c>
      <c r="G249" s="1">
        <f t="shared" si="6"/>
        <v>1.91140808568496E-05</v>
      </c>
      <c r="H249" s="1">
        <f t="shared" si="7"/>
        <v>3.8042869709232745E-07</v>
      </c>
      <c r="I249" s="1"/>
    </row>
    <row r="250">
      <c r="A250" s="0">
        <v>-241</v>
      </c>
      <c r="B250" s="1">
        <v>-2.928298E-10</v>
      </c>
      <c r="C250" s="1">
        <v>2.928298E-10</v>
      </c>
      <c r="G250" s="1">
        <f t="shared" si="6"/>
        <v>1.491369924947555E-05</v>
      </c>
      <c r="H250" s="1">
        <f t="shared" si="7"/>
        <v>4.200381607374051E-06</v>
      </c>
      <c r="I250" s="1"/>
    </row>
    <row r="251">
      <c r="A251" s="0">
        <v>-242</v>
      </c>
      <c r="B251" s="1">
        <v>-4.347556E-10</v>
      </c>
      <c r="C251" s="1">
        <v>4.347556E-10</v>
      </c>
      <c r="G251" s="1">
        <f t="shared" si="6"/>
        <v>2.2141920888602502E-05</v>
      </c>
      <c r="H251" s="1">
        <f t="shared" si="7"/>
        <v>7.228221639126952E-06</v>
      </c>
      <c r="I251" s="1"/>
    </row>
    <row r="252">
      <c r="A252" s="0">
        <v>-243</v>
      </c>
      <c r="B252" s="1">
        <v>-2.412576E-10</v>
      </c>
      <c r="C252" s="1">
        <v>2.412576E-10</v>
      </c>
      <c r="G252" s="1">
        <f t="shared" si="6"/>
        <v>1.228714867151592E-05</v>
      </c>
      <c r="H252" s="1">
        <f t="shared" si="7"/>
        <v>9.854772217086582E-06</v>
      </c>
      <c r="I252" s="1"/>
    </row>
    <row r="253">
      <c r="A253" s="0">
        <v>-244</v>
      </c>
      <c r="B253" s="1">
        <v>-3.098158E-10</v>
      </c>
      <c r="C253" s="1">
        <v>3.098158E-10</v>
      </c>
      <c r="G253" s="1">
        <f t="shared" si="6"/>
        <v>1.577878912575041E-05</v>
      </c>
      <c r="H253" s="1">
        <f t="shared" si="7"/>
        <v>3.4916404542344877E-06</v>
      </c>
      <c r="I253" s="1"/>
    </row>
    <row r="254">
      <c r="A254" s="0">
        <v>-245</v>
      </c>
      <c r="B254" s="1">
        <v>-3.853323E-10</v>
      </c>
      <c r="C254" s="1">
        <v>3.853323E-10</v>
      </c>
      <c r="G254" s="1">
        <f t="shared" si="6"/>
        <v>1.9624812888950126E-05</v>
      </c>
      <c r="H254" s="1">
        <f t="shared" si="7"/>
        <v>3.846023763199718E-06</v>
      </c>
      <c r="I254" s="1"/>
    </row>
    <row r="255">
      <c r="A255" s="0">
        <v>-246</v>
      </c>
      <c r="B255" s="1">
        <v>-3.929042E-10</v>
      </c>
      <c r="C255" s="1">
        <v>3.929042E-10</v>
      </c>
      <c r="G255" s="1">
        <f t="shared" si="6"/>
        <v>2.0010446589301333E-05</v>
      </c>
      <c r="H255" s="1">
        <f t="shared" si="7"/>
        <v>3.85633700351207E-07</v>
      </c>
      <c r="I255" s="1"/>
    </row>
    <row r="256">
      <c r="A256" s="0">
        <v>-247</v>
      </c>
      <c r="B256" s="1">
        <v>-2.444297E-10</v>
      </c>
      <c r="C256" s="1">
        <v>2.444297E-10</v>
      </c>
      <c r="G256" s="1">
        <f t="shared" si="6"/>
        <v>1.2448702397910097E-05</v>
      </c>
      <c r="H256" s="1">
        <f t="shared" si="7"/>
        <v>7.561744191391236E-06</v>
      </c>
      <c r="I256" s="1"/>
    </row>
    <row r="257">
      <c r="A257" s="0">
        <v>-248</v>
      </c>
      <c r="B257" s="1">
        <v>-1.861041E-10</v>
      </c>
      <c r="C257" s="1">
        <v>1.861041E-10</v>
      </c>
      <c r="G257" s="1">
        <f t="shared" si="6"/>
        <v>9.478203982293889E-06</v>
      </c>
      <c r="H257" s="1">
        <f t="shared" si="7"/>
        <v>2.9704984156162085E-06</v>
      </c>
      <c r="I257" s="1"/>
    </row>
    <row r="258">
      <c r="A258" s="0">
        <v>-249</v>
      </c>
      <c r="B258" s="1">
        <v>-2.554809E-10</v>
      </c>
      <c r="C258" s="1">
        <v>2.554809E-10</v>
      </c>
      <c r="G258" s="1">
        <f t="shared" si="6"/>
        <v>1.3011535392181186E-05</v>
      </c>
      <c r="H258" s="1">
        <f t="shared" si="7"/>
        <v>3.533331409887297E-06</v>
      </c>
      <c r="I258" s="1"/>
    </row>
    <row r="259">
      <c r="A259" s="0">
        <v>-250</v>
      </c>
      <c r="B259" s="1">
        <v>-2.80039E-10</v>
      </c>
      <c r="C259" s="1">
        <v>2.80039E-10</v>
      </c>
      <c r="G259" s="1">
        <f t="shared" si="6"/>
        <v>1.426226915472361E-05</v>
      </c>
      <c r="H259" s="1">
        <f t="shared" si="7"/>
        <v>1.2507337625424238E-06</v>
      </c>
      <c r="I259" s="1"/>
    </row>
    <row r="260">
      <c r="A260" s="0">
        <v>-251</v>
      </c>
      <c r="B260" s="1">
        <v>-2.751272E-10</v>
      </c>
      <c r="C260" s="1">
        <v>2.751272E-10</v>
      </c>
      <c r="G260" s="1">
        <f t="shared" si="6"/>
        <v>1.4012113234890403E-05</v>
      </c>
      <c r="H260" s="1">
        <f t="shared" si="7"/>
        <v>2.5015591983320644E-07</v>
      </c>
      <c r="I260" s="1"/>
    </row>
    <row r="261">
      <c r="A261" s="0">
        <v>-252</v>
      </c>
      <c r="B261" s="1">
        <v>-3.415367E-10</v>
      </c>
      <c r="C261" s="1">
        <v>3.415367E-10</v>
      </c>
      <c r="G261" s="1">
        <f t="shared" si="6"/>
        <v>1.7394321296733996E-05</v>
      </c>
      <c r="H261" s="1">
        <f t="shared" si="7"/>
        <v>3.382208061843593E-06</v>
      </c>
      <c r="I261" s="1"/>
    </row>
    <row r="262">
      <c r="A262" s="0">
        <v>-253</v>
      </c>
      <c r="B262" s="1">
        <v>-3.836949E-10</v>
      </c>
      <c r="C262" s="1">
        <v>3.836949E-10</v>
      </c>
      <c r="G262" s="1">
        <f t="shared" si="6"/>
        <v>1.954142079172815E-05</v>
      </c>
      <c r="H262" s="1">
        <f t="shared" si="7"/>
        <v>2.1470994949941543E-06</v>
      </c>
      <c r="I262" s="1"/>
    </row>
    <row r="263">
      <c r="A263" s="0">
        <v>-254</v>
      </c>
      <c r="B263" s="1">
        <v>-2.134249E-10</v>
      </c>
      <c r="C263" s="1">
        <v>2.134249E-10</v>
      </c>
      <c r="G263" s="1">
        <f t="shared" si="6"/>
        <v>1.0869640900445906E-05</v>
      </c>
      <c r="H263" s="1">
        <f t="shared" si="7"/>
        <v>8.671779891282245E-06</v>
      </c>
      <c r="I263" s="1"/>
    </row>
    <row r="264">
      <c r="A264" s="0">
        <v>-255</v>
      </c>
      <c r="B264" s="1">
        <v>-3.99044E-10</v>
      </c>
      <c r="C264" s="1">
        <v>3.99044E-10</v>
      </c>
      <c r="G264" s="1">
        <f t="shared" si="6"/>
        <v>2.032314403557193E-05</v>
      </c>
      <c r="H264" s="1">
        <f t="shared" si="7"/>
        <v>9.453503135126024E-06</v>
      </c>
      <c r="I264" s="1"/>
    </row>
    <row r="265">
      <c r="A265" s="0">
        <v>-256</v>
      </c>
      <c r="B265" s="1">
        <v>-3.777601E-10</v>
      </c>
      <c r="C265" s="1">
        <v>3.777601E-10</v>
      </c>
      <c r="G265" s="1">
        <f t="shared" si="6"/>
        <v>1.9239163909724382E-05</v>
      </c>
      <c r="H265" s="1">
        <f t="shared" si="7"/>
        <v>1.0839801258475479E-06</v>
      </c>
      <c r="I265" s="1"/>
    </row>
    <row r="266">
      <c r="A266" s="0">
        <v>-257</v>
      </c>
      <c r="B266" s="1">
        <v>-2.65304E-10</v>
      </c>
      <c r="C266" s="1">
        <v>2.65304E-10</v>
      </c>
      <c r="G266" s="1">
        <f ref="G266:G329" t="shared" si="8">ABS(B266)/$N$3</f>
        <v>1.3511821767056704E-05</v>
      </c>
      <c r="H266" s="1">
        <f t="shared" si="7"/>
        <v>5.727342142667679E-06</v>
      </c>
      <c r="I266" s="1"/>
    </row>
    <row r="267">
      <c r="A267" s="0">
        <v>-258</v>
      </c>
      <c r="B267" s="1">
        <v>-4.324019E-10</v>
      </c>
      <c r="C267" s="1">
        <v>4.324019E-10</v>
      </c>
      <c r="G267" s="1">
        <f t="shared" si="8"/>
        <v>2.2022047931944777E-05</v>
      </c>
      <c r="H267" s="1">
        <f ref="H267:H330" t="shared" si="9">ABS(G267-G266)</f>
        <v>8.510226164888073E-06</v>
      </c>
      <c r="I267" s="1"/>
    </row>
    <row r="268">
      <c r="A268" s="0">
        <v>-259</v>
      </c>
      <c r="B268" s="1">
        <v>-4.372113E-10</v>
      </c>
      <c r="C268" s="1">
        <v>4.372113E-10</v>
      </c>
      <c r="G268" s="1">
        <f t="shared" si="8"/>
        <v>2.2266988662602747E-05</v>
      </c>
      <c r="H268" s="1">
        <f t="shared" si="9"/>
        <v>2.4494073065797024E-07</v>
      </c>
      <c r="I268" s="1"/>
    </row>
    <row r="269">
      <c r="A269" s="0">
        <v>-260</v>
      </c>
      <c r="B269" s="1">
        <v>-2.660204E-10</v>
      </c>
      <c r="C269" s="1">
        <v>2.660204E-10</v>
      </c>
      <c r="G269" s="1">
        <f t="shared" si="8"/>
        <v>1.3548307719450635E-05</v>
      </c>
      <c r="H269" s="1">
        <f t="shared" si="9"/>
        <v>8.718680943152112E-06</v>
      </c>
      <c r="I269" s="1"/>
    </row>
    <row r="270">
      <c r="A270" s="0">
        <v>-261</v>
      </c>
      <c r="B270" s="1">
        <v>-4.083552E-10</v>
      </c>
      <c r="C270" s="1">
        <v>4.083552E-10</v>
      </c>
      <c r="G270" s="1">
        <f t="shared" si="8"/>
        <v>2.0797359557529452E-05</v>
      </c>
      <c r="H270" s="1">
        <f t="shared" si="9"/>
        <v>7.249051838078817E-06</v>
      </c>
      <c r="I270" s="1"/>
    </row>
    <row r="271">
      <c r="A271" s="0">
        <v>-262</v>
      </c>
      <c r="B271" s="1">
        <v>-3.917786E-10</v>
      </c>
      <c r="C271" s="1">
        <v>3.917786E-10</v>
      </c>
      <c r="G271" s="1">
        <f t="shared" si="8"/>
        <v>1.9953120252039175E-05</v>
      </c>
      <c r="H271" s="1">
        <f t="shared" si="9"/>
        <v>8.442393054902771E-07</v>
      </c>
      <c r="I271" s="1"/>
    </row>
    <row r="272">
      <c r="A272" s="0">
        <v>-263</v>
      </c>
      <c r="B272" s="1">
        <v>-4.787555E-10</v>
      </c>
      <c r="C272" s="1">
        <v>4.787555E-10</v>
      </c>
      <c r="G272" s="1">
        <f t="shared" si="8"/>
        <v>2.438281739437821E-05</v>
      </c>
      <c r="H272" s="1">
        <f t="shared" si="9"/>
        <v>4.429697142339036E-06</v>
      </c>
      <c r="I272" s="1"/>
    </row>
    <row r="273">
      <c r="A273" s="0">
        <v>-264</v>
      </c>
      <c r="B273" s="1">
        <v>-4.37416E-10</v>
      </c>
      <c r="C273" s="1">
        <v>4.37416E-10</v>
      </c>
      <c r="G273" s="1">
        <f t="shared" si="8"/>
        <v>2.2277413947995036E-05</v>
      </c>
      <c r="H273" s="1">
        <f t="shared" si="9"/>
        <v>2.105403446383175E-06</v>
      </c>
      <c r="I273" s="1"/>
    </row>
    <row r="274">
      <c r="A274" s="0">
        <v>-265</v>
      </c>
      <c r="B274" s="1">
        <v>-3.815463E-10</v>
      </c>
      <c r="C274" s="1">
        <v>3.815463E-10</v>
      </c>
      <c r="G274" s="1">
        <f t="shared" si="8"/>
        <v>1.9431993492295434E-05</v>
      </c>
      <c r="H274" s="1">
        <f t="shared" si="9"/>
        <v>2.845420455699602E-06</v>
      </c>
      <c r="I274" s="1"/>
    </row>
    <row r="275">
      <c r="A275" s="0">
        <v>-266</v>
      </c>
      <c r="B275" s="1">
        <v>-3.88402E-10</v>
      </c>
      <c r="C275" s="1">
        <v>3.88402E-10</v>
      </c>
      <c r="G275" s="1">
        <f t="shared" si="8"/>
        <v>1.9781151426169068E-05</v>
      </c>
      <c r="H275" s="1">
        <f t="shared" si="9"/>
        <v>3.4915793387363376E-07</v>
      </c>
      <c r="I275" s="1"/>
    </row>
    <row r="276">
      <c r="A276" s="0">
        <v>-267</v>
      </c>
      <c r="B276" s="1">
        <v>-4.460111E-10</v>
      </c>
      <c r="C276" s="1">
        <v>4.460111E-10</v>
      </c>
      <c r="G276" s="1">
        <f t="shared" si="8"/>
        <v>2.2715158796433165E-05</v>
      </c>
      <c r="H276" s="1">
        <f t="shared" si="9"/>
        <v>2.934007370264097E-06</v>
      </c>
      <c r="I276" s="1"/>
    </row>
    <row r="277">
      <c r="A277" s="0">
        <v>-268</v>
      </c>
      <c r="B277" s="1">
        <v>-3.681415E-10</v>
      </c>
      <c r="C277" s="1">
        <v>3.681415E-10</v>
      </c>
      <c r="G277" s="1">
        <f t="shared" si="8"/>
        <v>1.8749292634324795E-05</v>
      </c>
      <c r="H277" s="1">
        <f t="shared" si="9"/>
        <v>3.96586616210837E-06</v>
      </c>
      <c r="I277" s="1"/>
    </row>
    <row r="278">
      <c r="A278" s="0">
        <v>-269</v>
      </c>
      <c r="B278" s="1">
        <v>-4.478535E-10</v>
      </c>
      <c r="C278" s="1">
        <v>4.478535E-10</v>
      </c>
      <c r="G278" s="1">
        <f t="shared" si="8"/>
        <v>2.280899145792197E-05</v>
      </c>
      <c r="H278" s="1">
        <f t="shared" si="9"/>
        <v>4.059698823597174E-06</v>
      </c>
      <c r="I278" s="1"/>
    </row>
    <row r="279">
      <c r="A279" s="0">
        <v>-270</v>
      </c>
      <c r="B279" s="1">
        <v>-3.508483E-10</v>
      </c>
      <c r="C279" s="1">
        <v>3.508483E-10</v>
      </c>
      <c r="G279" s="1">
        <f t="shared" si="8"/>
        <v>1.786855719052423E-05</v>
      </c>
      <c r="H279" s="1">
        <f t="shared" si="9"/>
        <v>4.940434267397738E-06</v>
      </c>
      <c r="I279" s="1"/>
    </row>
    <row r="280">
      <c r="A280" s="0">
        <v>-271</v>
      </c>
      <c r="B280" s="1">
        <v>-3.908579E-10</v>
      </c>
      <c r="C280" s="1">
        <v>3.908579E-10</v>
      </c>
      <c r="G280" s="1">
        <f t="shared" si="8"/>
        <v>1.990622938608567E-05</v>
      </c>
      <c r="H280" s="1">
        <f t="shared" si="9"/>
        <v>2.037672195561438E-06</v>
      </c>
      <c r="I280" s="1"/>
    </row>
    <row r="281">
      <c r="A281" s="0">
        <v>-272</v>
      </c>
      <c r="B281" s="1">
        <v>-4.186904E-10</v>
      </c>
      <c r="C281" s="1">
        <v>4.186904E-10</v>
      </c>
      <c r="G281" s="1">
        <f t="shared" si="8"/>
        <v>2.1323726971239326E-05</v>
      </c>
      <c r="H281" s="1">
        <f t="shared" si="9"/>
        <v>1.4174975851536564E-06</v>
      </c>
      <c r="I281" s="1"/>
    </row>
    <row r="282">
      <c r="A282" s="0">
        <v>-273</v>
      </c>
      <c r="B282" s="1">
        <v>-4.497972E-10</v>
      </c>
      <c r="C282" s="1">
        <v>4.497972E-10</v>
      </c>
      <c r="G282" s="1">
        <f t="shared" si="8"/>
        <v>2.290798328604604E-05</v>
      </c>
      <c r="H282" s="1">
        <f t="shared" si="9"/>
        <v>1.5842563148067141E-06</v>
      </c>
      <c r="I282" s="1"/>
    </row>
    <row r="283">
      <c r="A283" s="0">
        <v>-274</v>
      </c>
      <c r="B283" s="1">
        <v>-3.928021E-10</v>
      </c>
      <c r="C283" s="1">
        <v>3.928021E-10</v>
      </c>
      <c r="G283" s="1">
        <f t="shared" si="8"/>
        <v>2.0005246679000634E-05</v>
      </c>
      <c r="H283" s="1">
        <f t="shared" si="9"/>
        <v>2.9027366070454066E-06</v>
      </c>
      <c r="I283" s="1"/>
    </row>
    <row r="284">
      <c r="A284" s="0">
        <v>-275</v>
      </c>
      <c r="B284" s="1">
        <v>-4.259554E-10</v>
      </c>
      <c r="C284" s="1">
        <v>4.259554E-10</v>
      </c>
      <c r="G284" s="1">
        <f t="shared" si="8"/>
        <v>2.1693730382939364E-05</v>
      </c>
      <c r="H284" s="1">
        <f t="shared" si="9"/>
        <v>1.688483703938731E-06</v>
      </c>
      <c r="I284" s="1"/>
    </row>
    <row r="285">
      <c r="A285" s="0">
        <v>-276</v>
      </c>
      <c r="B285" s="1">
        <v>-5.461879E-10</v>
      </c>
      <c r="C285" s="1">
        <v>5.461879E-10</v>
      </c>
      <c r="G285" s="1">
        <f t="shared" si="8"/>
        <v>2.7817121325434184E-05</v>
      </c>
      <c r="H285" s="1">
        <f t="shared" si="9"/>
        <v>6.12339094249482E-06</v>
      </c>
      <c r="I285" s="1"/>
    </row>
    <row r="286">
      <c r="A286" s="0">
        <v>-277</v>
      </c>
      <c r="B286" s="1">
        <v>-5.207089E-10</v>
      </c>
      <c r="C286" s="1">
        <v>5.207089E-10</v>
      </c>
      <c r="G286" s="1">
        <f t="shared" si="8"/>
        <v>2.6519486511021896E-05</v>
      </c>
      <c r="H286" s="1">
        <f t="shared" si="9"/>
        <v>1.2976348144122877E-06</v>
      </c>
      <c r="I286" s="1"/>
    </row>
    <row r="287">
      <c r="A287" s="0">
        <v>-278</v>
      </c>
      <c r="B287" s="1">
        <v>-4.28309E-10</v>
      </c>
      <c r="C287" s="1">
        <v>4.28309E-10</v>
      </c>
      <c r="G287" s="1">
        <f t="shared" si="8"/>
        <v>2.1813598246638913E-05</v>
      </c>
      <c r="H287" s="1">
        <f t="shared" si="9"/>
        <v>4.705888264382983E-06</v>
      </c>
      <c r="I287" s="1"/>
    </row>
    <row r="288">
      <c r="A288" s="0">
        <v>-279</v>
      </c>
      <c r="B288" s="1">
        <v>-5.153878E-10</v>
      </c>
      <c r="C288" s="1">
        <v>5.153878E-10</v>
      </c>
      <c r="G288" s="1">
        <f t="shared" si="8"/>
        <v>2.6248485113362285E-05</v>
      </c>
      <c r="H288" s="1">
        <f t="shared" si="9"/>
        <v>4.434886866723372E-06</v>
      </c>
      <c r="I288" s="1"/>
    </row>
    <row r="289">
      <c r="A289" s="0">
        <v>-280</v>
      </c>
      <c r="B289" s="1">
        <v>-4.377228E-10</v>
      </c>
      <c r="C289" s="1">
        <v>4.377228E-10</v>
      </c>
      <c r="G289" s="1">
        <f t="shared" si="8"/>
        <v>2.2293039143688028E-05</v>
      </c>
      <c r="H289" s="1">
        <f t="shared" si="9"/>
        <v>3.955445969674257E-06</v>
      </c>
      <c r="I289" s="1"/>
    </row>
    <row r="290">
      <c r="A290" s="0">
        <v>-281</v>
      </c>
      <c r="B290" s="1">
        <v>-5.853786E-10</v>
      </c>
      <c r="C290" s="1">
        <v>5.853786E-10</v>
      </c>
      <c r="G290" s="1">
        <f t="shared" si="8"/>
        <v>2.9813087286468276E-05</v>
      </c>
      <c r="H290" s="1">
        <f t="shared" si="9"/>
        <v>7.520048142780248E-06</v>
      </c>
      <c r="I290" s="1"/>
    </row>
    <row r="291">
      <c r="A291" s="0">
        <v>-282</v>
      </c>
      <c r="B291" s="1">
        <v>-4.89397E-10</v>
      </c>
      <c r="C291" s="1">
        <v>4.89397E-10</v>
      </c>
      <c r="G291" s="1">
        <f t="shared" si="8"/>
        <v>2.4924784538990177E-05</v>
      </c>
      <c r="H291" s="1">
        <f t="shared" si="9"/>
        <v>4.8883027474780995E-06</v>
      </c>
      <c r="I291" s="1"/>
    </row>
    <row r="292">
      <c r="A292" s="0">
        <v>-283</v>
      </c>
      <c r="B292" s="1">
        <v>-5.011648E-10</v>
      </c>
      <c r="C292" s="1">
        <v>5.011648E-10</v>
      </c>
      <c r="G292" s="1">
        <f t="shared" si="8"/>
        <v>2.5524113671571557E-05</v>
      </c>
      <c r="H292" s="1">
        <f t="shared" si="9"/>
        <v>5.993291325813803E-07</v>
      </c>
      <c r="I292" s="1"/>
    </row>
    <row r="293">
      <c r="A293" s="0">
        <v>-284</v>
      </c>
      <c r="B293" s="1">
        <v>-5.265413E-10</v>
      </c>
      <c r="C293" s="1">
        <v>5.265413E-10</v>
      </c>
      <c r="G293" s="1">
        <f t="shared" si="8"/>
        <v>2.6816528203850432E-05</v>
      </c>
      <c r="H293" s="1">
        <f t="shared" si="9"/>
        <v>1.292414532278875E-06</v>
      </c>
      <c r="I293" s="1"/>
    </row>
    <row r="294">
      <c r="A294" s="0">
        <v>-285</v>
      </c>
      <c r="B294" s="1">
        <v>-4.114252E-10</v>
      </c>
      <c r="C294" s="1">
        <v>4.114252E-10</v>
      </c>
      <c r="G294" s="1">
        <f t="shared" si="8"/>
        <v>2.095371337362293E-05</v>
      </c>
      <c r="H294" s="1">
        <f t="shared" si="9"/>
        <v>5.862814830227501E-06</v>
      </c>
      <c r="I294" s="1"/>
    </row>
    <row r="295">
      <c r="A295" s="0">
        <v>-286</v>
      </c>
      <c r="B295" s="1">
        <v>-2.786064E-10</v>
      </c>
      <c r="C295" s="1">
        <v>2.786064E-10</v>
      </c>
      <c r="G295" s="1">
        <f t="shared" si="8"/>
        <v>1.4189307435852106E-05</v>
      </c>
      <c r="H295" s="1">
        <f t="shared" si="9"/>
        <v>6.764405937770824E-06</v>
      </c>
      <c r="I295" s="1"/>
    </row>
    <row r="296">
      <c r="A296" s="0">
        <v>-287</v>
      </c>
      <c r="B296" s="1">
        <v>-6.154627E-10</v>
      </c>
      <c r="C296" s="1">
        <v>6.154627E-10</v>
      </c>
      <c r="G296" s="1">
        <f t="shared" si="8"/>
        <v>3.134525791797896E-05</v>
      </c>
      <c r="H296" s="1">
        <f t="shared" si="9"/>
        <v>1.715595048212685E-05</v>
      </c>
      <c r="I296" s="1"/>
    </row>
    <row r="297">
      <c r="A297" s="0">
        <v>-288</v>
      </c>
      <c r="B297" s="1">
        <v>-3.872761E-10</v>
      </c>
      <c r="C297" s="1">
        <v>3.872761E-10</v>
      </c>
      <c r="G297" s="1">
        <f t="shared" si="8"/>
        <v>1.9723809810032373E-05</v>
      </c>
      <c r="H297" s="1">
        <f t="shared" si="9"/>
        <v>1.1621448107946585E-05</v>
      </c>
      <c r="I297" s="1"/>
    </row>
    <row r="298">
      <c r="A298" s="0">
        <v>-289</v>
      </c>
      <c r="B298" s="1">
        <v>-4.409972E-10</v>
      </c>
      <c r="C298" s="1">
        <v>4.409972E-10</v>
      </c>
      <c r="G298" s="1">
        <f t="shared" si="8"/>
        <v>2.2459802966299262E-05</v>
      </c>
      <c r="H298" s="1">
        <f t="shared" si="9"/>
        <v>2.735993156266889E-06</v>
      </c>
      <c r="I298" s="1"/>
    </row>
    <row r="299">
      <c r="A299" s="0">
        <v>-290</v>
      </c>
      <c r="B299" s="1">
        <v>-5.366717E-10</v>
      </c>
      <c r="C299" s="1">
        <v>5.366717E-10</v>
      </c>
      <c r="G299" s="1">
        <f t="shared" si="8"/>
        <v>2.7332465239209833E-05</v>
      </c>
      <c r="H299" s="1">
        <f t="shared" si="9"/>
        <v>4.872662272910571E-06</v>
      </c>
      <c r="I299" s="1"/>
    </row>
    <row r="300">
      <c r="A300" s="0">
        <v>-291</v>
      </c>
      <c r="B300" s="1">
        <v>-5.04746E-10</v>
      </c>
      <c r="C300" s="1">
        <v>5.04746E-10</v>
      </c>
      <c r="G300" s="1">
        <f t="shared" si="8"/>
        <v>2.570650268987578E-05</v>
      </c>
      <c r="H300" s="1">
        <f t="shared" si="9"/>
        <v>1.6259625493340535E-06</v>
      </c>
      <c r="I300" s="1"/>
    </row>
    <row r="301">
      <c r="A301" s="0">
        <v>-292</v>
      </c>
      <c r="B301" s="1">
        <v>-6.078904E-10</v>
      </c>
      <c r="C301" s="1">
        <v>6.078904E-10</v>
      </c>
      <c r="G301" s="1">
        <f t="shared" si="8"/>
        <v>3.0959603845795035E-05</v>
      </c>
      <c r="H301" s="1">
        <f t="shared" si="9"/>
        <v>5.253101155919255E-06</v>
      </c>
      <c r="I301" s="1"/>
    </row>
    <row r="302">
      <c r="A302" s="0">
        <v>-293</v>
      </c>
      <c r="B302" s="1">
        <v>-4.698533E-10</v>
      </c>
      <c r="C302" s="1">
        <v>4.698533E-10</v>
      </c>
      <c r="G302" s="1">
        <f t="shared" si="8"/>
        <v>2.3929432071372554E-05</v>
      </c>
      <c r="H302" s="1">
        <f t="shared" si="9"/>
        <v>7.030171774422481E-06</v>
      </c>
      <c r="I302" s="1"/>
    </row>
    <row r="303">
      <c r="A303" s="0">
        <v>-294</v>
      </c>
      <c r="B303" s="1">
        <v>-4.409975E-10</v>
      </c>
      <c r="C303" s="1">
        <v>4.409975E-10</v>
      </c>
      <c r="G303" s="1">
        <f t="shared" si="8"/>
        <v>2.24598182451738E-05</v>
      </c>
      <c r="H303" s="1">
        <f t="shared" si="9"/>
        <v>1.4696138261987548E-06</v>
      </c>
      <c r="I303" s="1"/>
    </row>
    <row r="304">
      <c r="A304" s="0">
        <v>-295</v>
      </c>
      <c r="B304" s="1">
        <v>-3.857415E-10</v>
      </c>
      <c r="C304" s="1">
        <v>3.857415E-10</v>
      </c>
      <c r="G304" s="1">
        <f t="shared" si="8"/>
        <v>1.964565327381835E-05</v>
      </c>
      <c r="H304" s="1">
        <f t="shared" si="9"/>
        <v>2.8141649713554482E-06</v>
      </c>
      <c r="I304" s="1"/>
    </row>
    <row r="305">
      <c r="A305" s="0">
        <v>-296</v>
      </c>
      <c r="B305" s="1">
        <v>-5.118068E-10</v>
      </c>
      <c r="C305" s="1">
        <v>5.118068E-10</v>
      </c>
      <c r="G305" s="1">
        <f t="shared" si="8"/>
        <v>2.6066106280974423E-05</v>
      </c>
      <c r="H305" s="1">
        <f t="shared" si="9"/>
        <v>6.420453007156072E-06</v>
      </c>
      <c r="I305" s="1"/>
    </row>
    <row r="306">
      <c r="A306" s="0">
        <v>-297</v>
      </c>
      <c r="B306" s="1">
        <v>-5.38616E-10</v>
      </c>
      <c r="C306" s="1">
        <v>5.38616E-10</v>
      </c>
      <c r="G306" s="1">
        <f t="shared" si="8"/>
        <v>2.7431487625082977E-05</v>
      </c>
      <c r="H306" s="1">
        <f t="shared" si="9"/>
        <v>1.3653813441085547E-06</v>
      </c>
      <c r="I306" s="1"/>
    </row>
    <row r="307">
      <c r="A307" s="0">
        <v>-298</v>
      </c>
      <c r="B307" s="1">
        <v>-5.208116E-10</v>
      </c>
      <c r="C307" s="1">
        <v>5.208116E-10</v>
      </c>
      <c r="G307" s="1">
        <f t="shared" si="8"/>
        <v>2.6524716979071666E-05</v>
      </c>
      <c r="H307" s="1">
        <f t="shared" si="9"/>
        <v>9.067706460113113E-07</v>
      </c>
      <c r="I307" s="1"/>
    </row>
    <row r="308">
      <c r="A308" s="0">
        <v>-299</v>
      </c>
      <c r="B308" s="1">
        <v>-4.764019E-10</v>
      </c>
      <c r="C308" s="1">
        <v>4.764019E-10</v>
      </c>
      <c r="G308" s="1">
        <f t="shared" si="8"/>
        <v>2.4262949530678662E-05</v>
      </c>
      <c r="H308" s="1">
        <f t="shared" si="9"/>
        <v>2.2617674483930036E-06</v>
      </c>
      <c r="I308" s="1"/>
    </row>
    <row r="309">
      <c r="A309" s="0">
        <v>-300</v>
      </c>
      <c r="B309" s="1">
        <v>-5.264393E-10</v>
      </c>
      <c r="C309" s="1">
        <v>5.264393E-10</v>
      </c>
      <c r="G309" s="1">
        <f t="shared" si="8"/>
        <v>2.681133338650791E-05</v>
      </c>
      <c r="H309" s="1">
        <f t="shared" si="9"/>
        <v>2.5483838558292465E-06</v>
      </c>
      <c r="I309" s="1"/>
    </row>
    <row r="310">
      <c r="A310" s="0">
        <v>-301</v>
      </c>
      <c r="B310" s="1">
        <v>-4.677039E-10</v>
      </c>
      <c r="C310" s="1">
        <v>4.677039E-10</v>
      </c>
      <c r="G310" s="1">
        <f t="shared" si="8"/>
        <v>2.38199640282744E-05</v>
      </c>
      <c r="H310" s="1">
        <f t="shared" si="9"/>
        <v>2.9913693582335082E-06</v>
      </c>
      <c r="I310" s="1"/>
    </row>
    <row r="311">
      <c r="A311" s="0">
        <v>-302</v>
      </c>
      <c r="B311" s="1">
        <v>-4.299463E-10</v>
      </c>
      <c r="C311" s="1">
        <v>4.299463E-10</v>
      </c>
      <c r="G311" s="1">
        <f t="shared" si="8"/>
        <v>2.189698525090271E-05</v>
      </c>
      <c r="H311" s="1">
        <f t="shared" si="9"/>
        <v>1.922978777371692E-06</v>
      </c>
      <c r="I311" s="1"/>
    </row>
    <row r="312">
      <c r="A312" s="0">
        <v>-303</v>
      </c>
      <c r="B312" s="1">
        <v>-5.053601E-10</v>
      </c>
      <c r="C312" s="1">
        <v>5.053601E-10</v>
      </c>
      <c r="G312" s="1">
        <f t="shared" si="8"/>
        <v>2.5737778546052653E-05</v>
      </c>
      <c r="H312" s="1">
        <f t="shared" si="9"/>
        <v>3.840793295149945E-06</v>
      </c>
      <c r="I312" s="1"/>
    </row>
    <row r="313">
      <c r="A313" s="0">
        <v>-304</v>
      </c>
      <c r="B313" s="1">
        <v>-5.048482E-10</v>
      </c>
      <c r="C313" s="1">
        <v>5.048482E-10</v>
      </c>
      <c r="G313" s="1">
        <f t="shared" si="8"/>
        <v>2.5711707693134656E-05</v>
      </c>
      <c r="H313" s="1">
        <f t="shared" si="9"/>
        <v>2.6070852917997568E-08</v>
      </c>
      <c r="I313" s="1"/>
    </row>
    <row r="314">
      <c r="A314" s="0">
        <v>-305</v>
      </c>
      <c r="B314" s="1">
        <v>-3.942344E-10</v>
      </c>
      <c r="C314" s="1">
        <v>3.942344E-10</v>
      </c>
      <c r="G314" s="1">
        <f t="shared" si="8"/>
        <v>2.0078193118997603E-05</v>
      </c>
      <c r="H314" s="1">
        <f t="shared" si="9"/>
        <v>5.6335145741370525E-06</v>
      </c>
      <c r="I314" s="1"/>
    </row>
    <row r="315">
      <c r="A315" s="0">
        <v>-306</v>
      </c>
      <c r="B315" s="1">
        <v>-5.987833E-10</v>
      </c>
      <c r="C315" s="1">
        <v>5.987833E-10</v>
      </c>
      <c r="G315" s="1">
        <f t="shared" si="8"/>
        <v>3.0495783051480735E-05</v>
      </c>
      <c r="H315" s="1">
        <f t="shared" si="9"/>
        <v>1.0417589932483132E-05</v>
      </c>
      <c r="I315" s="1"/>
    </row>
    <row r="316">
      <c r="A316" s="0">
        <v>-307</v>
      </c>
      <c r="B316" s="1">
        <v>-4.548115E-10</v>
      </c>
      <c r="C316" s="1">
        <v>4.548115E-10</v>
      </c>
      <c r="G316" s="1">
        <f t="shared" si="8"/>
        <v>2.316335948801266E-05</v>
      </c>
      <c r="H316" s="1">
        <f t="shared" si="9"/>
        <v>7.332423563468076E-06</v>
      </c>
      <c r="I316" s="1"/>
    </row>
    <row r="317">
      <c r="A317" s="0">
        <v>-308</v>
      </c>
      <c r="B317" s="1">
        <v>-3.235272E-10</v>
      </c>
      <c r="C317" s="1">
        <v>3.235272E-10</v>
      </c>
      <c r="G317" s="1">
        <f t="shared" si="8"/>
        <v>1.647710499349768E-05</v>
      </c>
      <c r="H317" s="1">
        <f t="shared" si="9"/>
        <v>6.68625449451498E-06</v>
      </c>
      <c r="I317" s="1"/>
    </row>
    <row r="318">
      <c r="A318" s="0">
        <v>-309</v>
      </c>
      <c r="B318" s="1">
        <v>-7.23928E-10</v>
      </c>
      <c r="C318" s="1">
        <v>7.23928E-10</v>
      </c>
      <c r="G318" s="1">
        <f t="shared" si="8"/>
        <v>3.686935028564148E-05</v>
      </c>
      <c r="H318" s="1">
        <f t="shared" si="9"/>
        <v>2.03922452921438E-05</v>
      </c>
      <c r="I318" s="1"/>
    </row>
    <row r="319">
      <c r="A319" s="0">
        <v>-310</v>
      </c>
      <c r="B319" s="1">
        <v>-6.111648E-10</v>
      </c>
      <c r="C319" s="1">
        <v>6.111648E-10</v>
      </c>
      <c r="G319" s="1">
        <f t="shared" si="8"/>
        <v>3.112636766840627E-05</v>
      </c>
      <c r="H319" s="1">
        <f t="shared" si="9"/>
        <v>5.742982617235206E-06</v>
      </c>
      <c r="I319" s="1"/>
    </row>
    <row r="320">
      <c r="A320" s="0">
        <v>-311</v>
      </c>
      <c r="B320" s="1">
        <v>-4.193041E-10</v>
      </c>
      <c r="C320" s="1">
        <v>4.193041E-10</v>
      </c>
      <c r="G320" s="1">
        <f t="shared" si="8"/>
        <v>2.1354982455583486E-05</v>
      </c>
      <c r="H320" s="1">
        <f t="shared" si="9"/>
        <v>9.771385212822786E-06</v>
      </c>
      <c r="I320" s="1"/>
    </row>
    <row r="321">
      <c r="A321" s="0">
        <v>-312</v>
      </c>
      <c r="B321" s="1">
        <v>-6.936396E-10</v>
      </c>
      <c r="C321" s="1">
        <v>6.936396E-10</v>
      </c>
      <c r="G321" s="1">
        <f t="shared" si="8"/>
        <v>3.532677474057122E-05</v>
      </c>
      <c r="H321" s="1">
        <f t="shared" si="9"/>
        <v>1.397179228498773E-05</v>
      </c>
      <c r="I321" s="1"/>
    </row>
    <row r="322">
      <c r="A322" s="0">
        <v>-313</v>
      </c>
      <c r="B322" s="1">
        <v>-6.578249E-10</v>
      </c>
      <c r="C322" s="1">
        <v>6.578249E-10</v>
      </c>
      <c r="G322" s="1">
        <f t="shared" si="8"/>
        <v>3.350274704765816E-05</v>
      </c>
      <c r="H322" s="1">
        <f t="shared" si="9"/>
        <v>1.8240276929130548E-06</v>
      </c>
      <c r="I322" s="1"/>
    </row>
    <row r="323">
      <c r="A323" s="0">
        <v>-314</v>
      </c>
      <c r="B323" s="1">
        <v>-6.873974E-10</v>
      </c>
      <c r="C323" s="1">
        <v>6.873974E-10</v>
      </c>
      <c r="G323" s="1">
        <f t="shared" si="8"/>
        <v>3.500886210512539E-05</v>
      </c>
      <c r="H323" s="1">
        <f t="shared" si="9"/>
        <v>1.5061150574672248E-06</v>
      </c>
      <c r="I323" s="1"/>
    </row>
    <row r="324">
      <c r="A324" s="0">
        <v>-315</v>
      </c>
      <c r="B324" s="1">
        <v>-5.730997E-10</v>
      </c>
      <c r="C324" s="1">
        <v>5.730997E-10</v>
      </c>
      <c r="G324" s="1">
        <f t="shared" si="8"/>
        <v>2.9187728044634335E-05</v>
      </c>
      <c r="H324" s="1">
        <f t="shared" si="9"/>
        <v>5.821134060491052E-06</v>
      </c>
      <c r="I324" s="1"/>
    </row>
    <row r="325">
      <c r="A325" s="0">
        <v>-316</v>
      </c>
      <c r="B325" s="1">
        <v>-5.070993E-10</v>
      </c>
      <c r="C325" s="1">
        <v>5.070993E-10</v>
      </c>
      <c r="G325" s="1">
        <f t="shared" si="8"/>
        <v>2.582635527470079E-05</v>
      </c>
      <c r="H325" s="1">
        <f t="shared" si="9"/>
        <v>3.3613727699335467E-06</v>
      </c>
      <c r="I325" s="1"/>
    </row>
    <row r="326">
      <c r="A326" s="0">
        <v>-317</v>
      </c>
      <c r="B326" s="1">
        <v>-2.595738E-10</v>
      </c>
      <c r="C326" s="1">
        <v>2.595738E-10</v>
      </c>
      <c r="G326" s="1">
        <f t="shared" si="8"/>
        <v>1.3219985077487046E-05</v>
      </c>
      <c r="H326" s="1">
        <f t="shared" si="9"/>
        <v>1.2606370197213742E-05</v>
      </c>
      <c r="I326" s="1"/>
    </row>
    <row r="327">
      <c r="A327" s="0">
        <v>-318</v>
      </c>
      <c r="B327" s="1">
        <v>-2.993783E-10</v>
      </c>
      <c r="C327" s="1">
        <v>2.993783E-10</v>
      </c>
      <c r="G327" s="1">
        <f t="shared" si="8"/>
        <v>1.5247211615823478E-05</v>
      </c>
      <c r="H327" s="1">
        <f t="shared" si="9"/>
        <v>2.0272265383364323E-06</v>
      </c>
      <c r="I327" s="1"/>
    </row>
    <row r="328">
      <c r="A328" s="0">
        <v>-319</v>
      </c>
      <c r="B328" s="1">
        <v>-3.102249E-10</v>
      </c>
      <c r="C328" s="1">
        <v>3.102249E-10</v>
      </c>
      <c r="G328" s="1">
        <f t="shared" si="8"/>
        <v>1.5799624417660456E-05</v>
      </c>
      <c r="H328" s="1">
        <f t="shared" si="9"/>
        <v>5.52412801836978E-07</v>
      </c>
      <c r="I328" s="1"/>
    </row>
    <row r="329">
      <c r="A329" s="0">
        <v>-320</v>
      </c>
      <c r="B329" s="1">
        <v>-7.239279E-10</v>
      </c>
      <c r="C329" s="1">
        <v>7.239279E-10</v>
      </c>
      <c r="G329" s="1">
        <f t="shared" si="8"/>
        <v>3.686934519268329E-05</v>
      </c>
      <c r="H329" s="1">
        <f t="shared" si="9"/>
        <v>2.1069720775022835E-05</v>
      </c>
      <c r="I329" s="1"/>
    </row>
    <row r="330">
      <c r="A330" s="0">
        <v>-321</v>
      </c>
      <c r="B330" s="1">
        <v>-3.352949E-10</v>
      </c>
      <c r="C330" s="1">
        <v>3.352949E-10</v>
      </c>
      <c r="G330" s="1">
        <f ref="G330:G393" t="shared" si="10">ABS(B330)/$N$3</f>
        <v>1.7076429033120876E-05</v>
      </c>
      <c r="H330" s="1">
        <f t="shared" si="9"/>
        <v>1.9792916159562415E-05</v>
      </c>
      <c r="I330" s="1"/>
    </row>
    <row r="331">
      <c r="A331" s="0">
        <v>-322</v>
      </c>
      <c r="B331" s="1">
        <v>-6.104481E-10</v>
      </c>
      <c r="C331" s="1">
        <v>6.104481E-10</v>
      </c>
      <c r="G331" s="1">
        <f t="shared" si="10"/>
        <v>3.10898664371378E-05</v>
      </c>
      <c r="H331" s="1">
        <f ref="H331:H394" t="shared" si="11">ABS(G331-G330)</f>
        <v>1.4013437404016926E-05</v>
      </c>
      <c r="I331" s="1"/>
    </row>
    <row r="332">
      <c r="A332" s="0">
        <v>-323</v>
      </c>
      <c r="B332" s="1">
        <v>-4.425322E-10</v>
      </c>
      <c r="C332" s="1">
        <v>4.425322E-10</v>
      </c>
      <c r="G332" s="1">
        <f t="shared" si="10"/>
        <v>2.2537979874345998E-05</v>
      </c>
      <c r="H332" s="1">
        <f t="shared" si="11"/>
        <v>8.551886562791804E-06</v>
      </c>
      <c r="I332" s="1"/>
    </row>
    <row r="333">
      <c r="A333" s="0">
        <v>-324</v>
      </c>
      <c r="B333" s="1">
        <v>-7.110346E-10</v>
      </c>
      <c r="C333" s="1">
        <v>7.110346E-10</v>
      </c>
      <c r="G333" s="1">
        <f t="shared" si="10"/>
        <v>3.621269481579794E-05</v>
      </c>
      <c r="H333" s="1">
        <f t="shared" si="11"/>
        <v>1.3674714941451942E-05</v>
      </c>
      <c r="I333" s="1"/>
    </row>
    <row r="334">
      <c r="A334" s="0">
        <v>-325</v>
      </c>
      <c r="B334" s="1">
        <v>-3.67118E-10</v>
      </c>
      <c r="C334" s="1">
        <v>3.67118E-10</v>
      </c>
      <c r="G334" s="1">
        <f t="shared" si="10"/>
        <v>1.869716620736334E-05</v>
      </c>
      <c r="H334" s="1">
        <f t="shared" si="11"/>
        <v>1.75155286084346E-05</v>
      </c>
      <c r="I334" s="1"/>
    </row>
    <row r="335">
      <c r="A335" s="0">
        <v>-326</v>
      </c>
      <c r="B335" s="1">
        <v>-6.452391E-10</v>
      </c>
      <c r="C335" s="1">
        <v>6.452391E-10</v>
      </c>
      <c r="G335" s="1">
        <f t="shared" si="10"/>
        <v>3.286175751717304E-05</v>
      </c>
      <c r="H335" s="1">
        <f t="shared" si="11"/>
        <v>1.4164591309809702E-05</v>
      </c>
      <c r="I335" s="1"/>
    </row>
    <row r="336">
      <c r="A336" s="0">
        <v>-327</v>
      </c>
      <c r="B336" s="1">
        <v>-6.415554E-10</v>
      </c>
      <c r="C336" s="1">
        <v>6.415554E-10</v>
      </c>
      <c r="G336" s="1">
        <f t="shared" si="10"/>
        <v>3.2674148216735407E-05</v>
      </c>
      <c r="H336" s="1">
        <f t="shared" si="11"/>
        <v>1.8760930043763564E-07</v>
      </c>
      <c r="I336" s="1"/>
    </row>
    <row r="337">
      <c r="A337" s="0">
        <v>-328</v>
      </c>
      <c r="B337" s="1">
        <v>-6.40532E-10</v>
      </c>
      <c r="C337" s="1">
        <v>6.40532E-10</v>
      </c>
      <c r="G337" s="1">
        <f t="shared" si="10"/>
        <v>3.262202688273213E-05</v>
      </c>
      <c r="H337" s="1">
        <f t="shared" si="11"/>
        <v>5.212133400327504E-08</v>
      </c>
      <c r="I337" s="1"/>
    </row>
    <row r="338">
      <c r="A338" s="0">
        <v>-329</v>
      </c>
      <c r="B338" s="1">
        <v>-4.12346E-10</v>
      </c>
      <c r="C338" s="1">
        <v>4.12346E-10</v>
      </c>
      <c r="G338" s="1">
        <f t="shared" si="10"/>
        <v>2.1000609332534616E-05</v>
      </c>
      <c r="H338" s="1">
        <f t="shared" si="11"/>
        <v>1.1621417550197515E-05</v>
      </c>
      <c r="I338" s="1"/>
    </row>
    <row r="339">
      <c r="A339" s="0">
        <v>-330</v>
      </c>
      <c r="B339" s="1">
        <v>-6.466718E-10</v>
      </c>
      <c r="C339" s="1">
        <v>6.466718E-10</v>
      </c>
      <c r="G339" s="1">
        <f t="shared" si="10"/>
        <v>3.293472432900273E-05</v>
      </c>
      <c r="H339" s="1">
        <f t="shared" si="11"/>
        <v>1.1934114996468112E-05</v>
      </c>
      <c r="I339" s="1"/>
    </row>
    <row r="340">
      <c r="A340" s="0">
        <v>-331</v>
      </c>
      <c r="B340" s="1">
        <v>-5.364669E-10</v>
      </c>
      <c r="C340" s="1">
        <v>5.364669E-10</v>
      </c>
      <c r="G340" s="1">
        <f t="shared" si="10"/>
        <v>2.732203486085936E-05</v>
      </c>
      <c r="H340" s="1">
        <f t="shared" si="11"/>
        <v>5.612689468143368E-06</v>
      </c>
      <c r="I340" s="1"/>
    </row>
    <row r="341">
      <c r="A341" s="0">
        <v>-332</v>
      </c>
      <c r="B341" s="1">
        <v>-5.570349E-10</v>
      </c>
      <c r="C341" s="1">
        <v>5.570349E-10</v>
      </c>
      <c r="G341" s="1">
        <f t="shared" si="10"/>
        <v>2.8369554499103876E-05</v>
      </c>
      <c r="H341" s="1">
        <f t="shared" si="11"/>
        <v>1.0475196382445147E-06</v>
      </c>
      <c r="I341" s="1"/>
    </row>
    <row r="342">
      <c r="A342" s="0">
        <v>-333</v>
      </c>
      <c r="B342" s="1">
        <v>-5.575457E-10</v>
      </c>
      <c r="C342" s="1">
        <v>5.575457E-10</v>
      </c>
      <c r="G342" s="1">
        <f t="shared" si="10"/>
        <v>2.8395569329481903E-05</v>
      </c>
      <c r="H342" s="1">
        <f t="shared" si="11"/>
        <v>2.6014830378027473E-08</v>
      </c>
      <c r="I342" s="1"/>
    </row>
    <row r="343">
      <c r="A343" s="0">
        <v>-334</v>
      </c>
      <c r="B343" s="1">
        <v>-6.165879E-10</v>
      </c>
      <c r="C343" s="1">
        <v>6.165879E-10</v>
      </c>
      <c r="G343" s="1">
        <f t="shared" si="10"/>
        <v>3.14025638834084E-05</v>
      </c>
      <c r="H343" s="1">
        <f t="shared" si="11"/>
        <v>3.0069945539264967E-06</v>
      </c>
      <c r="I343" s="1"/>
    </row>
    <row r="344">
      <c r="A344" s="0">
        <v>-335</v>
      </c>
      <c r="B344" s="1">
        <v>-5.320664E-10</v>
      </c>
      <c r="C344" s="1">
        <v>5.320664E-10</v>
      </c>
      <c r="G344" s="1">
        <f t="shared" si="10"/>
        <v>2.709791923619508E-05</v>
      </c>
      <c r="H344" s="1">
        <f t="shared" si="11"/>
        <v>4.304644647213321E-06</v>
      </c>
      <c r="I344" s="1"/>
    </row>
    <row r="345">
      <c r="A345" s="0">
        <v>-336</v>
      </c>
      <c r="B345" s="1">
        <v>-5.430156E-10</v>
      </c>
      <c r="C345" s="1">
        <v>5.430156E-10</v>
      </c>
      <c r="G345" s="1">
        <f t="shared" si="10"/>
        <v>2.765555741312365E-05</v>
      </c>
      <c r="H345" s="1">
        <f t="shared" si="11"/>
        <v>5.576381769285708E-07</v>
      </c>
      <c r="I345" s="1"/>
    </row>
    <row r="346">
      <c r="A346" s="0">
        <v>-337</v>
      </c>
      <c r="B346" s="1">
        <v>-5.892667E-10</v>
      </c>
      <c r="C346" s="1">
        <v>5.892667E-10</v>
      </c>
      <c r="G346" s="1">
        <f t="shared" si="10"/>
        <v>3.0011106593423667E-05</v>
      </c>
      <c r="H346" s="1">
        <f t="shared" si="11"/>
        <v>2.355549180300018E-06</v>
      </c>
      <c r="I346" s="1"/>
    </row>
    <row r="347">
      <c r="A347" s="0">
        <v>-338</v>
      </c>
      <c r="B347" s="1">
        <v>-6.073787E-10</v>
      </c>
      <c r="C347" s="1">
        <v>6.073787E-10</v>
      </c>
      <c r="G347" s="1">
        <f t="shared" si="10"/>
        <v>3.0933543178793404E-05</v>
      </c>
      <c r="H347" s="1">
        <f t="shared" si="11"/>
        <v>9.224365853697365E-07</v>
      </c>
      <c r="I347" s="1"/>
    </row>
    <row r="348">
      <c r="A348" s="0">
        <v>-339</v>
      </c>
      <c r="B348" s="1">
        <v>-5.403555E-10</v>
      </c>
      <c r="C348" s="1">
        <v>5.403555E-10</v>
      </c>
      <c r="G348" s="1">
        <f t="shared" si="10"/>
        <v>2.752007963260565E-05</v>
      </c>
      <c r="H348" s="1">
        <f t="shared" si="11"/>
        <v>3.413463546187755E-06</v>
      </c>
      <c r="I348" s="1"/>
    </row>
    <row r="349">
      <c r="A349" s="0">
        <v>-340</v>
      </c>
      <c r="B349" s="1">
        <v>-4.336295E-10</v>
      </c>
      <c r="C349" s="1">
        <v>4.336295E-10</v>
      </c>
      <c r="G349" s="1">
        <f t="shared" si="10"/>
        <v>2.2084569086549448E-05</v>
      </c>
      <c r="H349" s="1">
        <f t="shared" si="11"/>
        <v>5.435510546056201E-06</v>
      </c>
      <c r="I349" s="1"/>
    </row>
    <row r="350">
      <c r="A350" s="0">
        <v>-341</v>
      </c>
      <c r="B350" s="1">
        <v>-5.880388E-10</v>
      </c>
      <c r="C350" s="1">
        <v>5.880388E-10</v>
      </c>
      <c r="G350" s="1">
        <f t="shared" si="10"/>
        <v>2.9948570159944457E-05</v>
      </c>
      <c r="H350" s="1">
        <f t="shared" si="11"/>
        <v>7.864001073395009E-06</v>
      </c>
      <c r="I350" s="1"/>
    </row>
    <row r="351">
      <c r="A351" s="0">
        <v>-342</v>
      </c>
      <c r="B351" s="1">
        <v>-5.894721E-10</v>
      </c>
      <c r="C351" s="1">
        <v>5.894721E-10</v>
      </c>
      <c r="G351" s="1">
        <f t="shared" si="10"/>
        <v>3.0021567529523213E-05</v>
      </c>
      <c r="H351" s="1">
        <f t="shared" si="11"/>
        <v>7.299736957875651E-08</v>
      </c>
      <c r="I351" s="1"/>
    </row>
    <row r="352">
      <c r="A352" s="0">
        <v>-343</v>
      </c>
      <c r="B352" s="1">
        <v>-5.251086E-10</v>
      </c>
      <c r="C352" s="1">
        <v>5.251086E-10</v>
      </c>
      <c r="G352" s="1">
        <f t="shared" si="10"/>
        <v>2.674356139202075E-05</v>
      </c>
      <c r="H352" s="1">
        <f t="shared" si="11"/>
        <v>3.2780061375024645E-06</v>
      </c>
      <c r="I352" s="1"/>
    </row>
    <row r="353">
      <c r="A353" s="0">
        <v>-344</v>
      </c>
      <c r="B353" s="1">
        <v>-6.429879E-10</v>
      </c>
      <c r="C353" s="1">
        <v>6.429879E-10</v>
      </c>
      <c r="G353" s="1">
        <f t="shared" si="10"/>
        <v>3.274710484264873E-05</v>
      </c>
      <c r="H353" s="1">
        <f t="shared" si="11"/>
        <v>6.003543450627984E-06</v>
      </c>
      <c r="I353" s="1"/>
    </row>
    <row r="354">
      <c r="A354" s="0">
        <v>-345</v>
      </c>
      <c r="B354" s="1">
        <v>-5.484388E-10</v>
      </c>
      <c r="C354" s="1">
        <v>5.484388E-10</v>
      </c>
      <c r="G354" s="1">
        <f t="shared" si="10"/>
        <v>2.7931758721083957E-05</v>
      </c>
      <c r="H354" s="1">
        <f t="shared" si="11"/>
        <v>4.815346121564776E-06</v>
      </c>
      <c r="I354" s="1"/>
    </row>
    <row r="355">
      <c r="A355" s="0">
        <v>-346</v>
      </c>
      <c r="B355" s="1">
        <v>-6.42374E-10</v>
      </c>
      <c r="C355" s="1">
        <v>6.42374E-10</v>
      </c>
      <c r="G355" s="1">
        <f t="shared" si="10"/>
        <v>3.2715839172388216E-05</v>
      </c>
      <c r="H355" s="1">
        <f t="shared" si="11"/>
        <v>4.784080451304259E-06</v>
      </c>
      <c r="I355" s="1"/>
    </row>
    <row r="356">
      <c r="A356" s="0">
        <v>-347</v>
      </c>
      <c r="B356" s="1">
        <v>-6.173042E-10</v>
      </c>
      <c r="C356" s="1">
        <v>6.173042E-10</v>
      </c>
      <c r="G356" s="1">
        <f t="shared" si="10"/>
        <v>3.1439044742844156E-05</v>
      </c>
      <c r="H356" s="1">
        <f t="shared" si="11"/>
        <v>1.2767944295440597E-06</v>
      </c>
      <c r="I356" s="1"/>
    </row>
    <row r="357">
      <c r="A357" s="0">
        <v>-348</v>
      </c>
      <c r="B357" s="1">
        <v>-5.156946E-10</v>
      </c>
      <c r="C357" s="1">
        <v>5.156946E-10</v>
      </c>
      <c r="G357" s="1">
        <f t="shared" si="10"/>
        <v>2.6264110309055277E-05</v>
      </c>
      <c r="H357" s="1">
        <f t="shared" si="11"/>
        <v>5.174934433788879E-06</v>
      </c>
      <c r="I357" s="1"/>
    </row>
    <row r="358">
      <c r="A358" s="0">
        <v>-349</v>
      </c>
      <c r="B358" s="1">
        <v>-6.158717E-10</v>
      </c>
      <c r="C358" s="1">
        <v>6.158717E-10</v>
      </c>
      <c r="G358" s="1">
        <f t="shared" si="10"/>
        <v>3.136608811693083E-05</v>
      </c>
      <c r="H358" s="1">
        <f t="shared" si="11"/>
        <v>5.101977807875553E-06</v>
      </c>
      <c r="I358" s="1"/>
    </row>
    <row r="359">
      <c r="A359" s="0">
        <v>-350</v>
      </c>
      <c r="B359" s="1">
        <v>-5.867088E-10</v>
      </c>
      <c r="C359" s="1">
        <v>5.867088E-10</v>
      </c>
      <c r="G359" s="1">
        <f t="shared" si="10"/>
        <v>2.9880833816164543E-05</v>
      </c>
      <c r="H359" s="1">
        <f t="shared" si="11"/>
        <v>1.4852543007662868E-06</v>
      </c>
      <c r="I359" s="1"/>
    </row>
    <row r="360">
      <c r="A360" s="0">
        <v>-351</v>
      </c>
      <c r="B360" s="1">
        <v>-5.519181E-10</v>
      </c>
      <c r="C360" s="1">
        <v>5.519181E-10</v>
      </c>
      <c r="G360" s="1">
        <f t="shared" si="10"/>
        <v>2.810895801500384E-05</v>
      </c>
      <c r="H360" s="1">
        <f t="shared" si="11"/>
        <v>1.771875801160703E-06</v>
      </c>
      <c r="I360" s="1"/>
    </row>
    <row r="361">
      <c r="A361" s="0">
        <v>-352</v>
      </c>
      <c r="B361" s="1">
        <v>-5.583645E-10</v>
      </c>
      <c r="C361" s="1">
        <v>5.583645E-10</v>
      </c>
      <c r="G361" s="1">
        <f t="shared" si="10"/>
        <v>2.8437270471051072E-05</v>
      </c>
      <c r="H361" s="1">
        <f t="shared" si="11"/>
        <v>3.2831245604723243E-07</v>
      </c>
      <c r="I361" s="1"/>
    </row>
    <row r="362">
      <c r="A362" s="0">
        <v>-353</v>
      </c>
      <c r="B362" s="1">
        <v>-6.955831E-10</v>
      </c>
      <c r="C362" s="1">
        <v>6.955831E-10</v>
      </c>
      <c r="G362" s="1">
        <f t="shared" si="10"/>
        <v>3.542575638277893E-05</v>
      </c>
      <c r="H362" s="1">
        <f t="shared" si="11"/>
        <v>6.988485911727855E-06</v>
      </c>
      <c r="I362" s="1"/>
    </row>
    <row r="363">
      <c r="A363" s="0">
        <v>-354</v>
      </c>
      <c r="B363" s="1">
        <v>-5.957134E-10</v>
      </c>
      <c r="C363" s="1">
        <v>5.957134E-10</v>
      </c>
      <c r="G363" s="1">
        <f t="shared" si="10"/>
        <v>3.0339434328345433E-05</v>
      </c>
      <c r="H363" s="1">
        <f t="shared" si="11"/>
        <v>5.086322054433494E-06</v>
      </c>
      <c r="I363" s="1"/>
    </row>
    <row r="364">
      <c r="A364" s="0">
        <v>-355</v>
      </c>
      <c r="B364" s="1">
        <v>-6.379738E-10</v>
      </c>
      <c r="C364" s="1">
        <v>6.379738E-10</v>
      </c>
      <c r="G364" s="1">
        <f t="shared" si="10"/>
        <v>3.249173882659847E-05</v>
      </c>
      <c r="H364" s="1">
        <f t="shared" si="11"/>
        <v>2.1523044982530373E-06</v>
      </c>
      <c r="I364" s="1"/>
    </row>
    <row r="365">
      <c r="A365" s="0">
        <v>-356</v>
      </c>
      <c r="B365" s="1">
        <v>-5.998058E-10</v>
      </c>
      <c r="C365" s="1">
        <v>5.998058E-10</v>
      </c>
      <c r="G365" s="1">
        <f t="shared" si="10"/>
        <v>3.054785854886041E-05</v>
      </c>
      <c r="H365" s="1">
        <f t="shared" si="11"/>
        <v>1.9438802777380635E-06</v>
      </c>
      <c r="I365" s="1"/>
    </row>
    <row r="366">
      <c r="A366" s="0">
        <v>-357</v>
      </c>
      <c r="B366" s="1">
        <v>-5.120109E-10</v>
      </c>
      <c r="C366" s="1">
        <v>5.120109E-10</v>
      </c>
      <c r="G366" s="1">
        <f t="shared" si="10"/>
        <v>2.6076501008617635E-05</v>
      </c>
      <c r="H366" s="1">
        <f t="shared" si="11"/>
        <v>4.471357540242772E-06</v>
      </c>
      <c r="I366" s="1"/>
    </row>
    <row r="367">
      <c r="A367" s="0">
        <v>-358</v>
      </c>
      <c r="B367" s="1">
        <v>-7.283278E-10</v>
      </c>
      <c r="C367" s="1">
        <v>7.283278E-10</v>
      </c>
      <c r="G367" s="1">
        <f t="shared" si="10"/>
        <v>3.709343025959851E-05</v>
      </c>
      <c r="H367" s="1">
        <f t="shared" si="11"/>
        <v>1.1016929250980876E-05</v>
      </c>
      <c r="I367" s="1"/>
    </row>
    <row r="368">
      <c r="A368" s="0">
        <v>-359</v>
      </c>
      <c r="B368" s="1">
        <v>-6.284579E-10</v>
      </c>
      <c r="C368" s="1">
        <v>6.284579E-10</v>
      </c>
      <c r="G368" s="1">
        <f t="shared" si="10"/>
        <v>3.2007098019248656E-05</v>
      </c>
      <c r="H368" s="1">
        <f t="shared" si="11"/>
        <v>5.086332240349854E-06</v>
      </c>
      <c r="I368" s="1"/>
    </row>
    <row r="369">
      <c r="A369" s="0">
        <v>-360</v>
      </c>
      <c r="B369" s="1">
        <v>-5.886527E-10</v>
      </c>
      <c r="C369" s="1">
        <v>5.886527E-10</v>
      </c>
      <c r="G369" s="1">
        <f t="shared" si="10"/>
        <v>2.997983583020497E-05</v>
      </c>
      <c r="H369" s="1">
        <f t="shared" si="11"/>
        <v>2.0272621890436857E-06</v>
      </c>
      <c r="I369" s="1"/>
    </row>
    <row r="370">
      <c r="A370" s="0">
        <v>-361</v>
      </c>
      <c r="B370" s="1">
        <v>-6.427833E-10</v>
      </c>
      <c r="C370" s="1">
        <v>6.427833E-10</v>
      </c>
      <c r="G370" s="1">
        <f t="shared" si="10"/>
        <v>3.273668465021462E-05</v>
      </c>
      <c r="H370" s="1">
        <f t="shared" si="11"/>
        <v>2.7568488200096503E-06</v>
      </c>
      <c r="I370" s="1"/>
    </row>
    <row r="371">
      <c r="A371" s="0">
        <v>-362</v>
      </c>
      <c r="B371" s="1">
        <v>-5.891646E-10</v>
      </c>
      <c r="C371" s="1">
        <v>5.891646E-10</v>
      </c>
      <c r="G371" s="1">
        <f t="shared" si="10"/>
        <v>3.0005906683122968E-05</v>
      </c>
      <c r="H371" s="1">
        <f t="shared" si="11"/>
        <v>2.7307779670916528E-06</v>
      </c>
      <c r="I371" s="1"/>
    </row>
    <row r="372">
      <c r="A372" s="0">
        <v>-363</v>
      </c>
      <c r="B372" s="1">
        <v>-5.901875E-10</v>
      </c>
      <c r="C372" s="1">
        <v>5.901875E-10</v>
      </c>
      <c r="G372" s="1">
        <f t="shared" si="10"/>
        <v>3.0058002552335356E-05</v>
      </c>
      <c r="H372" s="1">
        <f t="shared" si="11"/>
        <v>5.2095869212388476E-08</v>
      </c>
      <c r="I372" s="1"/>
    </row>
    <row r="373">
      <c r="A373" s="0">
        <v>-364</v>
      </c>
      <c r="B373" s="1">
        <v>-6.932296E-10</v>
      </c>
      <c r="C373" s="1">
        <v>6.932296E-10</v>
      </c>
      <c r="G373" s="1">
        <f t="shared" si="10"/>
        <v>3.530589361203756E-05</v>
      </c>
      <c r="H373" s="1">
        <f t="shared" si="11"/>
        <v>5.247891059702202E-06</v>
      </c>
      <c r="I373" s="1"/>
    </row>
    <row r="374">
      <c r="A374" s="0">
        <v>-365</v>
      </c>
      <c r="B374" s="1">
        <v>-7.114436E-10</v>
      </c>
      <c r="C374" s="1">
        <v>7.114436E-10</v>
      </c>
      <c r="G374" s="1">
        <f t="shared" si="10"/>
        <v>3.623352501474981E-05</v>
      </c>
      <c r="H374" s="1">
        <f t="shared" si="11"/>
        <v>9.276314027122526E-07</v>
      </c>
      <c r="I374" s="1"/>
    </row>
    <row r="375">
      <c r="A375" s="0">
        <v>-366</v>
      </c>
      <c r="B375" s="1">
        <v>-6.424765E-10</v>
      </c>
      <c r="C375" s="1">
        <v>6.424765E-10</v>
      </c>
      <c r="G375" s="1">
        <f t="shared" si="10"/>
        <v>3.272105945452163E-05</v>
      </c>
      <c r="H375" s="1">
        <f t="shared" si="11"/>
        <v>3.5124655602281825E-06</v>
      </c>
      <c r="I375" s="1"/>
    </row>
    <row r="376">
      <c r="A376" s="0">
        <v>-367</v>
      </c>
      <c r="B376" s="1">
        <v>-5.96532E-10</v>
      </c>
      <c r="C376" s="1">
        <v>5.96532E-10</v>
      </c>
      <c r="G376" s="1">
        <f t="shared" si="10"/>
        <v>3.0381125283998246E-05</v>
      </c>
      <c r="H376" s="1">
        <f t="shared" si="11"/>
        <v>2.339934170523383E-06</v>
      </c>
      <c r="I376" s="1"/>
    </row>
    <row r="377">
      <c r="A377" s="0">
        <v>-368</v>
      </c>
      <c r="B377" s="1">
        <v>-7.052015E-10</v>
      </c>
      <c r="C377" s="1">
        <v>7.052015E-10</v>
      </c>
      <c r="G377" s="1">
        <f t="shared" si="10"/>
        <v>3.5915617472262155E-05</v>
      </c>
      <c r="H377" s="1">
        <f t="shared" si="11"/>
        <v>5.5344921882639085E-06</v>
      </c>
      <c r="I377" s="1"/>
    </row>
    <row r="378">
      <c r="A378" s="0">
        <v>-369</v>
      </c>
      <c r="B378" s="1">
        <v>-7.309878E-10</v>
      </c>
      <c r="C378" s="1">
        <v>7.309878E-10</v>
      </c>
      <c r="G378" s="1">
        <f t="shared" si="10"/>
        <v>3.722890294715833E-05</v>
      </c>
      <c r="H378" s="1">
        <f t="shared" si="11"/>
        <v>1.3132854748961763E-06</v>
      </c>
      <c r="I378" s="1"/>
    </row>
    <row r="379">
      <c r="A379" s="0">
        <v>-370</v>
      </c>
      <c r="B379" s="1">
        <v>-6.995741E-10</v>
      </c>
      <c r="C379" s="1">
        <v>6.995741E-10</v>
      </c>
      <c r="G379" s="1">
        <f t="shared" si="10"/>
        <v>3.562901634370045E-05</v>
      </c>
      <c r="H379" s="1">
        <f t="shared" si="11"/>
        <v>1.5998866034578826E-06</v>
      </c>
      <c r="I379" s="1"/>
    </row>
    <row r="380">
      <c r="A380" s="0">
        <v>-371</v>
      </c>
      <c r="B380" s="1">
        <v>-7.506342E-10</v>
      </c>
      <c r="C380" s="1">
        <v>7.506342E-10</v>
      </c>
      <c r="G380" s="1">
        <f t="shared" si="10"/>
        <v>3.822948588282572E-05</v>
      </c>
      <c r="H380" s="1">
        <f t="shared" si="11"/>
        <v>2.600469539125275E-06</v>
      </c>
      <c r="I380" s="1"/>
    </row>
    <row r="381">
      <c r="A381" s="0">
        <v>-372</v>
      </c>
      <c r="B381" s="1">
        <v>-4.660669E-10</v>
      </c>
      <c r="C381" s="1">
        <v>4.660669E-10</v>
      </c>
      <c r="G381" s="1">
        <f t="shared" si="10"/>
        <v>2.3736592302885142E-05</v>
      </c>
      <c r="H381" s="1">
        <f t="shared" si="11"/>
        <v>1.4492893579940581E-05</v>
      </c>
      <c r="I381" s="1"/>
    </row>
    <row r="382">
      <c r="A382" s="0">
        <v>-373</v>
      </c>
      <c r="B382" s="1">
        <v>-5.030063E-10</v>
      </c>
      <c r="C382" s="1">
        <v>5.030063E-10</v>
      </c>
      <c r="G382" s="1">
        <f t="shared" si="10"/>
        <v>2.5617900496436745E-05</v>
      </c>
      <c r="H382" s="1">
        <f t="shared" si="11"/>
        <v>1.8813081935516027E-06</v>
      </c>
      <c r="I382" s="1"/>
    </row>
    <row r="383">
      <c r="A383" s="0">
        <v>-374</v>
      </c>
      <c r="B383" s="1">
        <v>-6.261044E-10</v>
      </c>
      <c r="C383" s="1">
        <v>6.261044E-10</v>
      </c>
      <c r="G383" s="1">
        <f t="shared" si="10"/>
        <v>3.188723524850729E-05</v>
      </c>
      <c r="H383" s="1">
        <f t="shared" si="11"/>
        <v>6.269334752070543E-06</v>
      </c>
      <c r="I383" s="1"/>
    </row>
    <row r="384">
      <c r="A384" s="0">
        <v>-375</v>
      </c>
      <c r="B384" s="1">
        <v>-7.419366E-10</v>
      </c>
      <c r="C384" s="1">
        <v>7.419366E-10</v>
      </c>
      <c r="G384" s="1">
        <f t="shared" si="10"/>
        <v>3.778652075225418E-05</v>
      </c>
      <c r="H384" s="1">
        <f t="shared" si="11"/>
        <v>5.899285503746891E-06</v>
      </c>
      <c r="I384" s="1"/>
    </row>
    <row r="385">
      <c r="A385" s="0">
        <v>-376</v>
      </c>
      <c r="B385" s="1">
        <v>-7.188111E-10</v>
      </c>
      <c r="C385" s="1">
        <v>7.188111E-10</v>
      </c>
      <c r="G385" s="1">
        <f t="shared" si="10"/>
        <v>3.660874870858326E-05</v>
      </c>
      <c r="H385" s="1">
        <f t="shared" si="11"/>
        <v>1.1777720436709156E-06</v>
      </c>
      <c r="I385" s="1"/>
    </row>
    <row r="386">
      <c r="A386" s="0">
        <v>-377</v>
      </c>
      <c r="B386" s="1">
        <v>-6.512763E-10</v>
      </c>
      <c r="C386" s="1">
        <v>6.512763E-10</v>
      </c>
      <c r="G386" s="1">
        <f t="shared" si="10"/>
        <v>3.316922958835205E-05</v>
      </c>
      <c r="H386" s="1">
        <f t="shared" si="11"/>
        <v>3.4395191202312093E-06</v>
      </c>
      <c r="I386" s="1"/>
    </row>
    <row r="387">
      <c r="A387" s="0">
        <v>-378</v>
      </c>
      <c r="B387" s="1">
        <v>-6.155648E-10</v>
      </c>
      <c r="C387" s="1">
        <v>6.155648E-10</v>
      </c>
      <c r="G387" s="1">
        <f t="shared" si="10"/>
        <v>3.135045782827966E-05</v>
      </c>
      <c r="H387" s="1">
        <f t="shared" si="11"/>
        <v>1.8187717600723954E-06</v>
      </c>
      <c r="I387" s="1"/>
    </row>
    <row r="388">
      <c r="A388" s="0">
        <v>-379</v>
      </c>
      <c r="B388" s="1">
        <v>-4.268758E-10</v>
      </c>
      <c r="C388" s="1">
        <v>4.268758E-10</v>
      </c>
      <c r="G388" s="1">
        <f t="shared" si="10"/>
        <v>2.1740605970018333E-05</v>
      </c>
      <c r="H388" s="1">
        <f t="shared" si="11"/>
        <v>9.609851858261325E-06</v>
      </c>
      <c r="I388" s="1"/>
    </row>
    <row r="389">
      <c r="A389" s="0">
        <v>-380</v>
      </c>
      <c r="B389" s="1">
        <v>-6.181225E-10</v>
      </c>
      <c r="C389" s="1">
        <v>6.181225E-10</v>
      </c>
      <c r="G389" s="1">
        <f t="shared" si="10"/>
        <v>3.1480720419622426E-05</v>
      </c>
      <c r="H389" s="1">
        <f t="shared" si="11"/>
        <v>9.740114449604092E-06</v>
      </c>
      <c r="I389" s="1"/>
    </row>
    <row r="390">
      <c r="A390" s="0">
        <v>-381</v>
      </c>
      <c r="B390" s="1">
        <v>-4.701599E-10</v>
      </c>
      <c r="C390" s="1">
        <v>4.701599E-10</v>
      </c>
      <c r="G390" s="1">
        <f t="shared" si="10"/>
        <v>2.3945047081149186E-05</v>
      </c>
      <c r="H390" s="1">
        <f t="shared" si="11"/>
        <v>7.53567333847324E-06</v>
      </c>
      <c r="I390" s="1"/>
    </row>
    <row r="391">
      <c r="A391" s="0">
        <v>-382</v>
      </c>
      <c r="B391" s="1">
        <v>-7.732484E-10</v>
      </c>
      <c r="C391" s="1">
        <v>7.732484E-10</v>
      </c>
      <c r="G391" s="1">
        <f t="shared" si="10"/>
        <v>3.938121763132772E-05</v>
      </c>
      <c r="H391" s="1">
        <f t="shared" si="11"/>
        <v>1.5436170550178536E-05</v>
      </c>
      <c r="I391" s="1"/>
    </row>
    <row r="392">
      <c r="A392" s="0">
        <v>-383</v>
      </c>
      <c r="B392" s="1">
        <v>-6.30504E-10</v>
      </c>
      <c r="C392" s="1">
        <v>6.30504E-10</v>
      </c>
      <c r="G392" s="1">
        <f t="shared" si="10"/>
        <v>3.211130503654796E-05</v>
      </c>
      <c r="H392" s="1">
        <f t="shared" si="11"/>
        <v>7.269912594779762E-06</v>
      </c>
      <c r="I392" s="1"/>
    </row>
    <row r="393">
      <c r="A393" s="0">
        <v>-384</v>
      </c>
      <c r="B393" s="1">
        <v>-6.922062E-10</v>
      </c>
      <c r="C393" s="1">
        <v>6.922062E-10</v>
      </c>
      <c r="G393" s="1">
        <f t="shared" si="10"/>
        <v>3.525377227803428E-05</v>
      </c>
      <c r="H393" s="1">
        <f t="shared" si="11"/>
        <v>3.1424672414863172E-06</v>
      </c>
      <c r="I393" s="1"/>
    </row>
    <row r="394">
      <c r="A394" s="0">
        <v>-385</v>
      </c>
      <c r="B394" s="1">
        <v>-6.263094E-10</v>
      </c>
      <c r="C394" s="1">
        <v>6.263094E-10</v>
      </c>
      <c r="G394" s="1">
        <f ref="G394:G457" t="shared" si="12">ABS(B394)/$N$3</f>
        <v>3.189767581277412E-05</v>
      </c>
      <c r="H394" s="1">
        <f t="shared" si="11"/>
        <v>3.356096465260157E-06</v>
      </c>
      <c r="I394" s="1"/>
    </row>
    <row r="395">
      <c r="A395" s="0">
        <v>-386</v>
      </c>
      <c r="B395" s="1">
        <v>-7.239276E-10</v>
      </c>
      <c r="C395" s="1">
        <v>7.239276E-10</v>
      </c>
      <c r="G395" s="1">
        <f t="shared" si="12"/>
        <v>3.686932991380876E-05</v>
      </c>
      <c r="H395" s="1">
        <f ref="H395:H458" t="shared" si="13">ABS(G395-G394)</f>
        <v>4.971654101034638E-06</v>
      </c>
      <c r="I395" s="1"/>
    </row>
    <row r="396">
      <c r="A396" s="0">
        <v>-387</v>
      </c>
      <c r="B396" s="1">
        <v>-6.47899E-10</v>
      </c>
      <c r="C396" s="1">
        <v>6.47899E-10</v>
      </c>
      <c r="G396" s="1">
        <f t="shared" si="12"/>
        <v>3.299722511177469E-05</v>
      </c>
      <c r="H396" s="1">
        <f t="shared" si="13"/>
        <v>3.8721048020340685E-06</v>
      </c>
      <c r="I396" s="1"/>
    </row>
    <row r="397">
      <c r="A397" s="0">
        <v>-388</v>
      </c>
      <c r="B397" s="1">
        <v>-8.174529E-10</v>
      </c>
      <c r="C397" s="1">
        <v>8.174529E-10</v>
      </c>
      <c r="G397" s="1">
        <f t="shared" si="12"/>
        <v>4.163253432953754E-05</v>
      </c>
      <c r="H397" s="1">
        <f t="shared" si="13"/>
        <v>8.635309217762853E-06</v>
      </c>
      <c r="I397" s="1"/>
    </row>
    <row r="398">
      <c r="A398" s="0">
        <v>-389</v>
      </c>
      <c r="B398" s="1">
        <v>-7.99034E-10</v>
      </c>
      <c r="C398" s="1">
        <v>7.99034E-10</v>
      </c>
      <c r="G398" s="1">
        <f t="shared" si="12"/>
        <v>4.0694467455516644E-05</v>
      </c>
      <c r="H398" s="1">
        <f t="shared" si="13"/>
        <v>9.380668740208983E-07</v>
      </c>
      <c r="I398" s="1"/>
    </row>
    <row r="399">
      <c r="A399" s="0">
        <v>-390</v>
      </c>
      <c r="B399" s="1">
        <v>-8.14895E-10</v>
      </c>
      <c r="C399" s="1">
        <v>8.14895E-10</v>
      </c>
      <c r="G399" s="1">
        <f t="shared" si="12"/>
        <v>4.150226155227842E-05</v>
      </c>
      <c r="H399" s="1">
        <f t="shared" si="13"/>
        <v>8.077940967617773E-07</v>
      </c>
      <c r="I399" s="1"/>
    </row>
    <row r="400">
      <c r="A400" s="0">
        <v>-391</v>
      </c>
      <c r="B400" s="1">
        <v>-8.451832E-10</v>
      </c>
      <c r="C400" s="1">
        <v>8.451832E-10</v>
      </c>
      <c r="G400" s="1">
        <f t="shared" si="12"/>
        <v>4.3044826911432316E-05</v>
      </c>
      <c r="H400" s="1">
        <f t="shared" si="13"/>
        <v>1.5425653591538945E-06</v>
      </c>
      <c r="I400" s="1"/>
    </row>
    <row r="401">
      <c r="A401" s="0">
        <v>-392</v>
      </c>
      <c r="B401" s="1">
        <v>-7.565691E-10</v>
      </c>
      <c r="C401" s="1">
        <v>7.565691E-10</v>
      </c>
      <c r="G401" s="1">
        <f t="shared" si="12"/>
        <v>3.8531747857787675E-05</v>
      </c>
      <c r="H401" s="1">
        <f t="shared" si="13"/>
        <v>4.513079053644641E-06</v>
      </c>
      <c r="I401" s="1"/>
    </row>
    <row r="402">
      <c r="A402" s="0">
        <v>-393</v>
      </c>
      <c r="B402" s="1">
        <v>-6.361318E-10</v>
      </c>
      <c r="C402" s="1">
        <v>6.361318E-10</v>
      </c>
      <c r="G402" s="1">
        <f t="shared" si="12"/>
        <v>3.2397926536942386E-05</v>
      </c>
      <c r="H402" s="1">
        <f t="shared" si="13"/>
        <v>6.133821320845289E-06</v>
      </c>
      <c r="I402" s="1"/>
    </row>
    <row r="403">
      <c r="A403" s="0">
        <v>-394</v>
      </c>
      <c r="B403" s="1">
        <v>-6.964014E-10</v>
      </c>
      <c r="C403" s="1">
        <v>6.964014E-10</v>
      </c>
      <c r="G403" s="1">
        <f t="shared" si="12"/>
        <v>3.54674320595572E-05</v>
      </c>
      <c r="H403" s="1">
        <f t="shared" si="13"/>
        <v>3.0695055226148107E-06</v>
      </c>
      <c r="I403" s="1"/>
    </row>
    <row r="404">
      <c r="A404" s="0">
        <v>-395</v>
      </c>
      <c r="B404" s="1">
        <v>-7.074529E-10</v>
      </c>
      <c r="C404" s="1">
        <v>7.074529E-10</v>
      </c>
      <c r="G404" s="1">
        <f t="shared" si="12"/>
        <v>3.6030280332702824E-05</v>
      </c>
      <c r="H404" s="1">
        <f t="shared" si="13"/>
        <v>5.62848273145627E-07</v>
      </c>
      <c r="I404" s="1"/>
    </row>
    <row r="405">
      <c r="A405" s="0">
        <v>-396</v>
      </c>
      <c r="B405" s="1">
        <v>-7.190161E-10</v>
      </c>
      <c r="C405" s="1">
        <v>7.190161E-10</v>
      </c>
      <c r="G405" s="1">
        <f t="shared" si="12"/>
        <v>3.661918927285009E-05</v>
      </c>
      <c r="H405" s="1">
        <f t="shared" si="13"/>
        <v>5.889089401472645E-07</v>
      </c>
      <c r="I405" s="1"/>
    </row>
    <row r="406">
      <c r="A406" s="0">
        <v>-397</v>
      </c>
      <c r="B406" s="1">
        <v>-8.274813E-10</v>
      </c>
      <c r="C406" s="1">
        <v>8.274813E-10</v>
      </c>
      <c r="G406" s="1">
        <f t="shared" si="12"/>
        <v>4.214327654755443E-05</v>
      </c>
      <c r="H406" s="1">
        <f t="shared" si="13"/>
        <v>5.52408727470434E-06</v>
      </c>
      <c r="I406" s="1"/>
    </row>
    <row r="407">
      <c r="A407" s="0">
        <v>-398</v>
      </c>
      <c r="B407" s="1">
        <v>-6.774712E-10</v>
      </c>
      <c r="C407" s="1">
        <v>6.774712E-10</v>
      </c>
      <c r="G407" s="1">
        <f t="shared" si="12"/>
        <v>3.4503324890367374E-05</v>
      </c>
      <c r="H407" s="1">
        <f t="shared" si="13"/>
        <v>7.639951657187054E-06</v>
      </c>
      <c r="I407" s="1"/>
    </row>
    <row r="408">
      <c r="A408" s="0">
        <v>-399</v>
      </c>
      <c r="B408" s="1">
        <v>-7.626061E-10</v>
      </c>
      <c r="C408" s="1">
        <v>7.626061E-10</v>
      </c>
      <c r="G408" s="1">
        <f t="shared" si="12"/>
        <v>3.883920974305032E-05</v>
      </c>
      <c r="H408" s="1">
        <f t="shared" si="13"/>
        <v>4.335884852682945E-06</v>
      </c>
      <c r="I408" s="1"/>
    </row>
    <row r="409">
      <c r="A409" s="0">
        <v>-400</v>
      </c>
      <c r="B409" s="1">
        <v>-7.493038E-10</v>
      </c>
      <c r="C409" s="1">
        <v>7.493038E-10</v>
      </c>
      <c r="G409" s="1">
        <f t="shared" si="12"/>
        <v>3.8161729167213096E-05</v>
      </c>
      <c r="H409" s="1">
        <f t="shared" si="13"/>
        <v>6.774805758372228E-07</v>
      </c>
      <c r="I409" s="1"/>
    </row>
    <row r="410">
      <c r="A410" s="0">
        <v>-401</v>
      </c>
      <c r="B410" s="1">
        <v>-8.050713E-10</v>
      </c>
      <c r="C410" s="1">
        <v>8.050713E-10</v>
      </c>
      <c r="G410" s="1">
        <f t="shared" si="12"/>
        <v>4.100194461965382E-05</v>
      </c>
      <c r="H410" s="1">
        <f t="shared" si="13"/>
        <v>2.8402154524407257E-06</v>
      </c>
      <c r="I410" s="1"/>
    </row>
    <row r="411">
      <c r="A411" s="0">
        <v>-402</v>
      </c>
      <c r="B411" s="1">
        <v>-8.586898E-10</v>
      </c>
      <c r="C411" s="1">
        <v>8.586898E-10</v>
      </c>
      <c r="G411" s="1">
        <f t="shared" si="12"/>
        <v>4.373271240082912E-05</v>
      </c>
      <c r="H411" s="1">
        <f t="shared" si="13"/>
        <v>2.730767781175296E-06</v>
      </c>
      <c r="I411" s="1"/>
    </row>
    <row r="412">
      <c r="A412" s="0">
        <v>-403</v>
      </c>
      <c r="B412" s="1">
        <v>-7.965784E-10</v>
      </c>
      <c r="C412" s="1">
        <v>7.965784E-10</v>
      </c>
      <c r="G412" s="1">
        <f t="shared" si="12"/>
        <v>4.056940477447457E-05</v>
      </c>
      <c r="H412" s="1">
        <f t="shared" si="13"/>
        <v>3.1633076263545487E-06</v>
      </c>
      <c r="I412" s="1"/>
    </row>
    <row r="413">
      <c r="A413" s="0">
        <v>-404</v>
      </c>
      <c r="B413" s="1">
        <v>-8.185785E-10</v>
      </c>
      <c r="C413" s="1">
        <v>8.185785E-10</v>
      </c>
      <c r="G413" s="1">
        <f t="shared" si="12"/>
        <v>4.16898606667997E-05</v>
      </c>
      <c r="H413" s="1">
        <f t="shared" si="13"/>
        <v>1.1204558923251279E-06</v>
      </c>
      <c r="I413" s="1"/>
    </row>
    <row r="414">
      <c r="A414" s="0">
        <v>-405</v>
      </c>
      <c r="B414" s="1">
        <v>-8.617601E-10</v>
      </c>
      <c r="C414" s="1">
        <v>8.617601E-10</v>
      </c>
      <c r="G414" s="1">
        <f t="shared" si="12"/>
        <v>4.388908149579713E-05</v>
      </c>
      <c r="H414" s="1">
        <f t="shared" si="13"/>
        <v>2.1992208289974328E-06</v>
      </c>
      <c r="I414" s="1"/>
    </row>
    <row r="415">
      <c r="A415" s="0">
        <v>-406</v>
      </c>
      <c r="B415" s="1">
        <v>-8.209322E-10</v>
      </c>
      <c r="C415" s="1">
        <v>8.209322E-10</v>
      </c>
      <c r="G415" s="1">
        <f t="shared" si="12"/>
        <v>4.180973362345742E-05</v>
      </c>
      <c r="H415" s="1">
        <f t="shared" si="13"/>
        <v>2.0793478723397108E-06</v>
      </c>
      <c r="I415" s="1"/>
    </row>
    <row r="416">
      <c r="A416" s="0">
        <v>-407</v>
      </c>
      <c r="B416" s="1">
        <v>-8.602242E-10</v>
      </c>
      <c r="C416" s="1">
        <v>8.602242E-10</v>
      </c>
      <c r="G416" s="1">
        <f t="shared" si="12"/>
        <v>4.3810858751126784E-05</v>
      </c>
      <c r="H416" s="1">
        <f t="shared" si="13"/>
        <v>2.001125127669365E-06</v>
      </c>
      <c r="I416" s="1"/>
    </row>
    <row r="417">
      <c r="A417" s="0">
        <v>-408</v>
      </c>
      <c r="B417" s="1">
        <v>-8.349502E-10</v>
      </c>
      <c r="C417" s="1">
        <v>8.349502E-10</v>
      </c>
      <c r="G417" s="1">
        <f t="shared" si="12"/>
        <v>4.252366450098132E-05</v>
      </c>
      <c r="H417" s="1">
        <f t="shared" si="13"/>
        <v>1.2871942501454655E-06</v>
      </c>
      <c r="I417" s="1"/>
    </row>
    <row r="418">
      <c r="A418" s="0">
        <v>-409</v>
      </c>
      <c r="B418" s="1">
        <v>-7.312946E-10</v>
      </c>
      <c r="C418" s="1">
        <v>7.312946E-10</v>
      </c>
      <c r="G418" s="1">
        <f t="shared" si="12"/>
        <v>3.7244528142851316E-05</v>
      </c>
      <c r="H418" s="1">
        <f t="shared" si="13"/>
        <v>5.2791363581300026E-06</v>
      </c>
      <c r="I418" s="1"/>
    </row>
    <row r="419">
      <c r="A419" s="0">
        <v>-410</v>
      </c>
      <c r="B419" s="1">
        <v>-9.936579E-10</v>
      </c>
      <c r="C419" s="1">
        <v>9.936579E-10</v>
      </c>
      <c r="G419" s="1">
        <f t="shared" si="12"/>
        <v>5.060658128873992E-05</v>
      </c>
      <c r="H419" s="1">
        <f t="shared" si="13"/>
        <v>1.3362053145888601E-05</v>
      </c>
      <c r="I419" s="1"/>
    </row>
    <row r="420">
      <c r="A420" s="0">
        <v>-411</v>
      </c>
      <c r="B420" s="1">
        <v>-7.343641E-10</v>
      </c>
      <c r="C420" s="1">
        <v>7.343641E-10</v>
      </c>
      <c r="G420" s="1">
        <f t="shared" si="12"/>
        <v>3.74008564941539E-05</v>
      </c>
      <c r="H420" s="1">
        <f t="shared" si="13"/>
        <v>1.3205724794586016E-05</v>
      </c>
      <c r="I420" s="1"/>
    </row>
    <row r="421">
      <c r="A421" s="0">
        <v>-412</v>
      </c>
      <c r="B421" s="1">
        <v>-9.438251E-10</v>
      </c>
      <c r="C421" s="1">
        <v>9.438251E-10</v>
      </c>
      <c r="G421" s="1">
        <f t="shared" si="12"/>
        <v>4.8068617625344776E-05</v>
      </c>
      <c r="H421" s="1">
        <f t="shared" si="13"/>
        <v>1.0667761131190875E-05</v>
      </c>
      <c r="I421" s="1"/>
    </row>
    <row r="422">
      <c r="A422" s="0">
        <v>-413</v>
      </c>
      <c r="B422" s="1">
        <v>-9.379917E-10</v>
      </c>
      <c r="C422" s="1">
        <v>9.379917E-10</v>
      </c>
      <c r="G422" s="1">
        <f t="shared" si="12"/>
        <v>4.777152500293445E-05</v>
      </c>
      <c r="H422" s="1">
        <f t="shared" si="13"/>
        <v>2.970926224103254E-07</v>
      </c>
      <c r="I422" s="1"/>
    </row>
    <row r="423">
      <c r="A423" s="0">
        <v>-414</v>
      </c>
      <c r="B423" s="1">
        <v>-9.10978E-10</v>
      </c>
      <c r="C423" s="1">
        <v>9.10978E-10</v>
      </c>
      <c r="G423" s="1">
        <f t="shared" si="12"/>
        <v>4.639572855934996E-05</v>
      </c>
      <c r="H423" s="1">
        <f t="shared" si="13"/>
        <v>1.3757964435844904E-06</v>
      </c>
      <c r="I423" s="1"/>
    </row>
    <row r="424">
      <c r="A424" s="0">
        <v>-415</v>
      </c>
      <c r="B424" s="1">
        <v>-8.583828E-10</v>
      </c>
      <c r="C424" s="1">
        <v>8.583828E-10</v>
      </c>
      <c r="G424" s="1">
        <f t="shared" si="12"/>
        <v>4.3717077019219766E-05</v>
      </c>
      <c r="H424" s="1">
        <f t="shared" si="13"/>
        <v>2.6786515401301943E-06</v>
      </c>
      <c r="I424" s="1"/>
    </row>
    <row r="425">
      <c r="A425" s="0">
        <v>-416</v>
      </c>
      <c r="B425" s="1">
        <v>-7.14513E-10</v>
      </c>
      <c r="C425" s="1">
        <v>7.14513E-10</v>
      </c>
      <c r="G425" s="1">
        <f t="shared" si="12"/>
        <v>3.638984827309421E-05</v>
      </c>
      <c r="H425" s="1">
        <f t="shared" si="13"/>
        <v>7.327228746125556E-06</v>
      </c>
      <c r="I425" s="1"/>
    </row>
    <row r="426">
      <c r="A426" s="0">
        <v>-417</v>
      </c>
      <c r="B426" s="1">
        <v>-8.386344E-10</v>
      </c>
      <c r="C426" s="1">
        <v>8.386344E-10</v>
      </c>
      <c r="G426" s="1">
        <f t="shared" si="12"/>
        <v>4.2711299266209854E-05</v>
      </c>
      <c r="H426" s="1">
        <f t="shared" si="13"/>
        <v>6.3214509931156445E-06</v>
      </c>
      <c r="I426" s="1"/>
    </row>
    <row r="427">
      <c r="A427" s="0">
        <v>-418</v>
      </c>
      <c r="B427" s="1">
        <v>-7.888019E-10</v>
      </c>
      <c r="C427" s="1">
        <v>7.888019E-10</v>
      </c>
      <c r="G427" s="1">
        <f t="shared" si="12"/>
        <v>4.017335088168925E-05</v>
      </c>
      <c r="H427" s="1">
        <f t="shared" si="13"/>
        <v>2.537948384520601E-06</v>
      </c>
      <c r="I427" s="1"/>
    </row>
    <row r="428">
      <c r="A428" s="0">
        <v>-419</v>
      </c>
      <c r="B428" s="1">
        <v>-7.194247E-10</v>
      </c>
      <c r="C428" s="1">
        <v>7.194247E-10</v>
      </c>
      <c r="G428" s="1">
        <f t="shared" si="12"/>
        <v>3.6639999099969246E-05</v>
      </c>
      <c r="H428" s="1">
        <f t="shared" si="13"/>
        <v>3.533351781720007E-06</v>
      </c>
      <c r="I428" s="1"/>
    </row>
    <row r="429">
      <c r="A429" s="0">
        <v>-420</v>
      </c>
      <c r="B429" s="1">
        <v>-9.414718E-10</v>
      </c>
      <c r="C429" s="1">
        <v>9.414718E-10</v>
      </c>
      <c r="G429" s="1">
        <f t="shared" si="12"/>
        <v>4.794876504051977E-05</v>
      </c>
      <c r="H429" s="1">
        <f t="shared" si="13"/>
        <v>1.1308765940550521E-05</v>
      </c>
      <c r="I429" s="1"/>
    </row>
    <row r="430">
      <c r="A430" s="0">
        <v>-421</v>
      </c>
      <c r="B430" s="1">
        <v>-1.0307E-09</v>
      </c>
      <c r="C430" s="1">
        <v>1.0307E-09</v>
      </c>
      <c r="G430" s="1">
        <f t="shared" si="12"/>
        <v>5.2493119950341286E-05</v>
      </c>
      <c r="H430" s="1">
        <f t="shared" si="13"/>
        <v>4.5443549098215185E-06</v>
      </c>
      <c r="I430" s="1"/>
    </row>
    <row r="431">
      <c r="A431" s="0">
        <v>-422</v>
      </c>
      <c r="B431" s="1">
        <v>-7.970898E-10</v>
      </c>
      <c r="C431" s="1">
        <v>7.970898E-10</v>
      </c>
      <c r="G431" s="1">
        <f t="shared" si="12"/>
        <v>4.059545016260168E-05</v>
      </c>
      <c r="H431" s="1">
        <f t="shared" si="13"/>
        <v>1.1897669787739606E-05</v>
      </c>
      <c r="I431" s="1"/>
    </row>
    <row r="432">
      <c r="A432" s="0">
        <v>-423</v>
      </c>
      <c r="B432" s="1">
        <v>-8.873408E-10</v>
      </c>
      <c r="C432" s="1">
        <v>8.873408E-10</v>
      </c>
      <c r="G432" s="1">
        <f t="shared" si="12"/>
        <v>4.519189584867741E-05</v>
      </c>
      <c r="H432" s="1">
        <f t="shared" si="13"/>
        <v>4.596445686075727E-06</v>
      </c>
      <c r="I432" s="1"/>
    </row>
    <row r="433">
      <c r="A433" s="0">
        <v>-424</v>
      </c>
      <c r="B433" s="1">
        <v>-9.452572E-10</v>
      </c>
      <c r="C433" s="1">
        <v>9.452572E-10</v>
      </c>
      <c r="G433" s="1">
        <f t="shared" si="12"/>
        <v>4.814155387942539E-05</v>
      </c>
      <c r="H433" s="1">
        <f t="shared" si="13"/>
        <v>2.949658030747982E-06</v>
      </c>
      <c r="I433" s="1"/>
    </row>
    <row r="434">
      <c r="A434" s="0">
        <v>-425</v>
      </c>
      <c r="B434" s="1">
        <v>-8.387362E-10</v>
      </c>
      <c r="C434" s="1">
        <v>8.387362E-10</v>
      </c>
      <c r="G434" s="1">
        <f t="shared" si="12"/>
        <v>4.2716483897636014E-05</v>
      </c>
      <c r="H434" s="1">
        <f t="shared" si="13"/>
        <v>5.425069981789376E-06</v>
      </c>
      <c r="I434" s="1"/>
    </row>
    <row r="435">
      <c r="A435" s="0">
        <v>-426</v>
      </c>
      <c r="B435" s="1">
        <v>-9.617317E-10</v>
      </c>
      <c r="C435" s="1">
        <v>9.617317E-10</v>
      </c>
      <c r="G435" s="1">
        <f t="shared" si="12"/>
        <v>4.898059327461497E-05</v>
      </c>
      <c r="H435" s="1">
        <f t="shared" si="13"/>
        <v>6.264109376978957E-06</v>
      </c>
      <c r="I435" s="1"/>
    </row>
    <row r="436">
      <c r="A436" s="0">
        <v>-427</v>
      </c>
      <c r="B436" s="1">
        <v>-9.716575E-10</v>
      </c>
      <c r="C436" s="1">
        <v>9.716575E-10</v>
      </c>
      <c r="G436" s="1">
        <f t="shared" si="12"/>
        <v>4.9486110117540256E-05</v>
      </c>
      <c r="H436" s="1">
        <f t="shared" si="13"/>
        <v>5.055168429252856E-07</v>
      </c>
      <c r="I436" s="1"/>
    </row>
    <row r="437">
      <c r="A437" s="0">
        <v>-428</v>
      </c>
      <c r="B437" s="1">
        <v>-9.769789E-10</v>
      </c>
      <c r="C437" s="1">
        <v>9.769789E-10</v>
      </c>
      <c r="G437" s="1">
        <f t="shared" si="12"/>
        <v>4.97571267940744E-05</v>
      </c>
      <c r="H437" s="1">
        <f t="shared" si="13"/>
        <v>2.7101667653414105E-07</v>
      </c>
      <c r="I437" s="1"/>
    </row>
    <row r="438">
      <c r="A438" s="0">
        <v>-429</v>
      </c>
      <c r="B438" s="1">
        <v>-1.005936E-09</v>
      </c>
      <c r="C438" s="1">
        <v>1.005936E-09</v>
      </c>
      <c r="G438" s="1">
        <f t="shared" si="12"/>
        <v>5.1231899786908425E-05</v>
      </c>
      <c r="H438" s="1">
        <f t="shared" si="13"/>
        <v>1.4747729928340277E-06</v>
      </c>
      <c r="I438" s="1"/>
    </row>
    <row r="439">
      <c r="A439" s="0">
        <v>-430</v>
      </c>
      <c r="B439" s="1">
        <v>-8.805875E-10</v>
      </c>
      <c r="C439" s="1">
        <v>8.805875E-10</v>
      </c>
      <c r="G439" s="1">
        <f t="shared" si="12"/>
        <v>4.4847953103979006E-05</v>
      </c>
      <c r="H439" s="1">
        <f t="shared" si="13"/>
        <v>6.3839466829294185E-06</v>
      </c>
      <c r="I439" s="1"/>
    </row>
    <row r="440">
      <c r="A440" s="0">
        <v>-431</v>
      </c>
      <c r="B440" s="1">
        <v>-8.844757E-10</v>
      </c>
      <c r="C440" s="1">
        <v>8.844757E-10</v>
      </c>
      <c r="G440" s="1">
        <f t="shared" si="12"/>
        <v>4.5045977503892574E-05</v>
      </c>
      <c r="H440" s="1">
        <f t="shared" si="13"/>
        <v>1.9802439991356796E-07</v>
      </c>
      <c r="I440" s="1"/>
    </row>
    <row r="441">
      <c r="A441" s="0">
        <v>-432</v>
      </c>
      <c r="B441" s="1">
        <v>-2.580931E-07</v>
      </c>
      <c r="C441" s="1">
        <v>2.580931E-07</v>
      </c>
      <c r="G441" s="1">
        <f t="shared" si="12"/>
        <v>0.013144573645731475</v>
      </c>
      <c r="H441" s="1">
        <f t="shared" si="13"/>
        <v>0.013099527668227582</v>
      </c>
      <c r="I441" s="1"/>
    </row>
    <row r="442">
      <c r="A442" s="0">
        <v>-433</v>
      </c>
      <c r="B442" s="1">
        <v>-1.593734E-07</v>
      </c>
      <c r="C442" s="1">
        <v>1.593734E-07</v>
      </c>
      <c r="G442" s="1">
        <f t="shared" si="12"/>
        <v>0.0081168206103558</v>
      </c>
      <c r="H442" s="1">
        <f t="shared" si="13"/>
        <v>0.005027753035375676</v>
      </c>
      <c r="I442" s="1"/>
    </row>
    <row r="443">
      <c r="A443" s="0">
        <v>-434</v>
      </c>
      <c r="B443" s="1">
        <v>-1.661477E-07</v>
      </c>
      <c r="C443" s="1">
        <v>1.661477E-07</v>
      </c>
      <c r="G443" s="1">
        <f t="shared" si="12"/>
        <v>0.008461832876271776</v>
      </c>
      <c r="H443" s="1">
        <f t="shared" si="13"/>
        <v>0.0003450122659159772</v>
      </c>
      <c r="I443" s="1"/>
    </row>
    <row r="444">
      <c r="A444" s="0">
        <v>-435</v>
      </c>
      <c r="B444" s="1">
        <v>-1.321879E-07</v>
      </c>
      <c r="C444" s="1">
        <v>1.321879E-07</v>
      </c>
      <c r="G444" s="1">
        <f t="shared" si="12"/>
        <v>0.0067322744646198885</v>
      </c>
      <c r="H444" s="1">
        <f t="shared" si="13"/>
        <v>0.0017295584116518879</v>
      </c>
      <c r="I444" s="1"/>
    </row>
    <row r="445">
      <c r="A445" s="0">
        <v>-436</v>
      </c>
      <c r="B445" s="1">
        <v>-1.377533E-07</v>
      </c>
      <c r="C445" s="1">
        <v>1.377533E-07</v>
      </c>
      <c r="G445" s="1">
        <f t="shared" si="12"/>
        <v>0.007015717959110652</v>
      </c>
      <c r="H445" s="1">
        <f t="shared" si="13"/>
        <v>0.00028344349449076385</v>
      </c>
      <c r="I445" s="1"/>
    </row>
    <row r="446">
      <c r="A446" s="0">
        <v>-437</v>
      </c>
      <c r="B446" s="1">
        <v>-1.435633E-07</v>
      </c>
      <c r="C446" s="1">
        <v>1.435633E-07</v>
      </c>
      <c r="G446" s="1">
        <f t="shared" si="12"/>
        <v>0.007311618829307104</v>
      </c>
      <c r="H446" s="1">
        <f t="shared" si="13"/>
        <v>0.00029590087019645134</v>
      </c>
      <c r="I446" s="1"/>
    </row>
    <row r="447">
      <c r="A447" s="0">
        <v>-438</v>
      </c>
      <c r="B447" s="1">
        <v>-1.244314E-07</v>
      </c>
      <c r="C447" s="1">
        <v>1.244314E-07</v>
      </c>
      <c r="G447" s="1">
        <f t="shared" si="12"/>
        <v>0.006337239163470358</v>
      </c>
      <c r="H447" s="1">
        <f t="shared" si="13"/>
        <v>0.000974379665836746</v>
      </c>
      <c r="I447" s="1"/>
    </row>
    <row r="448">
      <c r="A448" s="0">
        <v>-439</v>
      </c>
      <c r="B448" s="1">
        <v>-1.231485E-07</v>
      </c>
      <c r="C448" s="1">
        <v>1.231485E-07</v>
      </c>
      <c r="G448" s="1">
        <f t="shared" si="12"/>
        <v>0.006271901602992728</v>
      </c>
      <c r="H448" s="1">
        <f t="shared" si="13"/>
        <v>6.533756047762997E-05</v>
      </c>
      <c r="I448" s="1"/>
    </row>
    <row r="449">
      <c r="A449" s="0">
        <v>-440</v>
      </c>
      <c r="B449" s="1">
        <v>-1.220022E-07</v>
      </c>
      <c r="C449" s="1">
        <v>1.220022E-07</v>
      </c>
      <c r="G449" s="1">
        <f t="shared" si="12"/>
        <v>0.00621352102338753</v>
      </c>
      <c r="H449" s="1">
        <f t="shared" si="13"/>
        <v>5.838057960519741E-05</v>
      </c>
      <c r="I449" s="1"/>
    </row>
    <row r="450">
      <c r="A450" s="0">
        <v>-441</v>
      </c>
      <c r="B450" s="1">
        <v>-1.22775E-07</v>
      </c>
      <c r="C450" s="1">
        <v>1.22775E-07</v>
      </c>
      <c r="G450" s="1">
        <f t="shared" si="12"/>
        <v>0.006252879404194385</v>
      </c>
      <c r="H450" s="1">
        <f t="shared" si="13"/>
        <v>3.9358380806854554E-05</v>
      </c>
      <c r="I450" s="1"/>
    </row>
    <row r="451">
      <c r="A451" s="0">
        <v>-442</v>
      </c>
      <c r="B451" s="1">
        <v>-1.235092E-07</v>
      </c>
      <c r="C451" s="1">
        <v>1.235092E-07</v>
      </c>
      <c r="G451" s="1">
        <f t="shared" si="12"/>
        <v>0.006290271903144167</v>
      </c>
      <c r="H451" s="1">
        <f t="shared" si="13"/>
        <v>3.739249894978234E-05</v>
      </c>
      <c r="I451" s="1"/>
    </row>
    <row r="452">
      <c r="A452" s="0">
        <v>-443</v>
      </c>
      <c r="B452" s="1">
        <v>-1.260405E-07</v>
      </c>
      <c r="C452" s="1">
        <v>1.260405E-07</v>
      </c>
      <c r="G452" s="1">
        <f t="shared" si="12"/>
        <v>0.006419189953527691</v>
      </c>
      <c r="H452" s="1">
        <f t="shared" si="13"/>
        <v>0.00012891805038352418</v>
      </c>
      <c r="I452" s="1"/>
    </row>
    <row r="453">
      <c r="A453" s="0">
        <v>-444</v>
      </c>
      <c r="B453" s="1">
        <v>-1.249693E-07</v>
      </c>
      <c r="C453" s="1">
        <v>1.249693E-07</v>
      </c>
      <c r="G453" s="1">
        <f t="shared" si="12"/>
        <v>0.006364634185514879</v>
      </c>
      <c r="H453" s="1">
        <f t="shared" si="13"/>
        <v>5.45557680128126E-05</v>
      </c>
      <c r="I453" s="1"/>
    </row>
    <row r="454">
      <c r="A454" s="0">
        <v>-445</v>
      </c>
      <c r="B454" s="1">
        <v>-1.323499E-07</v>
      </c>
      <c r="C454" s="1">
        <v>1.323499E-07</v>
      </c>
      <c r="G454" s="1">
        <f t="shared" si="12"/>
        <v>0.006740525056869773</v>
      </c>
      <c r="H454" s="1">
        <f t="shared" si="13"/>
        <v>0.00037589087135489387</v>
      </c>
      <c r="I454" s="1"/>
    </row>
    <row r="455">
      <c r="A455" s="0">
        <v>-446</v>
      </c>
      <c r="B455" s="1">
        <v>-1.332427E-07</v>
      </c>
      <c r="C455" s="1">
        <v>1.332427E-07</v>
      </c>
      <c r="G455" s="1">
        <f t="shared" si="12"/>
        <v>0.006785994987491354</v>
      </c>
      <c r="H455" s="1">
        <f t="shared" si="13"/>
        <v>4.546993062158177E-05</v>
      </c>
      <c r="I455" s="1"/>
    </row>
    <row r="456">
      <c r="A456" s="0">
        <v>-447</v>
      </c>
      <c r="B456" s="1">
        <v>-1.322624E-07</v>
      </c>
      <c r="C456" s="1">
        <v>1.322624E-07</v>
      </c>
      <c r="G456" s="1">
        <f t="shared" si="12"/>
        <v>0.006736068718463199</v>
      </c>
      <c r="H456" s="1">
        <f t="shared" si="13"/>
        <v>4.992626902815527E-05</v>
      </c>
      <c r="I456" s="1"/>
    </row>
    <row r="457">
      <c r="A457" s="0">
        <v>-448</v>
      </c>
      <c r="B457" s="1">
        <v>-1.319771E-07</v>
      </c>
      <c r="C457" s="1">
        <v>1.319771E-07</v>
      </c>
      <c r="G457" s="1">
        <f t="shared" si="12"/>
        <v>0.006721538508778682</v>
      </c>
      <c r="H457" s="1">
        <f t="shared" si="13"/>
        <v>1.4530209684516723E-05</v>
      </c>
      <c r="I457" s="1"/>
    </row>
    <row r="458">
      <c r="A458" s="0">
        <v>-449</v>
      </c>
      <c r="B458" s="1">
        <v>-1.345045E-07</v>
      </c>
      <c r="C458" s="1">
        <v>1.345045E-07</v>
      </c>
      <c r="G458" s="1">
        <f ref="G458:G509" t="shared" si="14">ABS(B458)/$N$3</f>
        <v>0.006850257933793229</v>
      </c>
      <c r="H458" s="1">
        <f t="shared" si="13"/>
        <v>0.00012871942501454636</v>
      </c>
      <c r="I458" s="1"/>
    </row>
    <row r="459">
      <c r="A459" s="0">
        <v>-450</v>
      </c>
      <c r="B459" s="1">
        <v>-1.382184E-07</v>
      </c>
      <c r="C459" s="1">
        <v>1.382184E-07</v>
      </c>
      <c r="G459" s="1">
        <f t="shared" si="14"/>
        <v>0.007039405307600904</v>
      </c>
      <c r="H459" s="1">
        <f ref="H459:H509" t="shared" si="15">ABS(G459-G458)</f>
        <v>0.00018914737380767554</v>
      </c>
      <c r="I459" s="1"/>
    </row>
    <row r="460">
      <c r="A460" s="0">
        <v>-451</v>
      </c>
      <c r="B460" s="1">
        <v>-1.349767E-07</v>
      </c>
      <c r="C460" s="1">
        <v>1.349767E-07</v>
      </c>
      <c r="G460" s="1">
        <f t="shared" si="14"/>
        <v>0.006874306882314185</v>
      </c>
      <c r="H460" s="1">
        <f t="shared" si="15"/>
        <v>0.00016509842528671884</v>
      </c>
      <c r="I460" s="1"/>
    </row>
    <row r="461">
      <c r="A461" s="0">
        <v>-452</v>
      </c>
      <c r="B461" s="1">
        <v>-1.417571E-07</v>
      </c>
      <c r="C461" s="1">
        <v>1.417571E-07</v>
      </c>
      <c r="G461" s="1">
        <f t="shared" si="14"/>
        <v>0.007219629818679078</v>
      </c>
      <c r="H461" s="1">
        <f t="shared" si="15"/>
        <v>0.0003453229363648922</v>
      </c>
      <c r="I461" s="1"/>
    </row>
    <row r="462">
      <c r="A462" s="0">
        <v>-453</v>
      </c>
      <c r="B462" s="1">
        <v>-1.407959E-07</v>
      </c>
      <c r="C462" s="1">
        <v>1.407959E-07</v>
      </c>
      <c r="G462" s="1">
        <f t="shared" si="14"/>
        <v>0.007170676304663099</v>
      </c>
      <c r="H462" s="1">
        <f t="shared" si="15"/>
        <v>4.8953514015978236E-05</v>
      </c>
      <c r="I462" s="1"/>
    </row>
    <row r="463">
      <c r="A463" s="0">
        <v>-454</v>
      </c>
      <c r="B463" s="1">
        <v>-1.404453E-07</v>
      </c>
      <c r="C463" s="1">
        <v>1.404453E-07</v>
      </c>
      <c r="G463" s="1">
        <f t="shared" si="14"/>
        <v>0.007152820393287734</v>
      </c>
      <c r="H463" s="1">
        <f t="shared" si="15"/>
        <v>1.785591137536558E-05</v>
      </c>
      <c r="I463" s="1"/>
    </row>
    <row r="464">
      <c r="A464" s="0">
        <v>-455</v>
      </c>
      <c r="B464" s="1">
        <v>-1.416163E-07</v>
      </c>
      <c r="C464" s="1">
        <v>1.416163E-07</v>
      </c>
      <c r="G464" s="1">
        <f t="shared" si="14"/>
        <v>0.007212458933563128</v>
      </c>
      <c r="H464" s="1">
        <f t="shared" si="15"/>
        <v>5.9638540275394614E-05</v>
      </c>
      <c r="I464" s="1"/>
    </row>
    <row r="465">
      <c r="A465" s="0">
        <v>-456</v>
      </c>
      <c r="B465" s="1">
        <v>-1.463119E-07</v>
      </c>
      <c r="C465" s="1">
        <v>1.463119E-07</v>
      </c>
      <c r="G465" s="1">
        <f t="shared" si="14"/>
        <v>0.007451603877813466</v>
      </c>
      <c r="H465" s="1">
        <f t="shared" si="15"/>
        <v>0.0002391449442503378</v>
      </c>
      <c r="I465" s="1"/>
    </row>
    <row r="466">
      <c r="A466" s="0">
        <v>-457</v>
      </c>
      <c r="B466" s="1">
        <v>-1.452124E-07</v>
      </c>
      <c r="C466" s="1">
        <v>1.452124E-07</v>
      </c>
      <c r="G466" s="1">
        <f t="shared" si="14"/>
        <v>0.007395606802636015</v>
      </c>
      <c r="H466" s="1">
        <f t="shared" si="15"/>
        <v>5.599707517745141E-05</v>
      </c>
      <c r="I466" s="1"/>
    </row>
    <row r="467">
      <c r="A467" s="0">
        <v>-458</v>
      </c>
      <c r="B467" s="1">
        <v>-1.468926E-07</v>
      </c>
      <c r="C467" s="1">
        <v>1.468926E-07</v>
      </c>
      <c r="G467" s="1">
        <f t="shared" si="14"/>
        <v>0.0074811786859585745</v>
      </c>
      <c r="H467" s="1">
        <f t="shared" si="15"/>
        <v>8.557188332255963E-05</v>
      </c>
      <c r="I467" s="1"/>
    </row>
    <row r="468">
      <c r="A468" s="0">
        <v>-459</v>
      </c>
      <c r="B468" s="1">
        <v>-1.47621E-07</v>
      </c>
      <c r="C468" s="1">
        <v>1.47621E-07</v>
      </c>
      <c r="G468" s="1">
        <f t="shared" si="14"/>
        <v>0.007518275793333978</v>
      </c>
      <c r="H468" s="1">
        <f t="shared" si="15"/>
        <v>3.709710737540353E-05</v>
      </c>
      <c r="I468" s="1"/>
    </row>
    <row r="469">
      <c r="A469" s="0">
        <v>-460</v>
      </c>
      <c r="B469" s="1">
        <v>-1.414218E-07</v>
      </c>
      <c r="C469" s="1">
        <v>1.414218E-07</v>
      </c>
      <c r="G469" s="1">
        <f t="shared" si="14"/>
        <v>0.00720255312990509</v>
      </c>
      <c r="H469" s="1">
        <f t="shared" si="15"/>
        <v>0.00031572266342888827</v>
      </c>
      <c r="I469" s="1"/>
    </row>
    <row r="470">
      <c r="A470" s="0">
        <v>-461</v>
      </c>
      <c r="B470" s="1">
        <v>-1.523497E-07</v>
      </c>
      <c r="C470" s="1">
        <v>1.523497E-07</v>
      </c>
      <c r="G470" s="1">
        <f t="shared" si="14"/>
        <v>0.007759106506741545</v>
      </c>
      <c r="H470" s="1">
        <f t="shared" si="15"/>
        <v>0.0005565533768364557</v>
      </c>
      <c r="I470" s="1"/>
    </row>
    <row r="471">
      <c r="A471" s="0">
        <v>-462</v>
      </c>
      <c r="B471" s="1">
        <v>-1.484196E-07</v>
      </c>
      <c r="C471" s="1">
        <v>1.484196E-07</v>
      </c>
      <c r="G471" s="1">
        <f t="shared" si="14"/>
        <v>0.007558948157350999</v>
      </c>
      <c r="H471" s="1">
        <f t="shared" si="15"/>
        <v>0.00020015834939054664</v>
      </c>
      <c r="I471" s="1"/>
    </row>
    <row r="472">
      <c r="A472" s="0">
        <v>-463</v>
      </c>
      <c r="B472" s="1">
        <v>-1.53171E-07</v>
      </c>
      <c r="C472" s="1">
        <v>1.53171E-07</v>
      </c>
      <c r="G472" s="1">
        <f t="shared" si="14"/>
        <v>0.007800934972265184</v>
      </c>
      <c r="H472" s="1">
        <f t="shared" si="15"/>
        <v>0.0002419868149141852</v>
      </c>
      <c r="I472" s="1"/>
    </row>
    <row r="473">
      <c r="A473" s="0">
        <v>-464</v>
      </c>
      <c r="B473" s="1">
        <v>-1.480786E-07</v>
      </c>
      <c r="C473" s="1">
        <v>1.480786E-07</v>
      </c>
      <c r="G473" s="1">
        <f t="shared" si="14"/>
        <v>0.0075415811699608105</v>
      </c>
      <c r="H473" s="1">
        <f t="shared" si="15"/>
        <v>0.00025935380230437347</v>
      </c>
      <c r="I473" s="1"/>
    </row>
    <row r="474">
      <c r="A474" s="0">
        <v>-465</v>
      </c>
      <c r="B474" s="1">
        <v>-1.452132E-07</v>
      </c>
      <c r="C474" s="1">
        <v>1.452132E-07</v>
      </c>
      <c r="G474" s="1">
        <f t="shared" si="14"/>
        <v>0.007395647546301446</v>
      </c>
      <c r="H474" s="1">
        <f t="shared" si="15"/>
        <v>0.0001459336236593646</v>
      </c>
      <c r="I474" s="1"/>
    </row>
    <row r="475">
      <c r="A475" s="0">
        <v>-466</v>
      </c>
      <c r="B475" s="1">
        <v>-1.577958E-07</v>
      </c>
      <c r="C475" s="1">
        <v>1.577958E-07</v>
      </c>
      <c r="G475" s="1">
        <f t="shared" si="14"/>
        <v>0.008036474102124833</v>
      </c>
      <c r="H475" s="1">
        <f t="shared" si="15"/>
        <v>0.000640826555823387</v>
      </c>
      <c r="I475" s="1"/>
    </row>
    <row r="476">
      <c r="A476" s="0">
        <v>-467</v>
      </c>
      <c r="B476" s="1">
        <v>-1.541403E-07</v>
      </c>
      <c r="C476" s="1">
        <v>1.541403E-07</v>
      </c>
      <c r="G476" s="1">
        <f t="shared" si="14"/>
        <v>0.007850301015893657</v>
      </c>
      <c r="H476" s="1">
        <f t="shared" si="15"/>
        <v>0.00018617308623117626</v>
      </c>
      <c r="I476" s="1"/>
    </row>
    <row r="477">
      <c r="A477" s="0">
        <v>-468</v>
      </c>
      <c r="B477" s="1">
        <v>-1.606141E-07</v>
      </c>
      <c r="C477" s="1">
        <v>1.606141E-07</v>
      </c>
      <c r="G477" s="1">
        <f t="shared" si="14"/>
        <v>0.008180008942481916</v>
      </c>
      <c r="H477" s="1">
        <f t="shared" si="15"/>
        <v>0.0003297079265882595</v>
      </c>
      <c r="I477" s="1"/>
    </row>
    <row r="478">
      <c r="A478" s="0">
        <v>-469</v>
      </c>
      <c r="B478" s="1">
        <v>-1.570676E-07</v>
      </c>
      <c r="C478" s="1">
        <v>1.570676E-07</v>
      </c>
      <c r="G478" s="1">
        <f t="shared" si="14"/>
        <v>0.007999387180665786</v>
      </c>
      <c r="H478" s="1">
        <f t="shared" si="15"/>
        <v>0.00018062176181612988</v>
      </c>
      <c r="I478" s="1"/>
    </row>
    <row r="479">
      <c r="A479" s="0">
        <v>-470</v>
      </c>
      <c r="B479" s="1">
        <v>-1.669718E-07</v>
      </c>
      <c r="C479" s="1">
        <v>1.669718E-07</v>
      </c>
      <c r="G479" s="1">
        <f t="shared" si="14"/>
        <v>0.008503803944624426</v>
      </c>
      <c r="H479" s="1">
        <f t="shared" si="15"/>
        <v>0.00050441676395864</v>
      </c>
      <c r="I479" s="1"/>
    </row>
    <row r="480">
      <c r="A480" s="0">
        <v>-471</v>
      </c>
      <c r="B480" s="1">
        <v>-1.643573E-07</v>
      </c>
      <c r="C480" s="1">
        <v>1.643573E-07</v>
      </c>
      <c r="G480" s="1">
        <f t="shared" si="14"/>
        <v>0.008370648553036023</v>
      </c>
      <c r="H480" s="1">
        <f t="shared" si="15"/>
        <v>0.00013315539158840345</v>
      </c>
      <c r="I480" s="1"/>
    </row>
    <row r="481">
      <c r="A481" s="0">
        <v>-472</v>
      </c>
      <c r="B481" s="1">
        <v>-1.664186E-07</v>
      </c>
      <c r="C481" s="1">
        <v>1.664186E-07</v>
      </c>
      <c r="G481" s="1">
        <f t="shared" si="14"/>
        <v>0.008475629699978527</v>
      </c>
      <c r="H481" s="1">
        <f t="shared" si="15"/>
        <v>0.00010498114694250382</v>
      </c>
      <c r="I481" s="1"/>
    </row>
    <row r="482">
      <c r="A482" s="0">
        <v>-473</v>
      </c>
      <c r="B482" s="1">
        <v>-1.837696E-07</v>
      </c>
      <c r="C482" s="1">
        <v>1.837696E-07</v>
      </c>
      <c r="G482" s="1">
        <f t="shared" si="14"/>
        <v>0.009359308873606517</v>
      </c>
      <c r="H482" s="1">
        <f t="shared" si="15"/>
        <v>0.0008836791736279905</v>
      </c>
      <c r="I482" s="1"/>
    </row>
    <row r="483">
      <c r="A483" s="0">
        <v>-474</v>
      </c>
      <c r="B483" s="1">
        <v>-1.686179E-07</v>
      </c>
      <c r="C483" s="1">
        <v>1.686179E-07</v>
      </c>
      <c r="G483" s="1">
        <f t="shared" si="14"/>
        <v>0.008587639129207967</v>
      </c>
      <c r="H483" s="1">
        <f t="shared" si="15"/>
        <v>0.0007716697443985506</v>
      </c>
      <c r="I483" s="1"/>
    </row>
    <row r="484">
      <c r="A484" s="0">
        <v>-475</v>
      </c>
      <c r="B484" s="1">
        <v>-1.547777E-07</v>
      </c>
      <c r="C484" s="1">
        <v>1.547777E-07</v>
      </c>
      <c r="G484" s="1">
        <f t="shared" si="14"/>
        <v>0.007882763531326224</v>
      </c>
      <c r="H484" s="1">
        <f t="shared" si="15"/>
        <v>0.000704875597881743</v>
      </c>
      <c r="I484" s="1"/>
    </row>
    <row r="485">
      <c r="A485" s="0">
        <v>-476</v>
      </c>
      <c r="B485" s="1">
        <v>-1.517321E-07</v>
      </c>
      <c r="C485" s="1">
        <v>1.517321E-07</v>
      </c>
      <c r="G485" s="1">
        <f t="shared" si="14"/>
        <v>0.007727652397028407</v>
      </c>
      <c r="H485" s="1">
        <f t="shared" si="15"/>
        <v>0.00015511113429781623</v>
      </c>
      <c r="I485" s="1"/>
    </row>
    <row r="486">
      <c r="A486" s="0">
        <v>-477</v>
      </c>
      <c r="B486" s="1">
        <v>-1.565212E-07</v>
      </c>
      <c r="C486" s="1">
        <v>1.565212E-07</v>
      </c>
      <c r="G486" s="1">
        <f t="shared" si="14"/>
        <v>0.007971559257176054</v>
      </c>
      <c r="H486" s="1">
        <f t="shared" si="15"/>
        <v>0.00024390686014764702</v>
      </c>
      <c r="I486" s="1"/>
    </row>
    <row r="487">
      <c r="A487" s="0">
        <v>-478</v>
      </c>
      <c r="B487" s="1">
        <v>-1.580064E-07</v>
      </c>
      <c r="C487" s="1">
        <v>1.580064E-07</v>
      </c>
      <c r="G487" s="1">
        <f t="shared" si="14"/>
        <v>0.00804719987204968</v>
      </c>
      <c r="H487" s="1">
        <f t="shared" si="15"/>
        <v>7.564061487362606E-05</v>
      </c>
      <c r="I487" s="1"/>
    </row>
    <row r="488">
      <c r="A488" s="0">
        <v>-479</v>
      </c>
      <c r="B488" s="1">
        <v>-1.546416E-07</v>
      </c>
      <c r="C488" s="1">
        <v>1.546416E-07</v>
      </c>
      <c r="G488" s="1">
        <f t="shared" si="14"/>
        <v>0.007875832015244685</v>
      </c>
      <c r="H488" s="1">
        <f t="shared" si="15"/>
        <v>0.0001713678568049954</v>
      </c>
      <c r="I488" s="1"/>
    </row>
    <row r="489">
      <c r="A489" s="0">
        <v>-480</v>
      </c>
      <c r="B489" s="1">
        <v>-1.568533E-07</v>
      </c>
      <c r="C489" s="1">
        <v>1.568533E-07</v>
      </c>
      <c r="G489" s="1">
        <f t="shared" si="14"/>
        <v>0.007988472971288317</v>
      </c>
      <c r="H489" s="1">
        <f t="shared" si="15"/>
        <v>0.00011264095604363207</v>
      </c>
      <c r="I489" s="1"/>
    </row>
    <row r="490">
      <c r="A490" s="0">
        <v>-481</v>
      </c>
      <c r="B490" s="1">
        <v>-1.579053E-07</v>
      </c>
      <c r="C490" s="1">
        <v>1.579053E-07</v>
      </c>
      <c r="G490" s="1">
        <f t="shared" si="14"/>
        <v>0.008042050891330772</v>
      </c>
      <c r="H490" s="1">
        <f t="shared" si="15"/>
        <v>5.357792004245451E-05</v>
      </c>
      <c r="I490" s="1"/>
    </row>
    <row r="491">
      <c r="A491" s="0">
        <v>-482</v>
      </c>
      <c r="B491" s="1">
        <v>-1.677053E-07</v>
      </c>
      <c r="C491" s="1">
        <v>1.677053E-07</v>
      </c>
      <c r="G491" s="1">
        <f t="shared" si="14"/>
        <v>0.008541160792866955</v>
      </c>
      <c r="H491" s="1">
        <f t="shared" si="15"/>
        <v>0.0004991099015361836</v>
      </c>
      <c r="I491" s="1"/>
    </row>
    <row r="492">
      <c r="A492" s="0">
        <v>-483</v>
      </c>
      <c r="B492" s="1">
        <v>-1.725696E-07</v>
      </c>
      <c r="C492" s="1">
        <v>1.725696E-07</v>
      </c>
      <c r="G492" s="1">
        <f t="shared" si="14"/>
        <v>0.008788897557565165</v>
      </c>
      <c r="H492" s="1">
        <f t="shared" si="15"/>
        <v>0.0002477367646982094</v>
      </c>
      <c r="I492" s="1"/>
    </row>
    <row r="493">
      <c r="A493" s="0">
        <v>-484</v>
      </c>
      <c r="B493" s="1">
        <v>-1.866454E-07</v>
      </c>
      <c r="C493" s="1">
        <v>1.866454E-07</v>
      </c>
      <c r="G493" s="1">
        <f t="shared" si="14"/>
        <v>0.009505772164916495</v>
      </c>
      <c r="H493" s="1">
        <f t="shared" si="15"/>
        <v>0.00071687460735133</v>
      </c>
      <c r="I493" s="1"/>
    </row>
    <row r="494">
      <c r="A494" s="0">
        <v>-485</v>
      </c>
      <c r="B494" s="1">
        <v>-1.703243E-07</v>
      </c>
      <c r="C494" s="1">
        <v>1.703243E-07</v>
      </c>
      <c r="G494" s="1">
        <f t="shared" si="14"/>
        <v>0.00867454536757341</v>
      </c>
      <c r="H494" s="1">
        <f t="shared" si="15"/>
        <v>0.0008312267973430848</v>
      </c>
      <c r="I494" s="1"/>
    </row>
    <row r="495">
      <c r="A495" s="0">
        <v>-486</v>
      </c>
      <c r="B495" s="1">
        <v>-1.711023E-07</v>
      </c>
      <c r="C495" s="1">
        <v>1.711023E-07</v>
      </c>
      <c r="G495" s="1">
        <f t="shared" si="14"/>
        <v>0.00871416858220557</v>
      </c>
      <c r="H495" s="1">
        <f t="shared" si="15"/>
        <v>3.962321463216005E-05</v>
      </c>
      <c r="I495" s="1"/>
    </row>
    <row r="496">
      <c r="A496" s="0">
        <v>-487</v>
      </c>
      <c r="B496" s="1">
        <v>-1.766569E-07</v>
      </c>
      <c r="C496" s="1">
        <v>1.766569E-07</v>
      </c>
      <c r="G496" s="1">
        <f t="shared" si="14"/>
        <v>0.008997062037213007</v>
      </c>
      <c r="H496" s="1">
        <f t="shared" si="15"/>
        <v>0.0002828934550074373</v>
      </c>
      <c r="I496" s="1"/>
    </row>
    <row r="497">
      <c r="A497" s="0">
        <v>-488</v>
      </c>
      <c r="B497" s="1">
        <v>-1.689419E-07</v>
      </c>
      <c r="C497" s="1">
        <v>1.689419E-07</v>
      </c>
      <c r="G497" s="1">
        <f t="shared" si="14"/>
        <v>0.008604140313707737</v>
      </c>
      <c r="H497" s="1">
        <f t="shared" si="15"/>
        <v>0.0003929217235052705</v>
      </c>
      <c r="I497" s="1"/>
    </row>
    <row r="498">
      <c r="A498" s="0">
        <v>-489</v>
      </c>
      <c r="B498" s="1">
        <v>-1.648922E-07</v>
      </c>
      <c r="C498" s="1">
        <v>1.648922E-07</v>
      </c>
      <c r="G498" s="1">
        <f t="shared" si="14"/>
        <v>0.008397890786335176</v>
      </c>
      <c r="H498" s="1">
        <f t="shared" si="15"/>
        <v>0.00020624952737256091</v>
      </c>
      <c r="I498" s="1"/>
    </row>
    <row r="499">
      <c r="A499" s="0">
        <v>-490</v>
      </c>
      <c r="B499" s="1">
        <v>-1.646163E-07</v>
      </c>
      <c r="C499" s="1">
        <v>1.646163E-07</v>
      </c>
      <c r="G499" s="1">
        <f t="shared" si="14"/>
        <v>0.008383839314719478</v>
      </c>
      <c r="H499" s="1">
        <f t="shared" si="15"/>
        <v>1.4051471615697184E-05</v>
      </c>
      <c r="I499" s="1"/>
    </row>
    <row r="500">
      <c r="A500" s="0">
        <v>-491</v>
      </c>
      <c r="B500" s="1">
        <v>-1.690535E-07</v>
      </c>
      <c r="C500" s="1">
        <v>1.690535E-07</v>
      </c>
      <c r="G500" s="1">
        <f t="shared" si="14"/>
        <v>0.008609824055035435</v>
      </c>
      <c r="H500" s="1">
        <f t="shared" si="15"/>
        <v>0.00022598474031595636</v>
      </c>
      <c r="I500" s="1"/>
    </row>
    <row r="501">
      <c r="A501" s="0">
        <v>-492</v>
      </c>
      <c r="B501" s="1">
        <v>-1.709824E-07</v>
      </c>
      <c r="C501" s="1">
        <v>1.709824E-07</v>
      </c>
      <c r="G501" s="1">
        <f t="shared" si="14"/>
        <v>0.00870806212534902</v>
      </c>
      <c r="H501" s="1">
        <f t="shared" si="15"/>
        <v>9.823807031358531E-05</v>
      </c>
      <c r="I501" s="1"/>
    </row>
    <row r="502">
      <c r="A502" s="0">
        <v>-493</v>
      </c>
      <c r="B502" s="1">
        <v>-1.880001E-07</v>
      </c>
      <c r="C502" s="1">
        <v>1.880001E-07</v>
      </c>
      <c r="G502" s="1">
        <f t="shared" si="14"/>
        <v>0.009574766469366603</v>
      </c>
      <c r="H502" s="1">
        <f t="shared" si="15"/>
        <v>0.0008667043440175829</v>
      </c>
      <c r="I502" s="1"/>
    </row>
    <row r="503">
      <c r="A503" s="0">
        <v>-494</v>
      </c>
      <c r="B503" s="1">
        <v>-1.873492E-07</v>
      </c>
      <c r="C503" s="1">
        <v>1.873492E-07</v>
      </c>
      <c r="G503" s="1">
        <f t="shared" si="14"/>
        <v>0.009541616404579878</v>
      </c>
      <c r="H503" s="1">
        <f t="shared" si="15"/>
        <v>3.315006478672548E-05</v>
      </c>
      <c r="I503" s="1"/>
    </row>
    <row r="504">
      <c r="A504" s="0">
        <v>-495</v>
      </c>
      <c r="B504" s="1">
        <v>-1.869416E-07</v>
      </c>
      <c r="C504" s="1">
        <v>1.869416E-07</v>
      </c>
      <c r="G504" s="1">
        <f t="shared" si="14"/>
        <v>0.009520857507042516</v>
      </c>
      <c r="H504" s="1">
        <f t="shared" si="15"/>
        <v>2.0758897537361334E-05</v>
      </c>
      <c r="I504" s="1"/>
    </row>
    <row r="505">
      <c r="A505" s="0">
        <v>-496</v>
      </c>
      <c r="B505" s="1">
        <v>-2.049308E-07</v>
      </c>
      <c r="C505" s="1">
        <v>2.049308E-07</v>
      </c>
      <c r="G505" s="1">
        <f t="shared" si="14"/>
        <v>0.010437039939768508</v>
      </c>
      <c r="H505" s="1">
        <f t="shared" si="15"/>
        <v>0.000916182432725992</v>
      </c>
      <c r="I505" s="1"/>
    </row>
    <row r="506">
      <c r="A506" s="0">
        <v>-497</v>
      </c>
      <c r="B506" s="1">
        <v>-1.979036E-07</v>
      </c>
      <c r="C506" s="1">
        <v>1.979036E-07</v>
      </c>
      <c r="G506" s="1">
        <f t="shared" si="14"/>
        <v>0.01007914758261799</v>
      </c>
      <c r="H506" s="1">
        <f t="shared" si="15"/>
        <v>0.0003578923571505178</v>
      </c>
      <c r="I506" s="1"/>
    </row>
    <row r="507">
      <c r="A507" s="0">
        <v>-498</v>
      </c>
      <c r="B507" s="1">
        <v>-1.921347E-07</v>
      </c>
      <c r="C507" s="1">
        <v>1.921347E-07</v>
      </c>
      <c r="G507" s="1">
        <f t="shared" si="14"/>
        <v>0.009785339918233082</v>
      </c>
      <c r="H507" s="1">
        <f t="shared" si="15"/>
        <v>0.0002938076643849083</v>
      </c>
      <c r="I507" s="1"/>
    </row>
    <row r="508">
      <c r="A508" s="0">
        <v>-499</v>
      </c>
      <c r="B508" s="1">
        <v>-1.986091E-07</v>
      </c>
      <c r="C508" s="1">
        <v>1.986091E-07</v>
      </c>
      <c r="G508" s="1">
        <f t="shared" si="14"/>
        <v>0.010115078402570416</v>
      </c>
      <c r="H508" s="1">
        <f t="shared" si="15"/>
        <v>0.0003297384843373337</v>
      </c>
      <c r="I508" s="1"/>
    </row>
    <row r="509">
      <c r="A509" s="0">
        <v>-500</v>
      </c>
      <c r="B509" s="1">
        <v>-2.0178E-07</v>
      </c>
      <c r="C509" s="1">
        <v>2.0178E-07</v>
      </c>
      <c r="G509" s="1">
        <f t="shared" si="14"/>
        <v>0.010276571013466445</v>
      </c>
      <c r="H509" s="1">
        <f t="shared" si="15"/>
        <v>0.00016149261089602913</v>
      </c>
      <c r="I509" s="1"/>
    </row>
    <row r="510">
      <c r="B510" s="1"/>
      <c r="C510" s="1"/>
      <c r="G510" s="1"/>
      <c r="H510" s="1"/>
      <c r="I510" s="1"/>
    </row>
    <row r="511">
      <c r="B511" s="1"/>
      <c r="C511" s="1"/>
      <c r="G511" s="1"/>
      <c r="H511" s="1"/>
      <c r="I511" s="1"/>
    </row>
    <row r="512">
      <c r="B512" s="1"/>
      <c r="C512" s="1"/>
      <c r="G512" s="1"/>
      <c r="H512" s="1"/>
      <c r="I512" s="1"/>
    </row>
    <row r="513">
      <c r="B513" s="1"/>
      <c r="C513" s="1"/>
      <c r="G513" s="1"/>
      <c r="H513" s="1"/>
      <c r="I513" s="1"/>
    </row>
    <row r="514">
      <c r="B514" s="1"/>
      <c r="C514" s="1"/>
      <c r="G514" s="1"/>
      <c r="H514" s="1"/>
      <c r="I514" s="1"/>
    </row>
    <row r="515">
      <c r="B515" s="1"/>
      <c r="C515" s="1"/>
      <c r="G515" s="1"/>
      <c r="H515" s="1"/>
      <c r="I515" s="1"/>
    </row>
    <row r="516">
      <c r="B516" s="1"/>
      <c r="C516" s="1"/>
      <c r="G516" s="1"/>
      <c r="H516" s="1"/>
      <c r="I516" s="1"/>
    </row>
    <row r="517">
      <c r="B517" s="1"/>
      <c r="C517" s="1"/>
      <c r="G517" s="1"/>
      <c r="H517" s="1"/>
      <c r="I517" s="1"/>
    </row>
    <row r="518">
      <c r="B518" s="1"/>
      <c r="C518" s="1"/>
      <c r="G518" s="1"/>
      <c r="H518" s="1"/>
      <c r="I518" s="1"/>
    </row>
    <row r="519">
      <c r="B519" s="1"/>
      <c r="C519" s="1"/>
      <c r="G519" s="1"/>
      <c r="H519" s="1"/>
      <c r="I519" s="1"/>
    </row>
    <row r="520">
      <c r="B520" s="1"/>
      <c r="C520" s="1"/>
      <c r="G520" s="1"/>
      <c r="H520" s="1"/>
      <c r="I520" s="1"/>
    </row>
    <row r="521">
      <c r="B521" s="1"/>
      <c r="C521" s="1"/>
      <c r="G521" s="1"/>
      <c r="H521" s="1"/>
      <c r="I521" s="1"/>
    </row>
    <row r="522">
      <c r="B522" s="1"/>
      <c r="C522" s="1"/>
      <c r="G522" s="1"/>
      <c r="H522" s="1"/>
      <c r="I522" s="1"/>
    </row>
    <row r="523">
      <c r="B523" s="1"/>
      <c r="C523" s="1"/>
      <c r="G523" s="1"/>
      <c r="H523" s="1"/>
      <c r="I523" s="1"/>
    </row>
    <row r="524">
      <c r="B524" s="1"/>
      <c r="C524" s="1"/>
      <c r="G524" s="1"/>
      <c r="H524" s="1"/>
      <c r="I524" s="1"/>
    </row>
    <row r="525">
      <c r="B525" s="1"/>
      <c r="C525" s="1"/>
      <c r="G525" s="1"/>
      <c r="H525" s="1"/>
      <c r="I525" s="1"/>
    </row>
    <row r="526">
      <c r="B526" s="1"/>
      <c r="C526" s="1"/>
      <c r="G526" s="1"/>
      <c r="H526" s="1"/>
      <c r="I526" s="1"/>
    </row>
    <row r="527">
      <c r="B527" s="1"/>
      <c r="C527" s="1"/>
      <c r="G527" s="1"/>
      <c r="H527" s="1"/>
      <c r="I527" s="1"/>
    </row>
    <row r="528">
      <c r="B528" s="1"/>
      <c r="C528" s="1"/>
      <c r="G528" s="1"/>
      <c r="H528" s="1"/>
      <c r="I528" s="1"/>
    </row>
    <row r="529">
      <c r="B529" s="1"/>
      <c r="C529" s="1"/>
      <c r="G529" s="1"/>
      <c r="H529" s="1"/>
      <c r="I529" s="1"/>
    </row>
    <row r="530">
      <c r="B530" s="1"/>
      <c r="C530" s="1"/>
      <c r="G530" s="1"/>
      <c r="H530" s="1"/>
      <c r="I530" s="1"/>
    </row>
    <row r="531">
      <c r="B531" s="1"/>
      <c r="C531" s="1"/>
      <c r="G531" s="1"/>
      <c r="H531" s="1"/>
      <c r="I531" s="1"/>
    </row>
    <row r="532">
      <c r="B532" s="1"/>
      <c r="C532" s="1"/>
      <c r="G532" s="1"/>
      <c r="H532" s="1"/>
      <c r="I532" s="1"/>
    </row>
    <row r="533">
      <c r="B533" s="1"/>
      <c r="C533" s="1"/>
      <c r="G533" s="1"/>
      <c r="H533" s="1"/>
      <c r="I533" s="1"/>
    </row>
    <row r="534">
      <c r="B534" s="1"/>
      <c r="C534" s="1"/>
      <c r="G534" s="1"/>
      <c r="H534" s="1"/>
      <c r="I534" s="1"/>
    </row>
    <row r="535">
      <c r="B535" s="1"/>
      <c r="C535" s="1"/>
      <c r="G535" s="1"/>
      <c r="H535" s="1"/>
      <c r="I535" s="1"/>
    </row>
    <row r="536">
      <c r="B536" s="1"/>
      <c r="C536" s="1"/>
      <c r="G536" s="1"/>
      <c r="H536" s="1"/>
      <c r="I536" s="1"/>
    </row>
    <row r="537">
      <c r="B537" s="1"/>
      <c r="C537" s="1"/>
      <c r="G537" s="1"/>
      <c r="H537" s="1"/>
      <c r="I537" s="1"/>
    </row>
    <row r="538">
      <c r="B538" s="1"/>
      <c r="C538" s="1"/>
      <c r="G538" s="1"/>
      <c r="H538" s="1"/>
      <c r="I538" s="1"/>
    </row>
    <row r="539">
      <c r="B539" s="1"/>
      <c r="C539" s="1"/>
      <c r="G539" s="1"/>
      <c r="H539" s="1"/>
      <c r="I539" s="1"/>
    </row>
    <row r="540">
      <c r="B540" s="1"/>
      <c r="C540" s="1"/>
      <c r="G540" s="1"/>
      <c r="H540" s="1"/>
      <c r="I540" s="1"/>
    </row>
    <row r="541">
      <c r="B541" s="1"/>
      <c r="C541" s="1"/>
      <c r="G541" s="1"/>
      <c r="H541" s="1"/>
      <c r="I541" s="1"/>
    </row>
    <row r="542">
      <c r="B542" s="1"/>
      <c r="C542" s="1"/>
      <c r="G542" s="1"/>
      <c r="H542" s="1"/>
      <c r="I542" s="1"/>
    </row>
    <row r="543">
      <c r="B543" s="1"/>
      <c r="C543" s="1"/>
      <c r="G543" s="1"/>
      <c r="H543" s="1"/>
      <c r="I543" s="1"/>
    </row>
    <row r="544">
      <c r="B544" s="1"/>
      <c r="C544" s="1"/>
      <c r="G544" s="1"/>
      <c r="H544" s="1"/>
      <c r="I544" s="1"/>
    </row>
    <row r="545">
      <c r="B545" s="1"/>
      <c r="C545" s="1"/>
      <c r="G545" s="1"/>
      <c r="H545" s="1"/>
      <c r="I545" s="1"/>
    </row>
    <row r="546">
      <c r="B546" s="1"/>
      <c r="C546" s="1"/>
      <c r="G546" s="1"/>
      <c r="H546" s="1"/>
      <c r="I546" s="1"/>
    </row>
    <row r="547">
      <c r="B547" s="1"/>
      <c r="C547" s="1"/>
      <c r="G547" s="1"/>
      <c r="H547" s="1"/>
      <c r="I547" s="1"/>
    </row>
    <row r="548">
      <c r="B548" s="1"/>
      <c r="C548" s="1"/>
      <c r="G548" s="1"/>
      <c r="H548" s="1"/>
      <c r="I548" s="1"/>
    </row>
    <row r="549">
      <c r="B549" s="1"/>
      <c r="C549" s="1"/>
      <c r="G549" s="1"/>
      <c r="H549" s="1"/>
      <c r="I549" s="1"/>
    </row>
    <row r="550">
      <c r="B550" s="1"/>
      <c r="C550" s="1"/>
      <c r="G550" s="1"/>
      <c r="H550" s="1"/>
      <c r="I550" s="1"/>
    </row>
    <row r="551">
      <c r="B551" s="1"/>
      <c r="C551" s="1"/>
      <c r="G551" s="1"/>
      <c r="H551" s="1"/>
      <c r="I551" s="1"/>
    </row>
    <row r="552">
      <c r="B552" s="1"/>
      <c r="C552" s="1"/>
      <c r="G552" s="1"/>
      <c r="H552" s="1"/>
      <c r="I552" s="1"/>
    </row>
    <row r="553">
      <c r="B553" s="1"/>
      <c r="C553" s="1"/>
      <c r="G553" s="1"/>
      <c r="H553" s="1"/>
      <c r="I553" s="1"/>
    </row>
    <row r="554">
      <c r="B554" s="1"/>
      <c r="C554" s="1"/>
      <c r="G554" s="1"/>
      <c r="H554" s="1"/>
      <c r="I554" s="1"/>
    </row>
    <row r="555">
      <c r="B555" s="1"/>
      <c r="C555" s="1"/>
      <c r="G555" s="1"/>
      <c r="H555" s="1"/>
      <c r="I555" s="1"/>
    </row>
    <row r="556">
      <c r="B556" s="1"/>
      <c r="C556" s="1"/>
      <c r="G556" s="1"/>
      <c r="H556" s="1"/>
      <c r="I556" s="1"/>
    </row>
    <row r="557">
      <c r="B557" s="1"/>
      <c r="C557" s="1"/>
      <c r="G557" s="1"/>
      <c r="H557" s="1"/>
      <c r="I557" s="1"/>
    </row>
    <row r="558">
      <c r="B558" s="1"/>
      <c r="C558" s="1"/>
      <c r="G558" s="1"/>
      <c r="H558" s="1"/>
      <c r="I558" s="1"/>
    </row>
    <row r="559">
      <c r="B559" s="1"/>
      <c r="C559" s="1"/>
      <c r="G559" s="1"/>
      <c r="H559" s="1"/>
      <c r="I559" s="1"/>
    </row>
    <row r="560">
      <c r="B560" s="1"/>
      <c r="C560" s="1"/>
      <c r="G560" s="1"/>
      <c r="H560" s="1"/>
      <c r="I560" s="1"/>
    </row>
    <row r="561">
      <c r="B561" s="1"/>
      <c r="C561" s="1"/>
      <c r="G561" s="1"/>
      <c r="H561" s="1"/>
      <c r="I561" s="1"/>
    </row>
    <row r="562">
      <c r="B562" s="1"/>
      <c r="C562" s="1"/>
      <c r="G562" s="1"/>
      <c r="H562" s="1"/>
      <c r="I562" s="1"/>
    </row>
    <row r="563">
      <c r="B563" s="1"/>
      <c r="C563" s="1"/>
      <c r="G563" s="1"/>
      <c r="H563" s="1"/>
      <c r="I563" s="1"/>
    </row>
    <row r="564">
      <c r="B564" s="1"/>
      <c r="C564" s="1"/>
      <c r="G564" s="1"/>
      <c r="H564" s="1"/>
      <c r="I564" s="1"/>
    </row>
    <row r="565">
      <c r="B565" s="1"/>
      <c r="C565" s="1"/>
      <c r="G565" s="1"/>
      <c r="H565" s="1"/>
      <c r="I565" s="1"/>
    </row>
    <row r="566">
      <c r="B566" s="1"/>
      <c r="C566" s="1"/>
      <c r="G566" s="1"/>
      <c r="H566" s="1"/>
      <c r="I566" s="1"/>
    </row>
    <row r="567">
      <c r="B567" s="1"/>
      <c r="C567" s="1"/>
      <c r="G567" s="1"/>
      <c r="H567" s="1"/>
      <c r="I567" s="1"/>
    </row>
    <row r="568">
      <c r="B568" s="1"/>
      <c r="C568" s="1"/>
      <c r="G568" s="1"/>
      <c r="H568" s="1"/>
      <c r="I568" s="1"/>
    </row>
    <row r="569">
      <c r="B569" s="1"/>
      <c r="C569" s="1"/>
      <c r="G569" s="1"/>
      <c r="H569" s="1"/>
      <c r="I569" s="1"/>
    </row>
    <row r="570">
      <c r="B570" s="1"/>
      <c r="C570" s="1"/>
      <c r="G570" s="1"/>
      <c r="H570" s="1"/>
      <c r="I570" s="1"/>
    </row>
    <row r="571">
      <c r="B571" s="1"/>
      <c r="C571" s="1"/>
      <c r="G571" s="1"/>
      <c r="H571" s="1"/>
      <c r="I571" s="1"/>
    </row>
    <row r="572">
      <c r="B572" s="1"/>
      <c r="C572" s="1"/>
      <c r="G572" s="1"/>
      <c r="H572" s="1"/>
      <c r="I572" s="1"/>
    </row>
    <row r="573">
      <c r="B573" s="1"/>
      <c r="C573" s="1"/>
      <c r="G573" s="1"/>
      <c r="H573" s="1"/>
      <c r="I573" s="1"/>
    </row>
    <row r="574">
      <c r="B574" s="1"/>
      <c r="C574" s="1"/>
      <c r="G574" s="1"/>
      <c r="H574" s="1"/>
      <c r="I574" s="1"/>
    </row>
    <row r="575">
      <c r="B575" s="1"/>
      <c r="C575" s="1"/>
      <c r="G575" s="1"/>
      <c r="H575" s="1"/>
      <c r="I575" s="1"/>
    </row>
    <row r="576">
      <c r="B576" s="1"/>
      <c r="C576" s="1"/>
      <c r="G576" s="1"/>
      <c r="H576" s="1"/>
      <c r="I576" s="1"/>
    </row>
    <row r="577">
      <c r="B577" s="1"/>
      <c r="C577" s="1"/>
      <c r="G577" s="1"/>
      <c r="H577" s="1"/>
      <c r="I577" s="1"/>
    </row>
    <row r="578">
      <c r="B578" s="1"/>
      <c r="C578" s="1"/>
      <c r="G578" s="1"/>
      <c r="H578" s="1"/>
      <c r="I578" s="1"/>
    </row>
    <row r="579">
      <c r="B579" s="1"/>
      <c r="C579" s="1"/>
      <c r="G579" s="1"/>
      <c r="H579" s="1"/>
      <c r="I579" s="1"/>
    </row>
    <row r="580">
      <c r="B580" s="1"/>
      <c r="C580" s="1"/>
      <c r="G580" s="1"/>
      <c r="H580" s="1"/>
      <c r="I580" s="1"/>
    </row>
    <row r="581">
      <c r="B581" s="1"/>
      <c r="C581" s="1"/>
      <c r="G581" s="1"/>
      <c r="H581" s="1"/>
      <c r="I581" s="1"/>
    </row>
    <row r="582">
      <c r="B582" s="1"/>
      <c r="C582" s="1"/>
      <c r="G582" s="1"/>
      <c r="H582" s="1"/>
      <c r="I582" s="1"/>
    </row>
    <row r="583">
      <c r="B583" s="1"/>
      <c r="C583" s="1"/>
      <c r="G583" s="1"/>
      <c r="H583" s="1"/>
      <c r="I583" s="1"/>
    </row>
    <row r="584">
      <c r="B584" s="1"/>
      <c r="C584" s="1"/>
      <c r="G584" s="1"/>
      <c r="H584" s="1"/>
      <c r="I584" s="1"/>
    </row>
    <row r="585">
      <c r="B585" s="1"/>
      <c r="C585" s="1"/>
      <c r="G585" s="1"/>
      <c r="H585" s="1"/>
      <c r="I585" s="1"/>
    </row>
    <row r="586">
      <c r="B586" s="1"/>
      <c r="C586" s="1"/>
      <c r="G586" s="1"/>
      <c r="H586" s="1"/>
      <c r="I586" s="1"/>
    </row>
    <row r="587">
      <c r="B587" s="1"/>
      <c r="C587" s="1"/>
      <c r="G587" s="1"/>
      <c r="H587" s="1"/>
      <c r="I587" s="1"/>
    </row>
    <row r="588">
      <c r="B588" s="1"/>
      <c r="C588" s="1"/>
      <c r="G588" s="1"/>
      <c r="H588" s="1"/>
      <c r="I588" s="1"/>
    </row>
    <row r="589">
      <c r="B589" s="1"/>
      <c r="C589" s="1"/>
      <c r="G589" s="1"/>
      <c r="H589" s="1"/>
      <c r="I589" s="1"/>
    </row>
    <row r="590">
      <c r="B590" s="1"/>
      <c r="C590" s="1"/>
      <c r="G590" s="1"/>
      <c r="H590" s="1"/>
      <c r="I590" s="1"/>
    </row>
    <row r="591">
      <c r="B591" s="1"/>
      <c r="C591" s="1"/>
      <c r="G591" s="1"/>
      <c r="H591" s="1"/>
      <c r="I591" s="1"/>
    </row>
    <row r="592">
      <c r="B592" s="1"/>
      <c r="C592" s="1"/>
      <c r="G592" s="1"/>
      <c r="H592" s="1"/>
      <c r="I592" s="1"/>
    </row>
    <row r="593">
      <c r="B593" s="1"/>
      <c r="C593" s="1"/>
      <c r="G593" s="1"/>
      <c r="H593" s="1"/>
      <c r="I593" s="1"/>
    </row>
    <row r="594">
      <c r="B594" s="1"/>
      <c r="C594" s="1"/>
      <c r="G594" s="1"/>
      <c r="H594" s="1"/>
      <c r="I594" s="1"/>
    </row>
    <row r="595">
      <c r="B595" s="1"/>
      <c r="C595" s="1"/>
      <c r="G595" s="1"/>
      <c r="H595" s="1"/>
      <c r="I595" s="1"/>
    </row>
    <row r="596">
      <c r="B596" s="1"/>
      <c r="C596" s="1"/>
      <c r="G596" s="1"/>
      <c r="H596" s="1"/>
      <c r="I596" s="1"/>
    </row>
    <row r="597">
      <c r="B597" s="1"/>
      <c r="C597" s="1"/>
      <c r="G597" s="1"/>
      <c r="H597" s="1"/>
      <c r="I597" s="1"/>
    </row>
    <row r="598">
      <c r="B598" s="1"/>
      <c r="C598" s="1"/>
      <c r="G598" s="1"/>
      <c r="H598" s="1"/>
      <c r="I598" s="1"/>
    </row>
    <row r="599">
      <c r="B599" s="1"/>
      <c r="C599" s="1"/>
      <c r="G599" s="1"/>
      <c r="H599" s="1"/>
      <c r="I599" s="1"/>
    </row>
    <row r="600">
      <c r="B600" s="1"/>
      <c r="C600" s="1"/>
      <c r="G600" s="1"/>
      <c r="H600" s="1"/>
      <c r="I600" s="1"/>
    </row>
    <row r="601">
      <c r="B601" s="1"/>
      <c r="C601" s="1"/>
      <c r="G601" s="1"/>
      <c r="H601" s="1"/>
      <c r="I601" s="1"/>
    </row>
    <row r="602">
      <c r="B602" s="1"/>
      <c r="C602" s="1"/>
      <c r="G602" s="1"/>
      <c r="H602" s="1"/>
      <c r="I602" s="1"/>
    </row>
    <row r="603">
      <c r="B603" s="1"/>
      <c r="C603" s="1"/>
      <c r="G603" s="1"/>
      <c r="H603" s="1"/>
      <c r="I603" s="1"/>
    </row>
    <row r="604">
      <c r="B604" s="1"/>
      <c r="C604" s="1"/>
      <c r="G604" s="1"/>
      <c r="H604" s="1"/>
      <c r="I604" s="1"/>
    </row>
    <row r="605">
      <c r="B605" s="1"/>
      <c r="C605" s="1"/>
      <c r="G605" s="1"/>
      <c r="H605" s="1"/>
      <c r="I605" s="1"/>
    </row>
    <row r="606">
      <c r="B606" s="1"/>
      <c r="C606" s="1"/>
      <c r="G606" s="1"/>
      <c r="H606" s="1"/>
      <c r="I606" s="1"/>
    </row>
    <row r="607">
      <c r="B607" s="1"/>
      <c r="C607" s="1"/>
      <c r="G607" s="1"/>
      <c r="H607" s="1"/>
      <c r="I607" s="1"/>
    </row>
    <row r="608">
      <c r="B608" s="1"/>
      <c r="C608" s="1"/>
      <c r="G608" s="1"/>
      <c r="H608" s="1"/>
      <c r="I608" s="1"/>
    </row>
    <row r="609">
      <c r="B609" s="1"/>
      <c r="C609" s="1"/>
      <c r="G609" s="1"/>
      <c r="H609" s="1"/>
      <c r="I609" s="1"/>
    </row>
    <row r="610">
      <c r="B610" s="1"/>
      <c r="C610" s="1"/>
      <c r="G610" s="1"/>
      <c r="H610" s="1"/>
      <c r="I610" s="1"/>
    </row>
    <row r="611">
      <c r="B611" s="1"/>
      <c r="C611" s="1"/>
      <c r="G611" s="1"/>
      <c r="H611" s="1"/>
      <c r="I611" s="1"/>
    </row>
    <row r="612">
      <c r="B612" s="1"/>
      <c r="C612" s="1"/>
      <c r="G612" s="1"/>
      <c r="H612" s="1"/>
      <c r="I612" s="1"/>
    </row>
    <row r="613">
      <c r="B613" s="1"/>
      <c r="C613" s="1"/>
      <c r="G613" s="1"/>
      <c r="H613" s="1"/>
      <c r="I613" s="1"/>
    </row>
    <row r="614">
      <c r="B614" s="1"/>
      <c r="C614" s="1"/>
      <c r="G614" s="1"/>
      <c r="H614" s="1"/>
      <c r="I614" s="1"/>
    </row>
    <row r="615">
      <c r="B615" s="1"/>
      <c r="C615" s="1"/>
      <c r="G615" s="1"/>
      <c r="H615" s="1"/>
      <c r="I615" s="1"/>
    </row>
    <row r="616">
      <c r="B616" s="1"/>
      <c r="C616" s="1"/>
      <c r="G616" s="1"/>
      <c r="H616" s="1"/>
      <c r="I616" s="1"/>
    </row>
    <row r="617">
      <c r="B617" s="1"/>
      <c r="C617" s="1"/>
      <c r="G617" s="1"/>
      <c r="H617" s="1"/>
      <c r="I617" s="1"/>
    </row>
    <row r="618">
      <c r="B618" s="1"/>
      <c r="C618" s="1"/>
      <c r="G618" s="1"/>
      <c r="H618" s="1"/>
      <c r="I618" s="1"/>
    </row>
    <row r="619">
      <c r="B619" s="1"/>
      <c r="C619" s="1"/>
      <c r="G619" s="1"/>
      <c r="H619" s="1"/>
      <c r="I619" s="1"/>
    </row>
    <row r="620">
      <c r="B620" s="1"/>
      <c r="C620" s="1"/>
      <c r="G620" s="1"/>
      <c r="H620" s="1"/>
      <c r="I620" s="1"/>
    </row>
    <row r="621">
      <c r="B621" s="1"/>
      <c r="C621" s="1"/>
      <c r="G621" s="1"/>
      <c r="H621" s="1"/>
      <c r="I621" s="1"/>
    </row>
    <row r="622">
      <c r="B622" s="1"/>
      <c r="C622" s="1"/>
      <c r="G622" s="1"/>
      <c r="H622" s="1"/>
      <c r="I622" s="1"/>
    </row>
    <row r="623">
      <c r="B623" s="1"/>
      <c r="C623" s="1"/>
      <c r="G623" s="1"/>
      <c r="H623" s="1"/>
      <c r="I623" s="1"/>
    </row>
    <row r="624">
      <c r="B624" s="1"/>
      <c r="C624" s="1"/>
      <c r="G624" s="1"/>
      <c r="H624" s="1"/>
      <c r="I624" s="1"/>
    </row>
    <row r="625">
      <c r="B625" s="1"/>
      <c r="C625" s="1"/>
      <c r="G625" s="1"/>
      <c r="H625" s="1"/>
      <c r="I625" s="1"/>
    </row>
    <row r="626">
      <c r="B626" s="1"/>
      <c r="C626" s="1"/>
      <c r="G626" s="1"/>
      <c r="H626" s="1"/>
      <c r="I626" s="1"/>
    </row>
    <row r="627">
      <c r="B627" s="1"/>
      <c r="C627" s="1"/>
      <c r="G627" s="1"/>
      <c r="H627" s="1"/>
      <c r="I627" s="1"/>
    </row>
    <row r="628">
      <c r="B628" s="1"/>
      <c r="C628" s="1"/>
      <c r="G628" s="1"/>
      <c r="H628" s="1"/>
      <c r="I628" s="1"/>
    </row>
    <row r="629">
      <c r="B629" s="1"/>
      <c r="C629" s="1"/>
      <c r="G629" s="1"/>
      <c r="H629" s="1"/>
      <c r="I629" s="1"/>
    </row>
    <row r="630">
      <c r="B630" s="1"/>
      <c r="C630" s="1"/>
      <c r="G630" s="1"/>
      <c r="H630" s="1"/>
      <c r="I630" s="1"/>
    </row>
    <row r="631">
      <c r="B631" s="1"/>
      <c r="C631" s="1"/>
      <c r="G631" s="1"/>
      <c r="H631" s="1"/>
      <c r="I631" s="1"/>
    </row>
    <row r="632">
      <c r="B632" s="1"/>
      <c r="C632" s="1"/>
      <c r="G632" s="1"/>
      <c r="H632" s="1"/>
      <c r="I632" s="1"/>
    </row>
    <row r="633">
      <c r="B633" s="1"/>
      <c r="C633" s="1"/>
      <c r="G633" s="1"/>
      <c r="H633" s="1"/>
      <c r="I633" s="1"/>
    </row>
    <row r="634">
      <c r="B634" s="1"/>
      <c r="C634" s="1"/>
      <c r="G634" s="1"/>
      <c r="H634" s="1"/>
      <c r="I634" s="1"/>
    </row>
    <row r="635">
      <c r="B635" s="1"/>
      <c r="C635" s="1"/>
      <c r="G635" s="1"/>
      <c r="H635" s="1"/>
      <c r="I635" s="1"/>
    </row>
    <row r="636">
      <c r="B636" s="1"/>
      <c r="C636" s="1"/>
      <c r="G636" s="1"/>
      <c r="H636" s="1"/>
      <c r="I636" s="1"/>
    </row>
    <row r="637">
      <c r="B637" s="1"/>
      <c r="C637" s="1"/>
      <c r="G637" s="1"/>
      <c r="H637" s="1"/>
      <c r="I637" s="1"/>
    </row>
    <row r="638">
      <c r="B638" s="1"/>
      <c r="C638" s="1"/>
      <c r="G638" s="1"/>
      <c r="H638" s="1"/>
      <c r="I638" s="1"/>
    </row>
    <row r="639">
      <c r="B639" s="1"/>
      <c r="C639" s="1"/>
      <c r="G639" s="1"/>
      <c r="H639" s="1"/>
      <c r="I639" s="1"/>
    </row>
    <row r="640">
      <c r="B640" s="1"/>
      <c r="C640" s="1"/>
      <c r="G640" s="1"/>
      <c r="H640" s="1"/>
      <c r="I640" s="1"/>
    </row>
    <row r="641">
      <c r="B641" s="1"/>
      <c r="C641" s="1"/>
      <c r="G641" s="1"/>
      <c r="H641" s="1"/>
      <c r="I641" s="1"/>
    </row>
    <row r="642">
      <c r="B642" s="1"/>
      <c r="C642" s="1"/>
      <c r="G642" s="1"/>
      <c r="H642" s="1"/>
      <c r="I642" s="1"/>
    </row>
    <row r="643">
      <c r="B643" s="1"/>
      <c r="C643" s="1"/>
      <c r="G643" s="1"/>
      <c r="H643" s="1"/>
      <c r="I643" s="1"/>
    </row>
    <row r="644">
      <c r="B644" s="1"/>
      <c r="C644" s="1"/>
      <c r="G644" s="1"/>
      <c r="H644" s="1"/>
      <c r="I644" s="1"/>
    </row>
    <row r="645">
      <c r="B645" s="1"/>
      <c r="C645" s="1"/>
      <c r="G645" s="1"/>
      <c r="H645" s="1"/>
      <c r="I645" s="1"/>
    </row>
    <row r="646">
      <c r="B646" s="1"/>
      <c r="C646" s="1"/>
      <c r="G646" s="1"/>
      <c r="H646" s="1"/>
      <c r="I646" s="1"/>
    </row>
    <row r="647">
      <c r="B647" s="1"/>
      <c r="C647" s="1"/>
      <c r="G647" s="1"/>
      <c r="H647" s="1"/>
      <c r="I647" s="1"/>
    </row>
    <row r="648">
      <c r="B648" s="1"/>
      <c r="C648" s="1"/>
      <c r="G648" s="1"/>
      <c r="H648" s="1"/>
      <c r="I648" s="1"/>
    </row>
    <row r="649">
      <c r="B649" s="1"/>
      <c r="C649" s="1"/>
      <c r="G649" s="1"/>
      <c r="H649" s="1"/>
      <c r="I649" s="1"/>
    </row>
    <row r="650">
      <c r="B650" s="1"/>
      <c r="C650" s="1"/>
      <c r="G650" s="1"/>
      <c r="H650" s="1"/>
      <c r="I650" s="1"/>
    </row>
    <row r="651">
      <c r="B651" s="1"/>
      <c r="C651" s="1"/>
      <c r="G651" s="1"/>
      <c r="H651" s="1"/>
      <c r="I651" s="1"/>
    </row>
    <row r="652">
      <c r="B652" s="1"/>
      <c r="C652" s="1"/>
      <c r="G652" s="1"/>
      <c r="H652" s="1"/>
      <c r="I652" s="1"/>
    </row>
    <row r="653">
      <c r="B653" s="1"/>
      <c r="C653" s="1"/>
      <c r="G653" s="1"/>
      <c r="H653" s="1"/>
      <c r="I653" s="1"/>
    </row>
    <row r="654">
      <c r="B654" s="1"/>
      <c r="C654" s="1"/>
      <c r="G654" s="1"/>
      <c r="H654" s="1"/>
      <c r="I654" s="1"/>
    </row>
    <row r="655">
      <c r="B655" s="1"/>
      <c r="C655" s="1"/>
      <c r="G655" s="1"/>
      <c r="H655" s="1"/>
      <c r="I655" s="1"/>
    </row>
    <row r="656">
      <c r="B656" s="1"/>
      <c r="C656" s="1"/>
      <c r="G656" s="1"/>
      <c r="H656" s="1"/>
      <c r="I656" s="1"/>
    </row>
    <row r="657">
      <c r="B657" s="1"/>
      <c r="C657" s="1"/>
      <c r="G657" s="1"/>
      <c r="H657" s="1"/>
      <c r="I657" s="1"/>
    </row>
    <row r="658">
      <c r="B658" s="1"/>
      <c r="C658" s="1"/>
      <c r="G658" s="1"/>
      <c r="H658" s="1"/>
      <c r="I658" s="1"/>
    </row>
    <row r="659">
      <c r="B659" s="1"/>
      <c r="C659" s="1"/>
      <c r="G659" s="1"/>
      <c r="H659" s="1"/>
      <c r="I659" s="1"/>
    </row>
    <row r="660">
      <c r="B660" s="1"/>
      <c r="C660" s="1"/>
      <c r="G660" s="1"/>
      <c r="H660" s="1"/>
      <c r="I660" s="1"/>
    </row>
    <row r="661">
      <c r="B661" s="1"/>
      <c r="C661" s="1"/>
      <c r="G661" s="1"/>
      <c r="H661" s="1"/>
      <c r="I661" s="1"/>
    </row>
    <row r="662">
      <c r="B662" s="1"/>
      <c r="C662" s="1"/>
      <c r="G662" s="1"/>
      <c r="H662" s="1"/>
      <c r="I662" s="1"/>
    </row>
    <row r="663">
      <c r="B663" s="1"/>
      <c r="C663" s="1"/>
      <c r="G663" s="1"/>
      <c r="H663" s="1"/>
      <c r="I663" s="1"/>
    </row>
    <row r="664">
      <c r="B664" s="1"/>
      <c r="C664" s="1"/>
      <c r="G664" s="1"/>
      <c r="H664" s="1"/>
      <c r="I664" s="1"/>
    </row>
    <row r="665">
      <c r="B665" s="1"/>
      <c r="C665" s="1"/>
      <c r="G665" s="1"/>
      <c r="H665" s="1"/>
      <c r="I665" s="1"/>
    </row>
    <row r="666">
      <c r="B666" s="1"/>
      <c r="C666" s="1"/>
      <c r="G666" s="1"/>
      <c r="H666" s="1"/>
      <c r="I666" s="1"/>
    </row>
    <row r="667">
      <c r="B667" s="1"/>
      <c r="C667" s="1"/>
      <c r="G667" s="1"/>
      <c r="H667" s="1"/>
      <c r="I667" s="1"/>
    </row>
    <row r="668">
      <c r="B668" s="1"/>
      <c r="C668" s="1"/>
      <c r="G668" s="1"/>
      <c r="H668" s="1"/>
      <c r="I668" s="1"/>
    </row>
    <row r="669">
      <c r="B669" s="1"/>
      <c r="C669" s="1"/>
      <c r="G669" s="1"/>
      <c r="H669" s="1"/>
      <c r="I669" s="1"/>
    </row>
    <row r="670">
      <c r="B670" s="1"/>
      <c r="C670" s="1"/>
      <c r="G670" s="1"/>
      <c r="H670" s="1"/>
      <c r="I670" s="1"/>
    </row>
    <row r="671">
      <c r="B671" s="1"/>
      <c r="C671" s="1"/>
      <c r="G671" s="1"/>
      <c r="H671" s="1"/>
      <c r="I671" s="1"/>
    </row>
    <row r="672">
      <c r="B672" s="1"/>
      <c r="C672" s="1"/>
      <c r="G672" s="1"/>
      <c r="H672" s="1"/>
      <c r="I672" s="1"/>
    </row>
    <row r="673">
      <c r="B673" s="1"/>
      <c r="C673" s="1"/>
      <c r="G673" s="1"/>
      <c r="H673" s="1"/>
      <c r="I673" s="1"/>
    </row>
    <row r="674">
      <c r="B674" s="1"/>
      <c r="C674" s="1"/>
      <c r="G674" s="1"/>
      <c r="H674" s="1"/>
      <c r="I674" s="1"/>
    </row>
    <row r="675">
      <c r="B675" s="1"/>
      <c r="C675" s="1"/>
      <c r="G675" s="1"/>
      <c r="H675" s="1"/>
      <c r="I675" s="1"/>
    </row>
    <row r="676">
      <c r="B676" s="1"/>
      <c r="C676" s="1"/>
      <c r="G676" s="1"/>
      <c r="H676" s="1"/>
      <c r="I676" s="1"/>
    </row>
    <row r="677">
      <c r="B677" s="1"/>
      <c r="C677" s="1"/>
      <c r="G677" s="1"/>
      <c r="H677" s="1"/>
      <c r="I677" s="1"/>
    </row>
    <row r="678">
      <c r="B678" s="1"/>
      <c r="C678" s="1"/>
      <c r="G678" s="1"/>
      <c r="H678" s="1"/>
      <c r="I678" s="1"/>
    </row>
    <row r="679">
      <c r="B679" s="1"/>
      <c r="C679" s="1"/>
      <c r="G679" s="1"/>
      <c r="H679" s="1"/>
      <c r="I679" s="1"/>
    </row>
    <row r="680">
      <c r="B680" s="1"/>
      <c r="C680" s="1"/>
      <c r="G680" s="1"/>
      <c r="H680" s="1"/>
      <c r="I680" s="1"/>
    </row>
    <row r="681">
      <c r="B681" s="1"/>
      <c r="C681" s="1"/>
      <c r="G681" s="1"/>
      <c r="H681" s="1"/>
      <c r="I681" s="1"/>
    </row>
    <row r="682">
      <c r="B682" s="1"/>
      <c r="C682" s="1"/>
      <c r="G682" s="1"/>
      <c r="H682" s="1"/>
      <c r="I682" s="1"/>
    </row>
    <row r="683">
      <c r="B683" s="1"/>
      <c r="C683" s="1"/>
      <c r="G683" s="1"/>
      <c r="H683" s="1"/>
      <c r="I683" s="1"/>
    </row>
    <row r="684">
      <c r="B684" s="1"/>
      <c r="C684" s="1"/>
      <c r="G684" s="1"/>
      <c r="H684" s="1"/>
      <c r="I684" s="1"/>
    </row>
    <row r="685">
      <c r="B685" s="1"/>
      <c r="C685" s="1"/>
      <c r="G685" s="1"/>
      <c r="H685" s="1"/>
      <c r="I685" s="1"/>
    </row>
    <row r="686">
      <c r="B686" s="1"/>
      <c r="C686" s="1"/>
      <c r="G686" s="1"/>
      <c r="H686" s="1"/>
      <c r="I686" s="1"/>
    </row>
    <row r="687">
      <c r="B687" s="1"/>
      <c r="C687" s="1"/>
      <c r="G687" s="1"/>
      <c r="H687" s="1"/>
      <c r="I687" s="1"/>
    </row>
    <row r="688">
      <c r="B688" s="1"/>
      <c r="C688" s="1"/>
      <c r="G688" s="1"/>
      <c r="H688" s="1"/>
      <c r="I688" s="1"/>
    </row>
    <row r="689">
      <c r="B689" s="1"/>
      <c r="C689" s="1"/>
      <c r="G689" s="1"/>
      <c r="H689" s="1"/>
      <c r="I689" s="1"/>
    </row>
    <row r="690">
      <c r="B690" s="1"/>
      <c r="C690" s="1"/>
      <c r="G690" s="1"/>
      <c r="H690" s="1"/>
      <c r="I690" s="1"/>
    </row>
    <row r="691">
      <c r="B691" s="1"/>
      <c r="C691" s="1"/>
      <c r="G691" s="1"/>
      <c r="H691" s="1"/>
      <c r="I691" s="1"/>
    </row>
    <row r="692">
      <c r="B692" s="1"/>
      <c r="C692" s="1"/>
      <c r="G692" s="1"/>
      <c r="H692" s="1"/>
      <c r="I692" s="1"/>
    </row>
    <row r="693">
      <c r="B693" s="1"/>
      <c r="C693" s="1"/>
      <c r="G693" s="1"/>
      <c r="H693" s="1"/>
      <c r="I693" s="1"/>
    </row>
    <row r="694">
      <c r="B694" s="1"/>
      <c r="C694" s="1"/>
      <c r="G694" s="1"/>
      <c r="H694" s="1"/>
      <c r="I694" s="1"/>
    </row>
    <row r="695">
      <c r="B695" s="1"/>
      <c r="C695" s="1"/>
      <c r="G695" s="1"/>
      <c r="H695" s="1"/>
      <c r="I695" s="1"/>
    </row>
    <row r="696">
      <c r="B696" s="1"/>
      <c r="C696" s="1"/>
      <c r="G696" s="1"/>
      <c r="H696" s="1"/>
      <c r="I696" s="1"/>
    </row>
    <row r="697">
      <c r="B697" s="1"/>
      <c r="C697" s="1"/>
      <c r="G697" s="1"/>
      <c r="H697" s="1"/>
      <c r="I697" s="1"/>
    </row>
    <row r="698">
      <c r="B698" s="1"/>
      <c r="C698" s="1"/>
      <c r="G698" s="1"/>
      <c r="H698" s="1"/>
      <c r="I698" s="1"/>
    </row>
    <row r="699">
      <c r="B699" s="1"/>
      <c r="C699" s="1"/>
      <c r="G699" s="1"/>
      <c r="H699" s="1"/>
      <c r="I699" s="1"/>
    </row>
    <row r="700">
      <c r="B700" s="1"/>
      <c r="C700" s="1"/>
      <c r="G700" s="1"/>
      <c r="H700" s="1"/>
      <c r="I700" s="1"/>
    </row>
    <row r="701">
      <c r="B701" s="1"/>
      <c r="C701" s="1"/>
      <c r="G701" s="1"/>
      <c r="H701" s="1"/>
      <c r="I701" s="1"/>
    </row>
    <row r="702">
      <c r="B702" s="1"/>
      <c r="C702" s="1"/>
      <c r="G702" s="1"/>
      <c r="H702" s="1"/>
      <c r="I702" s="1"/>
    </row>
    <row r="703">
      <c r="B703" s="1"/>
      <c r="C703" s="1"/>
      <c r="G703" s="1"/>
      <c r="H703" s="1"/>
      <c r="I703" s="1"/>
    </row>
    <row r="704">
      <c r="B704" s="1"/>
      <c r="C704" s="1"/>
      <c r="G704" s="1"/>
      <c r="H704" s="1"/>
      <c r="I704" s="1"/>
    </row>
    <row r="705">
      <c r="B705" s="1"/>
      <c r="C705" s="1"/>
      <c r="G705" s="1"/>
      <c r="H705" s="1"/>
      <c r="I705" s="1"/>
    </row>
    <row r="706">
      <c r="B706" s="1"/>
      <c r="C706" s="1"/>
      <c r="G706" s="1"/>
      <c r="H706" s="1"/>
      <c r="I706" s="1"/>
    </row>
    <row r="707">
      <c r="B707" s="1"/>
      <c r="C707" s="1"/>
      <c r="G707" s="1"/>
      <c r="H707" s="1"/>
      <c r="I707" s="1"/>
    </row>
    <row r="708">
      <c r="B708" s="1"/>
      <c r="C708" s="1"/>
      <c r="G708" s="1"/>
      <c r="H708" s="1"/>
      <c r="I708" s="1"/>
    </row>
    <row r="709">
      <c r="B709" s="1"/>
      <c r="C709" s="1"/>
      <c r="G709" s="1"/>
      <c r="H709" s="1"/>
      <c r="I709" s="1"/>
    </row>
    <row r="710">
      <c r="B710" s="1"/>
      <c r="C710" s="1"/>
      <c r="G710" s="1"/>
      <c r="H710" s="1"/>
      <c r="I710" s="1"/>
    </row>
    <row r="711">
      <c r="B711" s="1"/>
      <c r="C711" s="1"/>
      <c r="G711" s="1"/>
      <c r="H711" s="1"/>
      <c r="I711" s="1"/>
    </row>
    <row r="712">
      <c r="B712" s="1"/>
      <c r="C712" s="1"/>
      <c r="G712" s="1"/>
      <c r="H712" s="1"/>
      <c r="I712" s="1"/>
    </row>
    <row r="713">
      <c r="B713" s="1"/>
      <c r="C713" s="1"/>
      <c r="G713" s="1"/>
      <c r="H713" s="1"/>
      <c r="I713" s="1"/>
    </row>
    <row r="714">
      <c r="B714" s="1"/>
      <c r="C714" s="1"/>
      <c r="G714" s="1"/>
      <c r="H714" s="1"/>
      <c r="I714" s="1"/>
    </row>
    <row r="715">
      <c r="B715" s="1"/>
      <c r="C715" s="1"/>
      <c r="G715" s="1"/>
      <c r="H715" s="1"/>
      <c r="I715" s="1"/>
    </row>
    <row r="716">
      <c r="B716" s="1"/>
      <c r="C716" s="1"/>
      <c r="G716" s="1"/>
      <c r="H716" s="1"/>
      <c r="I716" s="1"/>
    </row>
    <row r="717">
      <c r="B717" s="1"/>
      <c r="C717" s="1"/>
      <c r="G717" s="1"/>
      <c r="H717" s="1"/>
      <c r="I717" s="1"/>
    </row>
    <row r="718">
      <c r="B718" s="1"/>
      <c r="C718" s="1"/>
      <c r="G718" s="1"/>
      <c r="H718" s="1"/>
      <c r="I718" s="1"/>
    </row>
    <row r="719">
      <c r="B719" s="1"/>
      <c r="C719" s="1"/>
      <c r="G719" s="1"/>
      <c r="H719" s="1"/>
      <c r="I719" s="1"/>
    </row>
    <row r="720">
      <c r="B720" s="1"/>
      <c r="C720" s="1"/>
      <c r="G720" s="1"/>
      <c r="H720" s="1"/>
      <c r="I720" s="1"/>
    </row>
    <row r="721">
      <c r="B721" s="1"/>
      <c r="C721" s="1"/>
      <c r="G721" s="1"/>
      <c r="H721" s="1"/>
      <c r="I721" s="1"/>
    </row>
    <row r="722">
      <c r="B722" s="1"/>
      <c r="C722" s="1"/>
      <c r="G722" s="1"/>
      <c r="H722" s="1"/>
      <c r="I722" s="1"/>
    </row>
    <row r="723">
      <c r="B723" s="1"/>
      <c r="C723" s="1"/>
      <c r="G723" s="1"/>
      <c r="H723" s="1"/>
      <c r="I723" s="1"/>
    </row>
    <row r="724">
      <c r="B724" s="1"/>
      <c r="C724" s="1"/>
      <c r="G724" s="1"/>
      <c r="H724" s="1"/>
      <c r="I724" s="1"/>
    </row>
    <row r="725">
      <c r="B725" s="1"/>
      <c r="C725" s="1"/>
      <c r="G725" s="1"/>
      <c r="H725" s="1"/>
      <c r="I725" s="1"/>
    </row>
    <row r="726">
      <c r="B726" s="1"/>
      <c r="C726" s="1"/>
      <c r="G726" s="1"/>
      <c r="H726" s="1"/>
      <c r="I726" s="1"/>
    </row>
    <row r="727">
      <c r="B727" s="1"/>
      <c r="C727" s="1"/>
      <c r="G727" s="1"/>
      <c r="H727" s="1"/>
      <c r="I727" s="1"/>
    </row>
    <row r="728">
      <c r="B728" s="1"/>
      <c r="C728" s="1"/>
      <c r="G728" s="1"/>
      <c r="H728" s="1"/>
      <c r="I728" s="1"/>
    </row>
    <row r="729">
      <c r="B729" s="1"/>
      <c r="C729" s="1"/>
      <c r="G729" s="1"/>
      <c r="H729" s="1"/>
      <c r="I729" s="1"/>
    </row>
    <row r="730">
      <c r="B730" s="1"/>
      <c r="C730" s="1"/>
      <c r="G730" s="1"/>
      <c r="H730" s="1"/>
      <c r="I730" s="1"/>
    </row>
    <row r="731">
      <c r="B731" s="1"/>
      <c r="C731" s="1"/>
      <c r="G731" s="1"/>
      <c r="H731" s="1"/>
      <c r="I731" s="1"/>
    </row>
    <row r="732">
      <c r="B732" s="1"/>
      <c r="C732" s="1"/>
      <c r="G732" s="1"/>
      <c r="H732" s="1"/>
      <c r="I732" s="1"/>
    </row>
    <row r="733">
      <c r="B733" s="1"/>
      <c r="C733" s="1"/>
      <c r="G733" s="1"/>
      <c r="H733" s="1"/>
      <c r="I733" s="1"/>
    </row>
    <row r="734">
      <c r="B734" s="1"/>
      <c r="C734" s="1"/>
      <c r="G734" s="1"/>
      <c r="H734" s="1"/>
      <c r="I734" s="1"/>
    </row>
    <row r="735">
      <c r="B735" s="1"/>
      <c r="C735" s="1"/>
      <c r="G735" s="1"/>
      <c r="H735" s="1"/>
      <c r="I735" s="1"/>
    </row>
    <row r="736">
      <c r="B736" s="1"/>
      <c r="C736" s="1"/>
      <c r="G736" s="1"/>
      <c r="H736" s="1"/>
      <c r="I736" s="1"/>
    </row>
    <row r="737">
      <c r="B737" s="1"/>
      <c r="C737" s="1"/>
      <c r="G737" s="1"/>
      <c r="H737" s="1"/>
      <c r="I737" s="1"/>
    </row>
    <row r="738">
      <c r="B738" s="1"/>
      <c r="C738" s="1"/>
      <c r="G738" s="1"/>
      <c r="H738" s="1"/>
      <c r="I738" s="1"/>
    </row>
    <row r="739">
      <c r="B739" s="1"/>
      <c r="C739" s="1"/>
      <c r="G739" s="1"/>
      <c r="H739" s="1"/>
      <c r="I739" s="1"/>
    </row>
    <row r="740">
      <c r="B740" s="1"/>
      <c r="C740" s="1"/>
      <c r="G740" s="1"/>
      <c r="H740" s="1"/>
      <c r="I740" s="1"/>
    </row>
    <row r="741">
      <c r="B741" s="1"/>
      <c r="C741" s="1"/>
      <c r="G741" s="1"/>
      <c r="H741" s="1"/>
      <c r="I741" s="1"/>
    </row>
    <row r="742">
      <c r="B742" s="1"/>
      <c r="C742" s="1"/>
      <c r="G742" s="1"/>
      <c r="H742" s="1"/>
      <c r="I742" s="1"/>
    </row>
    <row r="743">
      <c r="B743" s="1"/>
      <c r="C743" s="1"/>
      <c r="G743" s="1"/>
      <c r="H743" s="1"/>
      <c r="I743" s="1"/>
    </row>
    <row r="744">
      <c r="B744" s="1"/>
      <c r="C744" s="1"/>
      <c r="G744" s="1"/>
      <c r="H744" s="1"/>
      <c r="I744" s="1"/>
    </row>
    <row r="745">
      <c r="B745" s="1"/>
      <c r="C745" s="1"/>
      <c r="G745" s="1"/>
      <c r="H745" s="1"/>
      <c r="I745" s="1"/>
    </row>
    <row r="746">
      <c r="B746" s="1"/>
      <c r="C746" s="1"/>
      <c r="G746" s="1"/>
      <c r="H746" s="1"/>
      <c r="I746" s="1"/>
    </row>
    <row r="747">
      <c r="B747" s="1"/>
      <c r="C747" s="1"/>
      <c r="G747" s="1"/>
      <c r="H747" s="1"/>
      <c r="I747" s="1"/>
    </row>
    <row r="748">
      <c r="B748" s="1"/>
      <c r="C748" s="1"/>
      <c r="G748" s="1"/>
      <c r="H748" s="1"/>
      <c r="I748" s="1"/>
    </row>
    <row r="749">
      <c r="B749" s="1"/>
      <c r="C749" s="1"/>
      <c r="G749" s="1"/>
      <c r="H749" s="1"/>
      <c r="I749" s="1"/>
    </row>
    <row r="750">
      <c r="B750" s="1"/>
      <c r="C750" s="1"/>
      <c r="G750" s="1"/>
      <c r="H750" s="1"/>
      <c r="I750" s="1"/>
    </row>
    <row r="751">
      <c r="B751" s="1"/>
      <c r="C751" s="1"/>
      <c r="G751" s="1"/>
      <c r="H751" s="1"/>
      <c r="I751" s="1"/>
    </row>
    <row r="752">
      <c r="B752" s="1"/>
      <c r="C752" s="1"/>
      <c r="G752" s="1"/>
      <c r="H752" s="1"/>
      <c r="I752" s="1"/>
    </row>
    <row r="753">
      <c r="B753" s="1"/>
      <c r="C753" s="1"/>
      <c r="G753" s="1"/>
      <c r="H753" s="1"/>
      <c r="I753" s="1"/>
    </row>
    <row r="754">
      <c r="B754" s="1"/>
      <c r="C754" s="1"/>
      <c r="G754" s="1"/>
      <c r="H754" s="1"/>
      <c r="I754" s="1"/>
    </row>
    <row r="755">
      <c r="B755" s="1"/>
      <c r="C755" s="1"/>
      <c r="G755" s="1"/>
      <c r="H755" s="1"/>
      <c r="I755" s="1"/>
    </row>
    <row r="756">
      <c r="B756" s="1"/>
      <c r="C756" s="1"/>
      <c r="G756" s="1"/>
      <c r="H756" s="1"/>
      <c r="I756" s="1"/>
    </row>
    <row r="757">
      <c r="B757" s="1"/>
      <c r="C757" s="1"/>
      <c r="G757" s="1"/>
      <c r="H757" s="1"/>
      <c r="I757" s="1"/>
    </row>
    <row r="758">
      <c r="B758" s="1"/>
      <c r="C758" s="1"/>
      <c r="G758" s="1"/>
      <c r="H758" s="1"/>
      <c r="I758" s="1"/>
    </row>
    <row r="759">
      <c r="B759" s="1"/>
      <c r="C759" s="1"/>
      <c r="G759" s="1"/>
      <c r="H759" s="1"/>
      <c r="I759" s="1"/>
    </row>
    <row r="760">
      <c r="B760" s="1"/>
      <c r="C760" s="1"/>
      <c r="G760" s="1"/>
      <c r="H760" s="1"/>
      <c r="I760" s="1"/>
    </row>
    <row r="761">
      <c r="B761" s="1"/>
      <c r="C761" s="1"/>
      <c r="G761" s="1"/>
      <c r="H761" s="1"/>
      <c r="I761" s="1"/>
    </row>
    <row r="762">
      <c r="B762" s="1"/>
      <c r="C762" s="1"/>
      <c r="G762" s="1"/>
      <c r="H762" s="1"/>
      <c r="I762" s="1"/>
    </row>
    <row r="763">
      <c r="B763" s="1"/>
      <c r="C763" s="1"/>
      <c r="G763" s="1"/>
      <c r="H763" s="1"/>
      <c r="I763" s="1"/>
    </row>
    <row r="764">
      <c r="B764" s="1"/>
      <c r="C764" s="1"/>
      <c r="G764" s="1"/>
      <c r="H764" s="1"/>
      <c r="I764" s="1"/>
    </row>
    <row r="765">
      <c r="B765" s="1"/>
      <c r="C765" s="1"/>
      <c r="G765" s="1"/>
      <c r="H765" s="1"/>
      <c r="I765" s="1"/>
    </row>
    <row r="766">
      <c r="B766" s="1"/>
      <c r="C766" s="1"/>
      <c r="G766" s="1"/>
      <c r="H766" s="1"/>
      <c r="I766" s="1"/>
    </row>
    <row r="767">
      <c r="B767" s="1"/>
      <c r="C767" s="1"/>
      <c r="G767" s="1"/>
      <c r="H767" s="1"/>
      <c r="I767" s="1"/>
    </row>
    <row r="768">
      <c r="B768" s="1"/>
      <c r="C768" s="1"/>
      <c r="G768" s="1"/>
      <c r="H768" s="1"/>
      <c r="I768" s="1"/>
    </row>
    <row r="769">
      <c r="B769" s="1"/>
      <c r="C769" s="1"/>
      <c r="G769" s="1"/>
      <c r="H769" s="1"/>
      <c r="I769" s="1"/>
    </row>
    <row r="770">
      <c r="B770" s="1"/>
      <c r="C770" s="1"/>
      <c r="G770" s="1"/>
      <c r="H770" s="1"/>
      <c r="I770" s="1"/>
    </row>
    <row r="771">
      <c r="B771" s="1"/>
      <c r="C771" s="1"/>
      <c r="G771" s="1"/>
      <c r="H771" s="1"/>
      <c r="I771" s="1"/>
    </row>
    <row r="772">
      <c r="B772" s="1"/>
      <c r="C772" s="1"/>
      <c r="G772" s="1"/>
      <c r="H772" s="1"/>
      <c r="I772" s="1"/>
    </row>
    <row r="773">
      <c r="B773" s="1"/>
      <c r="C773" s="1"/>
      <c r="G773" s="1"/>
      <c r="H773" s="1"/>
      <c r="I773" s="1"/>
    </row>
    <row r="774">
      <c r="B774" s="1"/>
      <c r="C774" s="1"/>
      <c r="G774" s="1"/>
      <c r="H774" s="1"/>
      <c r="I774" s="1"/>
    </row>
    <row r="775">
      <c r="B775" s="1"/>
      <c r="C775" s="1"/>
      <c r="G775" s="1"/>
      <c r="H775" s="1"/>
      <c r="I775" s="1"/>
    </row>
    <row r="776">
      <c r="B776" s="1"/>
      <c r="C776" s="1"/>
      <c r="G776" s="1"/>
      <c r="H776" s="1"/>
      <c r="I776" s="1"/>
    </row>
    <row r="777">
      <c r="B777" s="1"/>
      <c r="C777" s="1"/>
      <c r="G777" s="1"/>
      <c r="H777" s="1"/>
      <c r="I777" s="1"/>
    </row>
    <row r="778">
      <c r="B778" s="1"/>
      <c r="C778" s="1"/>
      <c r="G778" s="1"/>
      <c r="H778" s="1"/>
      <c r="I778" s="1"/>
    </row>
    <row r="779">
      <c r="B779" s="1"/>
      <c r="C779" s="1"/>
      <c r="G779" s="1"/>
      <c r="H779" s="1"/>
      <c r="I779" s="1"/>
    </row>
    <row r="780">
      <c r="B780" s="1"/>
      <c r="C780" s="1"/>
      <c r="G780" s="1"/>
      <c r="H780" s="1"/>
      <c r="I780" s="1"/>
    </row>
    <row r="781">
      <c r="B781" s="1"/>
      <c r="C781" s="1"/>
      <c r="G781" s="1"/>
      <c r="H781" s="1"/>
      <c r="I781" s="1"/>
    </row>
    <row r="782">
      <c r="B782" s="1"/>
      <c r="C782" s="1"/>
      <c r="G782" s="1"/>
      <c r="H782" s="1"/>
      <c r="I782" s="1"/>
    </row>
    <row r="783">
      <c r="B783" s="1"/>
      <c r="C783" s="1"/>
      <c r="G783" s="1"/>
      <c r="H783" s="1"/>
      <c r="I783" s="1"/>
    </row>
    <row r="784">
      <c r="B784" s="1"/>
      <c r="C784" s="1"/>
      <c r="G784" s="1"/>
      <c r="H784" s="1"/>
      <c r="I784" s="1"/>
    </row>
    <row r="785">
      <c r="B785" s="1"/>
      <c r="C785" s="1"/>
      <c r="G785" s="1"/>
      <c r="H785" s="1"/>
      <c r="I785" s="1"/>
    </row>
    <row r="786">
      <c r="B786" s="1"/>
      <c r="C786" s="1"/>
      <c r="G786" s="1"/>
      <c r="H786" s="1"/>
      <c r="I786" s="1"/>
    </row>
    <row r="787">
      <c r="B787" s="1"/>
      <c r="C787" s="1"/>
      <c r="G787" s="1"/>
      <c r="H787" s="1"/>
      <c r="I787" s="1"/>
    </row>
    <row r="788">
      <c r="B788" s="1"/>
      <c r="C788" s="1"/>
      <c r="G788" s="1"/>
      <c r="H788" s="1"/>
      <c r="I788" s="1"/>
    </row>
    <row r="789">
      <c r="B789" s="1"/>
      <c r="C789" s="1"/>
      <c r="G789" s="1"/>
      <c r="H789" s="1"/>
      <c r="I789" s="1"/>
    </row>
    <row r="790">
      <c r="B790" s="1"/>
      <c r="C790" s="1"/>
      <c r="G790" s="1"/>
      <c r="H790" s="1"/>
      <c r="I790" s="1"/>
    </row>
    <row r="791">
      <c r="B791" s="1"/>
      <c r="C791" s="1"/>
      <c r="G791" s="1"/>
      <c r="H791" s="1"/>
      <c r="I791" s="1"/>
    </row>
    <row r="792">
      <c r="B792" s="1"/>
      <c r="C792" s="1"/>
      <c r="G792" s="1"/>
      <c r="H792" s="1"/>
      <c r="I792" s="1"/>
    </row>
    <row r="793">
      <c r="B793" s="1"/>
      <c r="C793" s="1"/>
      <c r="G793" s="1"/>
      <c r="H793" s="1"/>
      <c r="I793" s="1"/>
    </row>
    <row r="794">
      <c r="B794" s="1"/>
      <c r="C794" s="1"/>
      <c r="G794" s="1"/>
      <c r="H794" s="1"/>
      <c r="I794" s="1"/>
    </row>
    <row r="795">
      <c r="B795" s="1"/>
      <c r="C795" s="1"/>
      <c r="G795" s="1"/>
      <c r="H795" s="1"/>
      <c r="I795" s="1"/>
    </row>
    <row r="796">
      <c r="B796" s="1"/>
      <c r="C796" s="1"/>
      <c r="G796" s="1"/>
      <c r="H796" s="1"/>
      <c r="I796" s="1"/>
    </row>
    <row r="797">
      <c r="B797" s="1"/>
      <c r="C797" s="1"/>
      <c r="G797" s="1"/>
      <c r="H797" s="1"/>
      <c r="I797" s="1"/>
    </row>
    <row r="798">
      <c r="B798" s="1"/>
      <c r="C798" s="1"/>
      <c r="G798" s="1"/>
      <c r="H798" s="1"/>
      <c r="I798" s="1"/>
    </row>
    <row r="799">
      <c r="B799" s="1"/>
      <c r="C799" s="1"/>
      <c r="G799" s="1"/>
      <c r="H799" s="1"/>
      <c r="I799" s="1"/>
    </row>
    <row r="800">
      <c r="B800" s="1"/>
      <c r="C800" s="1"/>
      <c r="G800" s="1"/>
      <c r="H800" s="1"/>
      <c r="I800" s="1"/>
    </row>
    <row r="801">
      <c r="B801" s="1"/>
      <c r="C801" s="1"/>
      <c r="G801" s="1"/>
      <c r="H801" s="1"/>
      <c r="I801" s="1"/>
    </row>
    <row r="802">
      <c r="B802" s="1"/>
      <c r="C802" s="1"/>
      <c r="G802" s="1"/>
      <c r="H802" s="1"/>
      <c r="I802" s="1"/>
    </row>
    <row r="803">
      <c r="B803" s="1"/>
      <c r="C803" s="1"/>
      <c r="G803" s="1"/>
      <c r="H803" s="1"/>
      <c r="I803" s="1"/>
    </row>
    <row r="804">
      <c r="B804" s="1"/>
      <c r="C804" s="1"/>
      <c r="G804" s="1"/>
      <c r="H804" s="1"/>
      <c r="I804" s="1"/>
    </row>
    <row r="805">
      <c r="B805" s="1"/>
      <c r="C805" s="1"/>
      <c r="G805" s="1"/>
      <c r="H805" s="1"/>
      <c r="I805" s="1"/>
    </row>
    <row r="806">
      <c r="B806" s="1"/>
      <c r="C806" s="1"/>
      <c r="G806" s="1"/>
      <c r="H806" s="1"/>
      <c r="I806" s="1"/>
    </row>
    <row r="807">
      <c r="B807" s="1"/>
      <c r="C807" s="1"/>
      <c r="G807" s="1"/>
      <c r="H807" s="1"/>
      <c r="I807" s="1"/>
    </row>
    <row r="808">
      <c r="B808" s="1"/>
      <c r="C808" s="1"/>
      <c r="G808" s="1"/>
      <c r="H808" s="1"/>
      <c r="I808" s="1"/>
    </row>
    <row r="809">
      <c r="B809" s="1"/>
      <c r="C809" s="1"/>
      <c r="G809" s="1"/>
      <c r="H809" s="1"/>
      <c r="I809" s="1"/>
    </row>
    <row r="810">
      <c r="B810" s="1"/>
      <c r="C810" s="1"/>
      <c r="G810" s="1"/>
      <c r="H810" s="1"/>
      <c r="I810" s="1"/>
    </row>
    <row r="811">
      <c r="B811" s="1"/>
      <c r="C811" s="1"/>
      <c r="G811" s="1"/>
      <c r="H811" s="1"/>
      <c r="I811" s="1"/>
    </row>
    <row r="812">
      <c r="B812" s="1"/>
      <c r="C812" s="1"/>
      <c r="G812" s="1"/>
      <c r="H812" s="1"/>
      <c r="I812" s="1"/>
    </row>
    <row r="813">
      <c r="B813" s="1"/>
      <c r="C813" s="1"/>
      <c r="G813" s="1"/>
      <c r="H813" s="1"/>
      <c r="I813" s="1"/>
    </row>
    <row r="814">
      <c r="B814" s="1"/>
      <c r="C814" s="1"/>
      <c r="G814" s="1"/>
      <c r="H814" s="1"/>
      <c r="I814" s="1"/>
    </row>
    <row r="815">
      <c r="B815" s="1"/>
      <c r="C815" s="1"/>
      <c r="G815" s="1"/>
      <c r="H815" s="1"/>
      <c r="I815" s="1"/>
    </row>
    <row r="816">
      <c r="B816" s="1"/>
      <c r="C816" s="1"/>
      <c r="G816" s="1"/>
      <c r="H816" s="1"/>
      <c r="I816" s="1"/>
    </row>
    <row r="817">
      <c r="B817" s="1"/>
      <c r="C817" s="1"/>
      <c r="G817" s="1"/>
      <c r="H817" s="1"/>
      <c r="I817" s="1"/>
    </row>
    <row r="818">
      <c r="B818" s="1"/>
      <c r="C818" s="1"/>
      <c r="G818" s="1"/>
      <c r="H818" s="1"/>
      <c r="I818" s="1"/>
    </row>
    <row r="819">
      <c r="B819" s="1"/>
      <c r="C819" s="1"/>
      <c r="G819" s="1"/>
      <c r="H819" s="1"/>
      <c r="I819" s="1"/>
    </row>
    <row r="820">
      <c r="B820" s="1"/>
      <c r="C820" s="1"/>
      <c r="G820" s="1"/>
      <c r="H820" s="1"/>
      <c r="I820" s="1"/>
    </row>
    <row r="821">
      <c r="B821" s="1"/>
      <c r="C821" s="1"/>
      <c r="G821" s="1"/>
      <c r="H821" s="1"/>
      <c r="I821" s="1"/>
    </row>
    <row r="822">
      <c r="B822" s="1"/>
      <c r="C822" s="1"/>
      <c r="G822" s="1"/>
      <c r="H822" s="1"/>
      <c r="I822" s="1"/>
    </row>
    <row r="823">
      <c r="B823" s="1"/>
      <c r="C823" s="1"/>
      <c r="G823" s="1"/>
      <c r="H823" s="1"/>
      <c r="I823" s="1"/>
    </row>
    <row r="824">
      <c r="B824" s="1"/>
      <c r="C824" s="1"/>
      <c r="G824" s="1"/>
      <c r="H824" s="1"/>
      <c r="I824" s="1"/>
    </row>
    <row r="825">
      <c r="B825" s="1"/>
      <c r="C825" s="1"/>
      <c r="G825" s="1"/>
      <c r="H825" s="1"/>
      <c r="I825" s="1"/>
    </row>
    <row r="826">
      <c r="B826" s="1"/>
      <c r="C826" s="1"/>
      <c r="G826" s="1"/>
      <c r="H826" s="1"/>
      <c r="I826" s="1"/>
    </row>
    <row r="827">
      <c r="B827" s="1"/>
      <c r="C827" s="1"/>
      <c r="G827" s="1"/>
      <c r="H827" s="1"/>
      <c r="I827" s="1"/>
    </row>
    <row r="828">
      <c r="B828" s="1"/>
      <c r="C828" s="1"/>
      <c r="G828" s="1"/>
      <c r="H828" s="1"/>
      <c r="I828" s="1"/>
    </row>
    <row r="829">
      <c r="B829" s="1"/>
      <c r="C829" s="1"/>
      <c r="G829" s="1"/>
      <c r="H829" s="1"/>
      <c r="I829" s="1"/>
    </row>
    <row r="830">
      <c r="B830" s="1"/>
      <c r="C830" s="1"/>
      <c r="G830" s="1"/>
      <c r="H830" s="1"/>
      <c r="I830" s="1"/>
    </row>
    <row r="831">
      <c r="B831" s="1"/>
      <c r="C831" s="1"/>
      <c r="G831" s="1"/>
      <c r="H831" s="1"/>
      <c r="I831" s="1"/>
    </row>
    <row r="832">
      <c r="B832" s="1"/>
      <c r="C832" s="1"/>
      <c r="G832" s="1"/>
      <c r="H832" s="1"/>
      <c r="I832" s="1"/>
    </row>
    <row r="833">
      <c r="B833" s="1"/>
      <c r="C833" s="1"/>
      <c r="G833" s="1"/>
      <c r="H833" s="1"/>
      <c r="I833" s="1"/>
    </row>
    <row r="834">
      <c r="B834" s="1"/>
      <c r="C834" s="1"/>
      <c r="G834" s="1"/>
      <c r="H834" s="1"/>
      <c r="I834" s="1"/>
    </row>
    <row r="835">
      <c r="B835" s="1"/>
      <c r="C835" s="1"/>
      <c r="G835" s="1"/>
      <c r="H835" s="1"/>
      <c r="I835" s="1"/>
    </row>
    <row r="836">
      <c r="B836" s="1"/>
      <c r="C836" s="1"/>
      <c r="G836" s="1"/>
      <c r="H836" s="1"/>
      <c r="I836" s="1"/>
    </row>
    <row r="837">
      <c r="B837" s="1"/>
      <c r="C837" s="1"/>
      <c r="G837" s="1"/>
      <c r="H837" s="1"/>
      <c r="I837" s="1"/>
    </row>
    <row r="838">
      <c r="B838" s="1"/>
      <c r="C838" s="1"/>
      <c r="G838" s="1"/>
      <c r="H838" s="1"/>
      <c r="I838" s="1"/>
    </row>
    <row r="839">
      <c r="B839" s="1"/>
      <c r="C839" s="1"/>
      <c r="G839" s="1"/>
      <c r="H839" s="1"/>
      <c r="I839" s="1"/>
    </row>
    <row r="840">
      <c r="B840" s="1"/>
      <c r="C840" s="1"/>
      <c r="G840" s="1"/>
      <c r="H840" s="1"/>
      <c r="I840" s="1"/>
    </row>
    <row r="841">
      <c r="B841" s="1"/>
      <c r="C841" s="1"/>
      <c r="G841" s="1"/>
      <c r="H841" s="1"/>
      <c r="I841" s="1"/>
    </row>
    <row r="842">
      <c r="B842" s="1"/>
      <c r="C842" s="1"/>
      <c r="G842" s="1"/>
      <c r="H842" s="1"/>
      <c r="I842" s="1"/>
    </row>
    <row r="843">
      <c r="B843" s="1"/>
      <c r="C843" s="1"/>
      <c r="G843" s="1"/>
      <c r="H843" s="1"/>
      <c r="I843" s="1"/>
    </row>
    <row r="844">
      <c r="B844" s="1"/>
      <c r="C844" s="1"/>
      <c r="G844" s="1"/>
      <c r="H844" s="1"/>
      <c r="I844" s="1"/>
    </row>
    <row r="845">
      <c r="B845" s="1"/>
      <c r="C845" s="1"/>
      <c r="G845" s="1"/>
      <c r="H845" s="1"/>
      <c r="I845" s="1"/>
    </row>
    <row r="846">
      <c r="B846" s="1"/>
      <c r="C846" s="1"/>
      <c r="G846" s="1"/>
      <c r="H846" s="1"/>
      <c r="I846" s="1"/>
    </row>
    <row r="847">
      <c r="B847" s="1"/>
      <c r="C847" s="1"/>
      <c r="G847" s="1"/>
      <c r="H847" s="1"/>
      <c r="I847" s="1"/>
    </row>
    <row r="848">
      <c r="B848" s="1"/>
      <c r="C848" s="1"/>
      <c r="G848" s="1"/>
      <c r="H848" s="1"/>
      <c r="I848" s="1"/>
    </row>
    <row r="849">
      <c r="B849" s="1"/>
      <c r="C849" s="1"/>
      <c r="G849" s="1"/>
      <c r="H849" s="1"/>
      <c r="I849" s="1"/>
    </row>
    <row r="850">
      <c r="B850" s="1"/>
      <c r="C850" s="1"/>
      <c r="G850" s="1"/>
      <c r="H850" s="1"/>
      <c r="I850" s="1"/>
    </row>
    <row r="851">
      <c r="B851" s="1"/>
      <c r="C851" s="1"/>
      <c r="G851" s="1"/>
      <c r="H851" s="1"/>
      <c r="I851" s="1"/>
    </row>
    <row r="852">
      <c r="B852" s="1"/>
      <c r="C852" s="1"/>
      <c r="G852" s="1"/>
      <c r="H852" s="1"/>
      <c r="I852" s="1"/>
    </row>
    <row r="853">
      <c r="B853" s="1"/>
      <c r="C853" s="1"/>
      <c r="G853" s="1"/>
      <c r="H853" s="1"/>
      <c r="I853" s="1"/>
    </row>
    <row r="854">
      <c r="B854" s="1"/>
      <c r="C854" s="1"/>
      <c r="G854" s="1"/>
      <c r="H854" s="1"/>
      <c r="I854" s="1"/>
    </row>
    <row r="855">
      <c r="B855" s="1"/>
      <c r="C855" s="1"/>
      <c r="G855" s="1"/>
      <c r="H855" s="1"/>
      <c r="I855" s="1"/>
    </row>
    <row r="856">
      <c r="B856" s="1"/>
      <c r="C856" s="1"/>
      <c r="G856" s="1"/>
      <c r="H856" s="1"/>
      <c r="I856" s="1"/>
    </row>
    <row r="857">
      <c r="B857" s="1"/>
      <c r="C857" s="1"/>
      <c r="G857" s="1"/>
      <c r="H857" s="1"/>
      <c r="I857" s="1"/>
    </row>
    <row r="858">
      <c r="B858" s="1"/>
      <c r="C858" s="1"/>
      <c r="G858" s="1"/>
      <c r="H858" s="1"/>
      <c r="I858" s="1"/>
    </row>
    <row r="859">
      <c r="B859" s="1"/>
      <c r="C859" s="1"/>
      <c r="G859" s="1"/>
      <c r="H859" s="1"/>
      <c r="I859" s="1"/>
    </row>
    <row r="860">
      <c r="B860" s="1"/>
      <c r="C860" s="1"/>
      <c r="G860" s="1"/>
      <c r="H860" s="1"/>
      <c r="I860" s="1"/>
    </row>
    <row r="861">
      <c r="B861" s="1"/>
      <c r="C861" s="1"/>
      <c r="G861" s="1"/>
      <c r="H861" s="1"/>
      <c r="I861" s="1"/>
    </row>
    <row r="862">
      <c r="B862" s="1"/>
      <c r="C862" s="1"/>
      <c r="G862" s="1"/>
      <c r="H862" s="1"/>
      <c r="I862" s="1"/>
    </row>
    <row r="863">
      <c r="B863" s="1"/>
      <c r="C863" s="1"/>
      <c r="G863" s="1"/>
      <c r="H863" s="1"/>
      <c r="I863" s="1"/>
    </row>
    <row r="864">
      <c r="B864" s="1"/>
      <c r="C864" s="1"/>
      <c r="G864" s="1"/>
      <c r="H864" s="1"/>
      <c r="I864" s="1"/>
    </row>
    <row r="865">
      <c r="B865" s="1"/>
      <c r="C865" s="1"/>
      <c r="G865" s="1"/>
      <c r="H865" s="1"/>
      <c r="I865" s="1"/>
    </row>
    <row r="866">
      <c r="B866" s="1"/>
      <c r="C866" s="1"/>
      <c r="G866" s="1"/>
      <c r="H866" s="1"/>
      <c r="I866" s="1"/>
    </row>
    <row r="867">
      <c r="B867" s="1"/>
      <c r="C867" s="1"/>
      <c r="G867" s="1"/>
      <c r="H867" s="1"/>
      <c r="I867" s="1"/>
    </row>
    <row r="868">
      <c r="B868" s="1"/>
      <c r="C868" s="1"/>
      <c r="G868" s="1"/>
      <c r="H868" s="1"/>
      <c r="I868" s="1"/>
    </row>
    <row r="869">
      <c r="B869" s="1"/>
      <c r="C869" s="1"/>
      <c r="G869" s="1"/>
      <c r="H869" s="1"/>
      <c r="I869" s="1"/>
    </row>
    <row r="870">
      <c r="B870" s="1"/>
      <c r="C870" s="1"/>
      <c r="G870" s="1"/>
      <c r="H870" s="1"/>
      <c r="I870" s="1"/>
    </row>
    <row r="871">
      <c r="B871" s="1"/>
      <c r="C871" s="1"/>
      <c r="G871" s="1"/>
      <c r="H871" s="1"/>
      <c r="I871" s="1"/>
    </row>
    <row r="872">
      <c r="B872" s="1"/>
      <c r="C872" s="1"/>
      <c r="G872" s="1"/>
      <c r="H872" s="1"/>
      <c r="I872" s="1"/>
    </row>
    <row r="873">
      <c r="B873" s="1"/>
      <c r="C873" s="1"/>
      <c r="G873" s="1"/>
      <c r="H873" s="1"/>
      <c r="I873" s="1"/>
    </row>
    <row r="874">
      <c r="B874" s="1"/>
      <c r="C874" s="1"/>
      <c r="G874" s="1"/>
      <c r="H874" s="1"/>
      <c r="I874" s="1"/>
    </row>
    <row r="875">
      <c r="B875" s="1"/>
      <c r="C875" s="1"/>
      <c r="G875" s="1"/>
      <c r="H875" s="1"/>
      <c r="I875" s="1"/>
    </row>
    <row r="876">
      <c r="B876" s="1"/>
      <c r="C876" s="1"/>
      <c r="G876" s="1"/>
      <c r="H876" s="1"/>
      <c r="I876" s="1"/>
    </row>
    <row r="877">
      <c r="B877" s="1"/>
      <c r="C877" s="1"/>
      <c r="G877" s="1"/>
      <c r="H877" s="1"/>
      <c r="I877" s="1"/>
    </row>
    <row r="878">
      <c r="B878" s="1"/>
      <c r="C878" s="1"/>
      <c r="G878" s="1"/>
      <c r="H878" s="1"/>
      <c r="I878" s="1"/>
    </row>
    <row r="879">
      <c r="B879" s="1"/>
      <c r="C879" s="1"/>
      <c r="G879" s="1"/>
      <c r="H879" s="1"/>
      <c r="I879" s="1"/>
    </row>
    <row r="880">
      <c r="B880" s="1"/>
      <c r="C880" s="1"/>
      <c r="G880" s="1"/>
      <c r="H880" s="1"/>
      <c r="I880" s="1"/>
    </row>
    <row r="881">
      <c r="B881" s="1"/>
      <c r="C881" s="1"/>
      <c r="G881" s="1"/>
      <c r="H881" s="1"/>
      <c r="I881" s="1"/>
    </row>
    <row r="882">
      <c r="B882" s="1"/>
      <c r="C882" s="1"/>
      <c r="G882" s="1"/>
      <c r="H882" s="1"/>
      <c r="I882" s="1"/>
    </row>
    <row r="883">
      <c r="B883" s="1"/>
      <c r="C883" s="1"/>
      <c r="G883" s="1"/>
      <c r="H883" s="1"/>
      <c r="I883" s="1"/>
    </row>
    <row r="884">
      <c r="B884" s="1"/>
      <c r="C884" s="1"/>
      <c r="G884" s="1"/>
      <c r="H884" s="1"/>
      <c r="I884" s="1"/>
    </row>
    <row r="885">
      <c r="B885" s="1"/>
      <c r="C885" s="1"/>
      <c r="G885" s="1"/>
      <c r="H885" s="1"/>
      <c r="I885" s="1"/>
    </row>
    <row r="886">
      <c r="B886" s="1"/>
      <c r="C886" s="1"/>
      <c r="G886" s="1"/>
      <c r="H886" s="1"/>
      <c r="I886" s="1"/>
    </row>
    <row r="887">
      <c r="B887" s="1"/>
      <c r="C887" s="1"/>
      <c r="G887" s="1"/>
      <c r="H887" s="1"/>
      <c r="I887" s="1"/>
    </row>
    <row r="888">
      <c r="B888" s="1"/>
      <c r="C888" s="1"/>
      <c r="G888" s="1"/>
      <c r="H888" s="1"/>
      <c r="I888" s="1"/>
    </row>
    <row r="889">
      <c r="B889" s="1"/>
      <c r="C889" s="1"/>
      <c r="G889" s="1"/>
      <c r="H889" s="1"/>
      <c r="I889" s="1"/>
    </row>
    <row r="890">
      <c r="B890" s="1"/>
      <c r="C890" s="1"/>
      <c r="G890" s="1"/>
      <c r="H890" s="1"/>
      <c r="I890" s="1"/>
    </row>
    <row r="891">
      <c r="B891" s="1"/>
      <c r="C891" s="1"/>
      <c r="G891" s="1"/>
      <c r="H891" s="1"/>
      <c r="I891" s="1"/>
    </row>
    <row r="892">
      <c r="B892" s="1"/>
      <c r="C892" s="1"/>
      <c r="G892" s="1"/>
      <c r="H892" s="1"/>
      <c r="I892" s="1"/>
    </row>
    <row r="893">
      <c r="B893" s="1"/>
      <c r="C893" s="1"/>
      <c r="G893" s="1"/>
      <c r="H893" s="1"/>
      <c r="I893" s="1"/>
    </row>
    <row r="894">
      <c r="B894" s="1"/>
      <c r="C894" s="1"/>
      <c r="G894" s="1"/>
      <c r="H894" s="1"/>
      <c r="I894" s="1"/>
    </row>
    <row r="895">
      <c r="B895" s="1"/>
      <c r="C895" s="1"/>
      <c r="G895" s="1"/>
      <c r="H895" s="1"/>
      <c r="I895" s="1"/>
    </row>
    <row r="896">
      <c r="B896" s="1"/>
      <c r="C896" s="1"/>
      <c r="G896" s="1"/>
      <c r="H896" s="1"/>
      <c r="I896" s="1"/>
    </row>
    <row r="897">
      <c r="B897" s="1"/>
      <c r="C897" s="1"/>
      <c r="G897" s="1"/>
      <c r="H897" s="1"/>
      <c r="I897" s="1"/>
    </row>
    <row r="898">
      <c r="B898" s="1"/>
      <c r="C898" s="1"/>
      <c r="G898" s="1"/>
      <c r="H898" s="1"/>
      <c r="I898" s="1"/>
    </row>
    <row r="899">
      <c r="B899" s="1"/>
      <c r="C899" s="1"/>
      <c r="G899" s="1"/>
      <c r="H899" s="1"/>
      <c r="I899" s="1"/>
    </row>
    <row r="900">
      <c r="B900" s="1"/>
      <c r="C900" s="1"/>
      <c r="G900" s="1"/>
      <c r="H900" s="1"/>
      <c r="I900" s="1"/>
    </row>
    <row r="901">
      <c r="B901" s="1"/>
      <c r="C901" s="1"/>
      <c r="G901" s="1"/>
      <c r="H901" s="1"/>
      <c r="I901" s="1"/>
    </row>
    <row r="902">
      <c r="B902" s="1"/>
      <c r="C902" s="1"/>
      <c r="G902" s="1"/>
      <c r="H902" s="1"/>
      <c r="I902" s="1"/>
    </row>
    <row r="903">
      <c r="B903" s="1"/>
      <c r="C903" s="1"/>
      <c r="G903" s="1"/>
      <c r="H903" s="1"/>
      <c r="I903" s="1"/>
    </row>
    <row r="904">
      <c r="B904" s="1"/>
      <c r="C904" s="1"/>
      <c r="G904" s="1"/>
      <c r="H904" s="1"/>
      <c r="I904" s="1"/>
    </row>
    <row r="905">
      <c r="B905" s="1"/>
      <c r="C905" s="1"/>
      <c r="G905" s="1"/>
      <c r="H905" s="1"/>
      <c r="I905" s="1"/>
    </row>
    <row r="906">
      <c r="B906" s="1"/>
      <c r="C906" s="1"/>
      <c r="G906" s="1"/>
      <c r="H906" s="1"/>
      <c r="I906" s="1"/>
    </row>
    <row r="907">
      <c r="B907" s="1"/>
      <c r="C907" s="1"/>
      <c r="G907" s="1"/>
      <c r="H907" s="1"/>
      <c r="I907" s="1"/>
    </row>
    <row r="908">
      <c r="B908" s="1"/>
      <c r="C908" s="1"/>
      <c r="G908" s="1"/>
      <c r="H908" s="1"/>
      <c r="I908" s="1"/>
    </row>
    <row r="909">
      <c r="B909" s="1"/>
      <c r="C909" s="1"/>
      <c r="G909" s="1"/>
      <c r="H909" s="1"/>
      <c r="I909" s="1"/>
    </row>
    <row r="910">
      <c r="B910" s="1"/>
      <c r="C910" s="1"/>
      <c r="G910" s="1"/>
      <c r="H910" s="1"/>
      <c r="I910" s="1"/>
    </row>
    <row r="911">
      <c r="B911" s="1"/>
      <c r="C911" s="1"/>
      <c r="G911" s="1"/>
      <c r="H911" s="1"/>
      <c r="I911" s="1"/>
    </row>
    <row r="912">
      <c r="B912" s="1"/>
      <c r="C912" s="1"/>
      <c r="G912" s="1"/>
      <c r="H912" s="1"/>
      <c r="I912" s="1"/>
    </row>
    <row r="913">
      <c r="B913" s="1"/>
      <c r="C913" s="1"/>
      <c r="G913" s="1"/>
      <c r="H913" s="1"/>
      <c r="I913" s="1"/>
    </row>
    <row r="914">
      <c r="B914" s="1"/>
      <c r="C914" s="1"/>
      <c r="G914" s="1"/>
      <c r="H914" s="1"/>
      <c r="I914" s="1"/>
    </row>
    <row r="915">
      <c r="B915" s="1"/>
      <c r="C915" s="1"/>
      <c r="G915" s="1"/>
      <c r="H915" s="1"/>
      <c r="I915" s="1"/>
    </row>
    <row r="916">
      <c r="B916" s="1"/>
      <c r="C916" s="1"/>
      <c r="G916" s="1"/>
      <c r="H916" s="1"/>
      <c r="I916" s="1"/>
    </row>
    <row r="917">
      <c r="B917" s="1"/>
      <c r="C917" s="1"/>
      <c r="G917" s="1"/>
      <c r="H917" s="1"/>
      <c r="I917" s="1"/>
    </row>
    <row r="918">
      <c r="B918" s="1"/>
      <c r="C918" s="1"/>
      <c r="G918" s="1"/>
      <c r="H918" s="1"/>
      <c r="I918" s="1"/>
    </row>
    <row r="919">
      <c r="B919" s="1"/>
      <c r="C919" s="1"/>
      <c r="G919" s="1"/>
      <c r="H919" s="1"/>
      <c r="I919" s="1"/>
    </row>
    <row r="920">
      <c r="B920" s="1"/>
      <c r="C920" s="1"/>
      <c r="G920" s="1"/>
      <c r="H920" s="1"/>
      <c r="I920" s="1"/>
    </row>
    <row r="921">
      <c r="B921" s="1"/>
      <c r="C921" s="1"/>
      <c r="G921" s="1"/>
      <c r="H921" s="1"/>
      <c r="I921" s="1"/>
    </row>
    <row r="922">
      <c r="B922" s="1"/>
      <c r="C922" s="1"/>
      <c r="G922" s="1"/>
      <c r="H922" s="1"/>
      <c r="I922" s="1"/>
    </row>
    <row r="923">
      <c r="B923" s="1"/>
      <c r="C923" s="1"/>
      <c r="G923" s="1"/>
      <c r="H923" s="1"/>
      <c r="I923" s="1"/>
    </row>
    <row r="924">
      <c r="B924" s="1"/>
      <c r="C924" s="1"/>
      <c r="G924" s="1"/>
      <c r="H924" s="1"/>
      <c r="I924" s="1"/>
    </row>
    <row r="925">
      <c r="B925" s="1"/>
      <c r="C925" s="1"/>
      <c r="G925" s="1"/>
      <c r="H925" s="1"/>
      <c r="I925" s="1"/>
    </row>
    <row r="926">
      <c r="B926" s="1"/>
      <c r="C926" s="1"/>
      <c r="G926" s="1"/>
      <c r="H926" s="1"/>
      <c r="I926" s="1"/>
    </row>
    <row r="927">
      <c r="B927" s="1"/>
      <c r="C927" s="1"/>
      <c r="G927" s="1"/>
      <c r="H927" s="1"/>
      <c r="I927" s="1"/>
    </row>
    <row r="928">
      <c r="B928" s="1"/>
      <c r="C928" s="1"/>
      <c r="G928" s="1"/>
      <c r="H928" s="1"/>
      <c r="I928" s="1"/>
    </row>
    <row r="929">
      <c r="B929" s="1"/>
      <c r="C929" s="1"/>
      <c r="G929" s="1"/>
      <c r="H929" s="1"/>
      <c r="I929" s="1"/>
    </row>
    <row r="930">
      <c r="B930" s="1"/>
      <c r="C930" s="1"/>
      <c r="G930" s="1"/>
      <c r="H930" s="1"/>
      <c r="I930" s="1"/>
    </row>
    <row r="931">
      <c r="B931" s="1"/>
      <c r="C931" s="1"/>
      <c r="G931" s="1"/>
      <c r="H931" s="1"/>
      <c r="I931" s="1"/>
    </row>
    <row r="932">
      <c r="B932" s="1"/>
      <c r="C932" s="1"/>
      <c r="G932" s="1"/>
      <c r="H932" s="1"/>
      <c r="I932" s="1"/>
    </row>
    <row r="933">
      <c r="B933" s="1"/>
      <c r="C933" s="1"/>
      <c r="G933" s="1"/>
      <c r="H933" s="1"/>
      <c r="I933" s="1"/>
    </row>
    <row r="934">
      <c r="B934" s="1"/>
      <c r="C934" s="1"/>
      <c r="G934" s="1"/>
      <c r="H934" s="1"/>
      <c r="I934" s="1"/>
    </row>
    <row r="935">
      <c r="B935" s="1"/>
      <c r="C935" s="1"/>
      <c r="G935" s="1"/>
      <c r="H935" s="1"/>
      <c r="I935" s="1"/>
    </row>
    <row r="936">
      <c r="B936" s="1"/>
      <c r="C936" s="1"/>
      <c r="G936" s="1"/>
      <c r="H936" s="1"/>
      <c r="I936" s="1"/>
    </row>
    <row r="937">
      <c r="B937" s="1"/>
      <c r="C937" s="1"/>
      <c r="G937" s="1"/>
      <c r="H937" s="1"/>
      <c r="I937" s="1"/>
    </row>
    <row r="938">
      <c r="B938" s="1"/>
      <c r="C938" s="1"/>
      <c r="G938" s="1"/>
      <c r="H938" s="1"/>
      <c r="I938" s="1"/>
    </row>
    <row r="939">
      <c r="B939" s="1"/>
      <c r="C939" s="1"/>
      <c r="G939" s="1"/>
      <c r="H939" s="1"/>
      <c r="I939" s="1"/>
    </row>
    <row r="940">
      <c r="B940" s="1"/>
      <c r="C940" s="1"/>
      <c r="G940" s="1"/>
      <c r="H940" s="1"/>
      <c r="I940" s="1"/>
    </row>
    <row r="941">
      <c r="B941" s="1"/>
      <c r="C941" s="1"/>
      <c r="G941" s="1"/>
      <c r="H941" s="1"/>
      <c r="I941" s="1"/>
    </row>
    <row r="942">
      <c r="B942" s="1"/>
      <c r="C942" s="1"/>
      <c r="G942" s="1"/>
      <c r="H942" s="1"/>
      <c r="I942" s="1"/>
    </row>
    <row r="943">
      <c r="B943" s="1"/>
      <c r="C943" s="1"/>
      <c r="G943" s="1"/>
      <c r="H943" s="1"/>
      <c r="I943" s="1"/>
    </row>
    <row r="944">
      <c r="B944" s="1"/>
      <c r="C944" s="1"/>
      <c r="G944" s="1"/>
      <c r="H944" s="1"/>
      <c r="I944" s="1"/>
    </row>
    <row r="945">
      <c r="B945" s="1"/>
      <c r="C945" s="1"/>
      <c r="G945" s="1"/>
      <c r="H945" s="1"/>
      <c r="I945" s="1"/>
    </row>
    <row r="946">
      <c r="B946" s="1"/>
      <c r="C946" s="1"/>
      <c r="G946" s="1"/>
      <c r="H946" s="1"/>
      <c r="I946" s="1"/>
    </row>
    <row r="947">
      <c r="B947" s="1"/>
      <c r="C947" s="1"/>
      <c r="G947" s="1"/>
      <c r="H947" s="1"/>
      <c r="I947" s="1"/>
    </row>
    <row r="948">
      <c r="B948" s="1"/>
      <c r="C948" s="1"/>
      <c r="G948" s="1"/>
      <c r="H948" s="1"/>
      <c r="I948" s="1"/>
    </row>
    <row r="949">
      <c r="B949" s="1"/>
      <c r="C949" s="1"/>
      <c r="G949" s="1"/>
      <c r="H949" s="1"/>
      <c r="I949" s="1"/>
    </row>
    <row r="950">
      <c r="B950" s="1"/>
      <c r="C950" s="1"/>
      <c r="G950" s="1"/>
      <c r="H950" s="1"/>
      <c r="I950" s="1"/>
    </row>
    <row r="951">
      <c r="B951" s="1"/>
      <c r="C951" s="1"/>
      <c r="G951" s="1"/>
      <c r="H951" s="1"/>
      <c r="I951" s="1"/>
    </row>
    <row r="952">
      <c r="B952" s="1"/>
      <c r="C952" s="1"/>
      <c r="G952" s="1"/>
      <c r="H952" s="1"/>
      <c r="I952" s="1"/>
    </row>
    <row r="953">
      <c r="B953" s="1"/>
      <c r="C953" s="1"/>
      <c r="G953" s="1"/>
      <c r="H953" s="1"/>
      <c r="I953" s="1"/>
    </row>
    <row r="954">
      <c r="B954" s="1"/>
      <c r="C954" s="1"/>
      <c r="G954" s="1"/>
      <c r="H954" s="1"/>
      <c r="I954" s="1"/>
    </row>
    <row r="955">
      <c r="B955" s="1"/>
      <c r="C955" s="1"/>
      <c r="G955" s="1"/>
      <c r="H955" s="1"/>
      <c r="I955" s="1"/>
    </row>
    <row r="956">
      <c r="B956" s="1"/>
      <c r="C956" s="1"/>
      <c r="G956" s="1"/>
      <c r="H956" s="1"/>
      <c r="I956" s="1"/>
    </row>
    <row r="957">
      <c r="B957" s="1"/>
      <c r="C957" s="1"/>
      <c r="G957" s="1"/>
      <c r="H957" s="1"/>
      <c r="I957" s="1"/>
    </row>
    <row r="958">
      <c r="B958" s="1"/>
      <c r="C958" s="1"/>
      <c r="G958" s="1"/>
      <c r="H958" s="1"/>
      <c r="I958" s="1"/>
    </row>
    <row r="959">
      <c r="B959" s="1"/>
      <c r="C959" s="1"/>
      <c r="G959" s="1"/>
      <c r="H959" s="1"/>
      <c r="I959" s="1"/>
    </row>
    <row r="960">
      <c r="B960" s="1"/>
      <c r="C960" s="1"/>
      <c r="G960" s="1"/>
      <c r="H960" s="1"/>
      <c r="I960" s="1"/>
    </row>
    <row r="961">
      <c r="B961" s="1"/>
      <c r="C961" s="1"/>
      <c r="G961" s="1"/>
      <c r="H961" s="1"/>
      <c r="I961" s="1"/>
    </row>
    <row r="962">
      <c r="B962" s="1"/>
      <c r="C962" s="1"/>
      <c r="G962" s="1"/>
      <c r="H962" s="1"/>
      <c r="I962" s="1"/>
    </row>
    <row r="963">
      <c r="B963" s="1"/>
      <c r="C963" s="1"/>
      <c r="G963" s="1"/>
      <c r="H963" s="1"/>
      <c r="I963" s="1"/>
    </row>
    <row r="964">
      <c r="B964" s="1"/>
      <c r="C964" s="1"/>
      <c r="G964" s="1"/>
      <c r="H964" s="1"/>
      <c r="I964" s="1"/>
    </row>
    <row r="965">
      <c r="B965" s="1"/>
      <c r="C965" s="1"/>
      <c r="G965" s="1"/>
      <c r="H965" s="1"/>
      <c r="I965" s="1"/>
    </row>
    <row r="966">
      <c r="B966" s="1"/>
      <c r="C966" s="1"/>
      <c r="G966" s="1"/>
      <c r="H966" s="1"/>
      <c r="I966" s="1"/>
    </row>
    <row r="967">
      <c r="B967" s="1"/>
      <c r="C967" s="1"/>
      <c r="G967" s="1"/>
      <c r="H967" s="1"/>
      <c r="I967" s="1"/>
    </row>
    <row r="968">
      <c r="B968" s="1"/>
      <c r="C968" s="1"/>
      <c r="G968" s="1"/>
      <c r="H968" s="1"/>
      <c r="I968" s="1"/>
    </row>
    <row r="969">
      <c r="B969" s="1"/>
      <c r="C969" s="1"/>
      <c r="G969" s="1"/>
      <c r="H969" s="1"/>
      <c r="I969" s="1"/>
    </row>
    <row r="970">
      <c r="B970" s="1"/>
      <c r="C970" s="1"/>
      <c r="G970" s="1"/>
      <c r="H970" s="1"/>
      <c r="I970" s="1"/>
    </row>
    <row r="971">
      <c r="B971" s="1"/>
      <c r="C971" s="1"/>
      <c r="G971" s="1"/>
      <c r="H971" s="1"/>
      <c r="I971" s="1"/>
    </row>
    <row r="972">
      <c r="B972" s="1"/>
      <c r="C972" s="1"/>
      <c r="G972" s="1"/>
      <c r="H972" s="1"/>
      <c r="I972" s="1"/>
    </row>
    <row r="973">
      <c r="B973" s="1"/>
      <c r="C973" s="1"/>
      <c r="G973" s="1"/>
      <c r="H973" s="1"/>
      <c r="I973" s="1"/>
    </row>
    <row r="974">
      <c r="B974" s="1"/>
      <c r="C974" s="1"/>
      <c r="G974" s="1"/>
      <c r="H974" s="1"/>
      <c r="I974" s="1"/>
    </row>
    <row r="975">
      <c r="B975" s="1"/>
      <c r="C975" s="1"/>
      <c r="G975" s="1"/>
      <c r="H975" s="1"/>
      <c r="I975" s="1"/>
    </row>
    <row r="976">
      <c r="B976" s="1"/>
      <c r="C976" s="1"/>
      <c r="G976" s="1"/>
      <c r="H976" s="1"/>
      <c r="I976" s="1"/>
    </row>
    <row r="977">
      <c r="B977" s="1"/>
      <c r="C977" s="1"/>
      <c r="G977" s="1"/>
      <c r="H977" s="1"/>
      <c r="I977" s="1"/>
    </row>
    <row r="978">
      <c r="B978" s="1"/>
      <c r="C978" s="1"/>
      <c r="G978" s="1"/>
      <c r="H978" s="1"/>
      <c r="I978" s="1"/>
    </row>
    <row r="979">
      <c r="B979" s="1"/>
      <c r="C979" s="1"/>
      <c r="G979" s="1"/>
      <c r="H979" s="1"/>
      <c r="I979" s="1"/>
    </row>
    <row r="980">
      <c r="B980" s="1"/>
      <c r="C980" s="1"/>
      <c r="G980" s="1"/>
      <c r="H980" s="1"/>
      <c r="I980" s="1"/>
    </row>
    <row r="981">
      <c r="B981" s="1"/>
      <c r="C981" s="1"/>
      <c r="G981" s="1"/>
      <c r="H981" s="1"/>
      <c r="I981" s="1"/>
    </row>
    <row r="982">
      <c r="B982" s="1"/>
      <c r="C982" s="1"/>
      <c r="G982" s="1"/>
      <c r="H982" s="1"/>
      <c r="I982" s="1"/>
    </row>
    <row r="983">
      <c r="B983" s="1"/>
      <c r="C983" s="1"/>
      <c r="G983" s="1"/>
      <c r="H983" s="1"/>
      <c r="I983" s="1"/>
    </row>
    <row r="984">
      <c r="B984" s="1"/>
      <c r="C984" s="1"/>
      <c r="G984" s="1"/>
      <c r="H984" s="1"/>
      <c r="I984" s="1"/>
    </row>
    <row r="985">
      <c r="B985" s="1"/>
      <c r="C985" s="1"/>
      <c r="G985" s="1"/>
      <c r="H985" s="1"/>
      <c r="I985" s="1"/>
    </row>
    <row r="986">
      <c r="B986" s="1"/>
      <c r="C986" s="1"/>
      <c r="G986" s="1"/>
      <c r="H986" s="1"/>
      <c r="I986" s="1"/>
    </row>
    <row r="987">
      <c r="B987" s="1"/>
      <c r="C987" s="1"/>
      <c r="G987" s="1"/>
      <c r="H987" s="1"/>
      <c r="I987" s="1"/>
    </row>
    <row r="988">
      <c r="B988" s="1"/>
      <c r="C988" s="1"/>
      <c r="G988" s="1"/>
      <c r="H988" s="1"/>
      <c r="I988" s="1"/>
    </row>
    <row r="989">
      <c r="B989" s="1"/>
      <c r="C989" s="1"/>
      <c r="G989" s="1"/>
      <c r="H989" s="1"/>
      <c r="I989" s="1"/>
    </row>
    <row r="990">
      <c r="B990" s="1"/>
      <c r="C990" s="1"/>
      <c r="G990" s="1"/>
      <c r="H990" s="1"/>
      <c r="I990" s="1"/>
    </row>
    <row r="991">
      <c r="B991" s="1"/>
      <c r="C991" s="1"/>
      <c r="G991" s="1"/>
      <c r="H991" s="1"/>
      <c r="I991" s="1"/>
    </row>
    <row r="992">
      <c r="B992" s="1"/>
      <c r="C992" s="1"/>
      <c r="G992" s="1"/>
      <c r="H992" s="1"/>
      <c r="I992" s="1"/>
    </row>
    <row r="993">
      <c r="B993" s="1"/>
      <c r="C993" s="1"/>
      <c r="G993" s="1"/>
      <c r="H993" s="1"/>
      <c r="I993" s="1"/>
    </row>
    <row r="994">
      <c r="B994" s="1"/>
      <c r="C994" s="1"/>
      <c r="G994" s="1"/>
      <c r="H994" s="1"/>
      <c r="I994" s="1"/>
    </row>
    <row r="995">
      <c r="B995" s="1"/>
      <c r="C995" s="1"/>
      <c r="G995" s="1"/>
      <c r="H995" s="1"/>
      <c r="I995" s="1"/>
    </row>
    <row r="996">
      <c r="B996" s="1"/>
      <c r="C996" s="1"/>
      <c r="G996" s="1"/>
      <c r="H996" s="1"/>
      <c r="I996" s="1"/>
    </row>
    <row r="997">
      <c r="B997" s="1"/>
      <c r="C997" s="1"/>
      <c r="G997" s="1"/>
      <c r="H997" s="1"/>
      <c r="I997" s="1"/>
    </row>
    <row r="998">
      <c r="B998" s="1"/>
      <c r="C998" s="1"/>
      <c r="G998" s="1"/>
      <c r="H998" s="1"/>
      <c r="I998" s="1"/>
    </row>
    <row r="999">
      <c r="B999" s="1"/>
      <c r="C999" s="1"/>
      <c r="G999" s="1"/>
      <c r="H999" s="1"/>
      <c r="I999" s="1"/>
    </row>
    <row r="1000">
      <c r="B1000" s="1"/>
      <c r="C1000" s="1"/>
      <c r="G1000" s="1"/>
      <c r="H1000" s="1"/>
      <c r="I1000" s="1"/>
    </row>
    <row r="1001">
      <c r="B1001" s="1"/>
      <c r="C1001" s="1"/>
      <c r="G1001" s="1"/>
      <c r="H1001" s="1"/>
      <c r="I1001" s="1"/>
    </row>
    <row r="1002">
      <c r="B1002" s="1"/>
      <c r="C1002" s="1"/>
      <c r="G1002" s="1"/>
      <c r="H1002" s="1"/>
      <c r="I1002" s="1"/>
    </row>
    <row r="1003">
      <c r="B1003" s="1"/>
      <c r="C1003" s="1"/>
      <c r="G1003" s="1"/>
      <c r="H1003" s="1"/>
      <c r="I1003" s="1"/>
    </row>
    <row r="1004">
      <c r="B1004" s="1"/>
      <c r="C1004" s="1"/>
      <c r="D1004" s="1"/>
      <c r="E1004" s="1"/>
      <c r="I1004" s="1"/>
    </row>
    <row r="1005">
      <c r="B1005" s="1"/>
      <c r="C1005" s="1"/>
      <c r="D1005" s="1"/>
      <c r="E1005" s="1"/>
    </row>
    <row r="1006">
      <c r="B1006" s="1"/>
      <c r="C1006" s="1"/>
      <c r="D1006" s="1"/>
      <c r="E1006" s="1"/>
    </row>
    <row r="1007">
      <c r="B1007" s="1"/>
      <c r="C1007" s="1"/>
      <c r="D1007" s="1"/>
      <c r="E1007" s="1"/>
    </row>
    <row r="1008">
      <c r="B1008" s="1"/>
      <c r="C1008" s="1"/>
      <c r="D1008" s="1"/>
      <c r="E1008" s="1"/>
    </row>
    <row r="1009">
      <c r="B1009" s="1"/>
      <c r="C1009" s="1"/>
      <c r="D1009" s="1"/>
      <c r="E1009" s="1"/>
    </row>
    <row r="1010">
      <c r="B1010" s="1"/>
      <c r="C1010" s="1"/>
      <c r="D1010" s="1"/>
      <c r="E1010" s="1"/>
    </row>
    <row r="1011">
      <c r="B1011" s="1"/>
      <c r="C1011" s="1"/>
      <c r="D1011" s="1"/>
      <c r="E1011" s="1"/>
    </row>
    <row r="1012">
      <c r="B1012" s="1"/>
      <c r="C1012" s="1"/>
      <c r="D1012" s="1"/>
      <c r="E1012" s="1"/>
    </row>
    <row r="1013">
      <c r="B1013" s="1"/>
      <c r="C1013" s="1"/>
      <c r="D1013" s="1"/>
      <c r="E1013" s="1"/>
    </row>
    <row r="1014">
      <c r="B1014" s="1"/>
      <c r="C1014" s="1"/>
      <c r="D1014" s="1"/>
      <c r="E1014" s="1"/>
    </row>
    <row r="1015">
      <c r="B1015" s="1"/>
      <c r="C1015" s="1"/>
      <c r="D1015" s="1"/>
      <c r="E1015" s="1"/>
    </row>
    <row r="1016">
      <c r="B1016" s="1"/>
      <c r="C1016" s="1"/>
      <c r="D1016" s="1"/>
      <c r="E1016" s="1"/>
    </row>
    <row r="1017">
      <c r="B1017" s="1"/>
      <c r="C1017" s="1"/>
      <c r="D1017" s="1"/>
      <c r="E1017" s="1"/>
    </row>
    <row r="1018">
      <c r="B1018" s="1"/>
      <c r="C1018" s="1"/>
      <c r="D1018" s="1"/>
      <c r="E1018" s="1"/>
    </row>
    <row r="1019">
      <c r="B1019" s="1"/>
      <c r="C1019" s="1"/>
      <c r="D1019" s="1"/>
      <c r="E1019" s="1"/>
    </row>
    <row r="1020">
      <c r="B1020" s="1"/>
      <c r="C1020" s="1"/>
      <c r="D1020" s="1"/>
      <c r="E1020" s="1"/>
    </row>
    <row r="1021">
      <c r="B1021" s="1"/>
      <c r="C1021" s="1"/>
      <c r="D1021" s="1"/>
      <c r="E1021" s="1"/>
    </row>
    <row r="1022">
      <c r="B1022" s="1"/>
      <c r="C1022" s="1"/>
      <c r="D1022" s="1"/>
      <c r="E1022" s="1"/>
    </row>
    <row r="1023">
      <c r="B1023" s="1"/>
      <c r="C1023" s="1"/>
      <c r="D1023" s="1"/>
      <c r="E1023" s="1"/>
    </row>
    <row r="1024">
      <c r="B1024" s="1"/>
      <c r="C1024" s="1"/>
      <c r="D1024" s="1"/>
      <c r="E1024" s="1"/>
    </row>
    <row r="1025">
      <c r="B1025" s="1"/>
      <c r="C1025" s="1"/>
      <c r="D1025" s="1"/>
      <c r="E1025" s="1"/>
    </row>
    <row r="1026">
      <c r="B1026" s="1"/>
      <c r="C1026" s="1"/>
      <c r="D1026" s="1"/>
      <c r="E1026" s="1"/>
    </row>
    <row r="1027">
      <c r="B1027" s="1"/>
      <c r="C1027" s="1"/>
      <c r="D1027" s="1"/>
      <c r="E1027" s="1"/>
    </row>
    <row r="1028">
      <c r="B1028" s="1"/>
      <c r="C1028" s="1"/>
      <c r="D1028" s="1"/>
      <c r="E1028" s="1"/>
    </row>
    <row r="1029">
      <c r="B1029" s="1"/>
      <c r="C1029" s="1"/>
      <c r="D1029" s="1"/>
      <c r="E1029" s="1"/>
    </row>
    <row r="1030">
      <c r="B1030" s="1"/>
      <c r="C1030" s="1"/>
      <c r="D1030" s="1"/>
      <c r="E1030" s="1"/>
    </row>
    <row r="1031">
      <c r="B1031" s="1"/>
      <c r="C1031" s="1"/>
      <c r="D1031" s="1"/>
      <c r="E1031" s="1"/>
    </row>
    <row r="1032">
      <c r="B1032" s="1"/>
      <c r="C1032" s="1"/>
      <c r="D1032" s="1"/>
      <c r="E1032" s="1"/>
    </row>
    <row r="1033">
      <c r="B1033" s="1"/>
      <c r="C1033" s="1"/>
      <c r="D1033" s="1"/>
      <c r="E1033" s="1"/>
    </row>
    <row r="1034">
      <c r="B1034" s="1"/>
      <c r="C1034" s="1"/>
      <c r="D1034" s="1"/>
      <c r="E1034" s="1"/>
    </row>
    <row r="1035">
      <c r="B1035" s="1"/>
      <c r="C1035" s="1"/>
      <c r="D1035" s="1"/>
      <c r="E1035" s="1"/>
    </row>
    <row r="1036">
      <c r="B1036" s="1"/>
      <c r="C1036" s="1"/>
      <c r="D1036" s="1"/>
      <c r="E1036" s="1"/>
    </row>
    <row r="1037">
      <c r="D1037" s="1"/>
      <c r="E1037" s="1"/>
    </row>
    <row r="1038">
      <c r="D1038" s="1"/>
      <c r="E1038" s="1"/>
    </row>
    <row r="1039">
      <c r="D1039" s="1"/>
      <c r="E1039" s="1"/>
    </row>
    <row r="1040">
      <c r="D1040" s="1"/>
      <c r="E1040" s="1"/>
    </row>
    <row r="1041">
      <c r="D1041" s="1"/>
      <c r="E1041" s="1"/>
    </row>
    <row r="1042">
      <c r="D1042" s="1"/>
      <c r="E1042" s="1"/>
    </row>
    <row r="1043">
      <c r="D1043" s="1"/>
      <c r="E1043" s="1"/>
    </row>
    <row r="1044">
      <c r="D1044" s="1"/>
      <c r="E1044" s="1"/>
    </row>
    <row r="1045">
      <c r="D1045" s="1"/>
      <c r="E1045" s="1"/>
    </row>
    <row r="1046">
      <c r="D1046" s="1"/>
      <c r="E1046" s="1"/>
    </row>
    <row r="1047">
      <c r="D1047" s="1"/>
      <c r="E1047" s="1"/>
    </row>
    <row r="1048">
      <c r="D1048" s="1"/>
      <c r="E1048" s="1"/>
    </row>
    <row r="1049">
      <c r="D1049" s="1"/>
      <c r="E1049" s="1"/>
    </row>
    <row r="1050">
      <c r="D1050" s="1"/>
      <c r="E1050" s="1"/>
    </row>
    <row r="1051">
      <c r="D1051" s="1"/>
      <c r="E1051" s="1"/>
    </row>
    <row r="1052">
      <c r="D1052" s="1"/>
      <c r="E1052" s="1"/>
    </row>
    <row r="1053">
      <c r="D1053" s="1"/>
      <c r="E1053" s="1"/>
    </row>
    <row r="1054">
      <c r="D1054" s="1"/>
      <c r="E1054" s="1"/>
    </row>
    <row r="1055">
      <c r="D1055" s="1"/>
      <c r="E1055" s="1"/>
    </row>
    <row r="1056">
      <c r="D1056" s="1"/>
      <c r="E1056" s="1"/>
    </row>
    <row r="1057">
      <c r="D1057" s="1"/>
      <c r="E1057" s="1"/>
    </row>
    <row r="1058">
      <c r="D1058" s="1"/>
      <c r="E1058" s="1"/>
    </row>
    <row r="1059">
      <c r="D1059" s="1"/>
      <c r="E1059" s="1"/>
    </row>
    <row r="1060">
      <c r="D1060" s="1"/>
      <c r="E1060" s="1"/>
    </row>
    <row r="1061">
      <c r="D1061" s="1"/>
      <c r="E1061" s="1"/>
    </row>
    <row r="1062">
      <c r="D1062" s="1"/>
      <c r="E1062" s="1"/>
    </row>
    <row r="1063">
      <c r="D1063" s="1"/>
      <c r="E1063" s="1"/>
    </row>
    <row r="1064">
      <c r="D1064" s="1"/>
      <c r="E1064" s="1"/>
    </row>
    <row r="1065">
      <c r="D1065" s="1"/>
      <c r="E1065" s="1"/>
    </row>
    <row r="1066">
      <c r="D1066" s="1"/>
      <c r="E1066" s="1"/>
    </row>
    <row r="1067">
      <c r="D1067" s="1"/>
      <c r="E1067" s="1"/>
    </row>
    <row r="1068">
      <c r="D1068" s="1"/>
      <c r="E1068" s="1"/>
    </row>
    <row r="1069">
      <c r="D1069" s="1"/>
      <c r="E1069" s="1"/>
    </row>
    <row r="1070">
      <c r="D1070" s="1"/>
      <c r="E1070" s="1"/>
    </row>
    <row r="1071">
      <c r="D1071" s="1"/>
      <c r="E1071" s="1"/>
    </row>
    <row r="1072">
      <c r="D1072" s="1"/>
      <c r="E1072" s="1"/>
    </row>
    <row r="1073">
      <c r="D1073" s="1"/>
      <c r="E1073" s="1"/>
    </row>
    <row r="1074">
      <c r="D1074" s="1"/>
      <c r="E1074" s="1"/>
    </row>
    <row r="1075">
      <c r="D1075" s="1"/>
      <c r="E1075" s="1"/>
    </row>
    <row r="1076">
      <c r="D1076" s="1"/>
      <c r="E1076" s="1"/>
    </row>
    <row r="1077">
      <c r="D1077" s="1"/>
      <c r="E1077" s="1"/>
    </row>
    <row r="1078">
      <c r="D1078" s="1"/>
      <c r="E1078" s="1"/>
    </row>
    <row r="1079">
      <c r="D1079" s="1"/>
      <c r="E1079" s="1"/>
    </row>
    <row r="1080">
      <c r="D1080" s="1"/>
      <c r="E1080" s="1"/>
    </row>
    <row r="1081">
      <c r="D1081" s="1"/>
      <c r="E1081" s="1"/>
    </row>
    <row r="1082">
      <c r="D1082" s="1"/>
      <c r="E1082" s="1"/>
    </row>
    <row r="1083">
      <c r="D1083" s="1"/>
      <c r="E1083" s="1"/>
    </row>
    <row r="1084">
      <c r="D1084" s="1"/>
      <c r="E1084" s="1"/>
    </row>
    <row r="1085">
      <c r="D1085" s="1"/>
      <c r="E1085" s="1"/>
    </row>
    <row r="1086">
      <c r="D1086" s="1"/>
      <c r="E1086" s="1"/>
    </row>
    <row r="1087">
      <c r="D1087" s="1"/>
      <c r="E1087" s="1"/>
    </row>
    <row r="1088">
      <c r="D1088" s="1"/>
      <c r="E1088" s="1"/>
    </row>
    <row r="1089">
      <c r="D1089" s="1"/>
      <c r="E1089" s="1"/>
    </row>
    <row r="1090">
      <c r="D1090" s="1"/>
      <c r="E1090" s="1"/>
    </row>
    <row r="1091">
      <c r="D1091" s="1"/>
      <c r="E1091" s="1"/>
    </row>
    <row r="1092">
      <c r="D1092" s="1"/>
      <c r="E1092" s="1"/>
    </row>
    <row r="1093">
      <c r="D1093" s="1"/>
      <c r="E1093" s="1"/>
    </row>
    <row r="1094">
      <c r="D1094" s="1"/>
      <c r="E1094" s="1"/>
    </row>
    <row r="1095">
      <c r="D1095" s="1"/>
      <c r="E1095" s="1"/>
    </row>
    <row r="1096">
      <c r="D1096" s="1"/>
      <c r="E1096" s="1"/>
    </row>
    <row r="1097">
      <c r="D1097" s="1"/>
      <c r="E1097" s="1"/>
    </row>
    <row r="1098">
      <c r="D1098" s="1"/>
      <c r="E1098" s="1"/>
    </row>
    <row r="1099">
      <c r="D1099" s="1"/>
      <c r="E1099" s="1"/>
    </row>
    <row r="1100">
      <c r="D1100" s="1"/>
      <c r="E1100" s="1"/>
    </row>
    <row r="1101">
      <c r="D1101" s="1"/>
      <c r="E1101" s="1"/>
    </row>
    <row r="1102">
      <c r="D1102" s="1"/>
      <c r="E1102" s="1"/>
    </row>
    <row r="1103">
      <c r="D1103" s="1"/>
      <c r="E1103" s="1"/>
    </row>
    <row r="1104">
      <c r="D1104" s="1"/>
      <c r="E1104" s="1"/>
    </row>
    <row r="1105">
      <c r="D1105" s="1"/>
      <c r="E1105" s="1"/>
    </row>
    <row r="1106">
      <c r="D1106" s="1"/>
      <c r="E1106" s="1"/>
    </row>
    <row r="1107">
      <c r="D1107" s="1"/>
      <c r="E1107" s="1"/>
    </row>
    <row r="1108">
      <c r="D1108" s="1"/>
      <c r="E1108" s="1"/>
    </row>
    <row r="1109">
      <c r="D1109" s="1"/>
      <c r="E1109" s="1"/>
    </row>
    <row r="1110">
      <c r="D1110" s="1"/>
      <c r="E1110" s="1"/>
    </row>
    <row r="1111">
      <c r="D1111" s="1"/>
      <c r="E1111" s="1"/>
    </row>
    <row r="1112">
      <c r="D1112" s="1"/>
      <c r="E1112" s="1"/>
    </row>
    <row r="1113">
      <c r="D1113" s="1"/>
      <c r="E1113" s="1"/>
    </row>
    <row r="1114">
      <c r="D1114" s="1"/>
      <c r="E1114" s="1"/>
    </row>
    <row r="1115">
      <c r="D1115" s="1"/>
      <c r="E1115" s="1"/>
    </row>
    <row r="1116">
      <c r="D1116" s="1"/>
      <c r="E1116" s="1"/>
    </row>
    <row r="1117">
      <c r="D1117" s="1"/>
      <c r="E1117" s="1"/>
    </row>
    <row r="1118">
      <c r="D1118" s="1"/>
      <c r="E1118" s="1"/>
    </row>
    <row r="1119">
      <c r="D1119" s="1"/>
      <c r="E1119" s="1"/>
    </row>
    <row r="1120">
      <c r="D1120" s="1"/>
      <c r="E1120" s="1"/>
    </row>
    <row r="1121">
      <c r="D1121" s="1"/>
      <c r="E1121" s="1"/>
    </row>
    <row r="1122">
      <c r="D1122" s="1"/>
      <c r="E1122" s="1"/>
    </row>
    <row r="1123">
      <c r="D1123" s="1"/>
      <c r="E1123" s="1"/>
    </row>
    <row r="1124">
      <c r="D1124" s="1"/>
      <c r="E1124" s="1"/>
    </row>
    <row r="1125">
      <c r="D1125" s="1"/>
      <c r="E1125" s="1"/>
    </row>
    <row r="1126">
      <c r="D1126" s="1"/>
      <c r="E1126" s="1"/>
    </row>
    <row r="1127">
      <c r="D1127" s="1"/>
      <c r="E1127" s="1"/>
    </row>
    <row r="1128">
      <c r="D1128" s="1"/>
      <c r="E1128" s="1"/>
    </row>
    <row r="1129">
      <c r="D1129" s="1"/>
      <c r="E1129" s="1"/>
    </row>
    <row r="1130">
      <c r="D1130" s="1"/>
      <c r="E1130" s="1"/>
    </row>
    <row r="1131">
      <c r="D1131" s="1"/>
      <c r="E1131" s="1"/>
    </row>
    <row r="1132">
      <c r="D1132" s="1"/>
      <c r="E1132" s="1"/>
    </row>
    <row r="1133">
      <c r="D1133" s="1"/>
      <c r="E1133" s="1"/>
    </row>
    <row r="1134">
      <c r="D1134" s="1"/>
      <c r="E1134" s="1"/>
    </row>
    <row r="1135">
      <c r="D1135" s="1"/>
      <c r="E1135" s="1"/>
    </row>
    <row r="1136">
      <c r="D1136" s="1"/>
      <c r="E1136" s="1"/>
    </row>
    <row r="1137">
      <c r="D1137" s="1"/>
      <c r="E1137" s="1"/>
    </row>
    <row r="1138">
      <c r="D1138" s="1"/>
      <c r="E1138" s="1"/>
    </row>
    <row r="1139">
      <c r="D1139" s="1"/>
      <c r="E1139" s="1"/>
    </row>
    <row r="1140">
      <c r="D1140" s="1"/>
      <c r="E1140" s="1"/>
    </row>
    <row r="1141">
      <c r="D1141" s="1"/>
      <c r="E1141" s="1"/>
    </row>
    <row r="1142">
      <c r="D1142" s="1"/>
      <c r="E1142" s="1"/>
    </row>
    <row r="1143">
      <c r="D1143" s="1"/>
      <c r="E1143" s="1"/>
    </row>
    <row r="1144">
      <c r="D1144" s="1"/>
      <c r="E1144" s="1"/>
    </row>
    <row r="1145">
      <c r="D1145" s="1"/>
      <c r="E1145" s="1"/>
    </row>
    <row r="1146">
      <c r="D1146" s="1"/>
      <c r="E1146" s="1"/>
    </row>
    <row r="1147">
      <c r="D1147" s="1"/>
      <c r="E1147" s="1"/>
    </row>
    <row r="1148">
      <c r="D1148" s="1"/>
      <c r="E1148" s="1"/>
    </row>
    <row r="1149">
      <c r="D1149" s="1"/>
      <c r="E1149" s="1"/>
    </row>
    <row r="1150">
      <c r="D1150" s="1"/>
      <c r="E1150" s="1"/>
    </row>
    <row r="1151">
      <c r="D1151" s="1"/>
      <c r="E1151" s="1"/>
    </row>
    <row r="1152">
      <c r="D1152" s="1"/>
      <c r="E1152" s="1"/>
    </row>
    <row r="1153">
      <c r="D1153" s="1"/>
      <c r="E1153" s="1"/>
    </row>
    <row r="1154">
      <c r="D1154" s="1"/>
      <c r="E1154" s="1"/>
    </row>
    <row r="1155">
      <c r="D1155" s="1"/>
      <c r="E1155" s="1"/>
    </row>
    <row r="1156">
      <c r="D1156" s="1"/>
      <c r="E1156" s="1"/>
    </row>
    <row r="1157">
      <c r="D1157" s="1"/>
      <c r="E1157" s="1"/>
    </row>
    <row r="1158">
      <c r="D1158" s="1"/>
      <c r="E1158" s="1"/>
    </row>
    <row r="1159">
      <c r="D1159" s="1"/>
      <c r="E1159" s="1"/>
    </row>
    <row r="1160">
      <c r="D1160" s="1"/>
      <c r="E1160" s="1"/>
    </row>
    <row r="1161">
      <c r="D1161" s="1"/>
      <c r="E1161" s="1"/>
    </row>
    <row r="1162">
      <c r="D1162" s="1"/>
      <c r="E1162" s="1"/>
    </row>
    <row r="1163">
      <c r="D1163" s="1"/>
      <c r="E1163" s="1"/>
    </row>
    <row r="1164">
      <c r="D1164" s="1"/>
      <c r="E1164" s="1"/>
    </row>
    <row r="1165">
      <c r="D1165" s="1"/>
      <c r="E1165" s="1"/>
    </row>
    <row r="1166">
      <c r="D1166" s="1"/>
      <c r="E1166" s="1"/>
    </row>
    <row r="1167">
      <c r="D1167" s="1"/>
      <c r="E1167" s="1"/>
    </row>
    <row r="1168">
      <c r="D1168" s="1"/>
      <c r="E1168" s="1"/>
    </row>
    <row r="1169">
      <c r="D1169" s="1"/>
      <c r="E1169" s="1"/>
    </row>
    <row r="1170">
      <c r="D1170" s="1"/>
      <c r="E1170" s="1"/>
    </row>
    <row r="1171">
      <c r="D1171" s="1"/>
      <c r="E1171" s="1"/>
    </row>
    <row r="1172">
      <c r="D1172" s="1"/>
      <c r="E1172" s="1"/>
    </row>
    <row r="1173">
      <c r="D1173" s="1"/>
      <c r="E1173" s="1"/>
    </row>
    <row r="1174">
      <c r="D1174" s="1"/>
      <c r="E1174" s="1"/>
    </row>
    <row r="1175">
      <c r="D1175" s="1"/>
      <c r="E1175" s="1"/>
    </row>
    <row r="1176">
      <c r="D1176" s="1"/>
      <c r="E1176" s="1"/>
    </row>
    <row r="1177">
      <c r="D1177" s="1"/>
      <c r="E1177" s="1"/>
    </row>
    <row r="1178">
      <c r="D1178" s="1"/>
      <c r="E1178" s="1"/>
    </row>
    <row r="1179">
      <c r="D1179" s="1"/>
      <c r="E1179" s="1"/>
    </row>
    <row r="1180">
      <c r="D1180" s="1"/>
      <c r="E1180" s="1"/>
    </row>
    <row r="1181">
      <c r="D1181" s="1"/>
      <c r="E1181" s="1"/>
    </row>
    <row r="1182">
      <c r="D1182" s="1"/>
      <c r="E1182" s="1"/>
    </row>
    <row r="1183">
      <c r="D1183" s="1"/>
      <c r="E1183" s="1"/>
    </row>
    <row r="1184">
      <c r="D1184" s="1"/>
      <c r="E1184" s="1"/>
    </row>
    <row r="1185">
      <c r="D1185" s="1"/>
      <c r="E1185" s="1"/>
    </row>
    <row r="1186">
      <c r="D1186" s="1"/>
      <c r="E1186" s="1"/>
    </row>
    <row r="1187">
      <c r="D1187" s="1"/>
      <c r="E1187" s="1"/>
    </row>
    <row r="1188">
      <c r="D1188" s="1"/>
      <c r="E1188" s="1"/>
    </row>
    <row r="1189">
      <c r="D1189" s="1"/>
      <c r="E1189" s="1"/>
    </row>
    <row r="1190">
      <c r="D1190" s="1"/>
      <c r="E1190" s="1"/>
    </row>
    <row r="1191">
      <c r="D1191" s="1"/>
      <c r="E1191" s="1"/>
    </row>
    <row r="1192">
      <c r="D1192" s="1"/>
      <c r="E1192" s="1"/>
    </row>
    <row r="1193">
      <c r="D1193" s="1"/>
      <c r="E1193" s="1"/>
    </row>
    <row r="1194">
      <c r="D1194" s="1"/>
      <c r="E1194" s="1"/>
    </row>
    <row r="1195">
      <c r="D1195" s="1"/>
      <c r="E1195" s="1"/>
    </row>
    <row r="1196">
      <c r="D1196" s="1"/>
      <c r="E1196" s="1"/>
    </row>
    <row r="1197">
      <c r="D1197" s="1"/>
      <c r="E1197" s="1"/>
    </row>
    <row r="1198">
      <c r="D1198" s="1"/>
      <c r="E1198" s="1"/>
    </row>
    <row r="1199">
      <c r="D1199" s="1"/>
      <c r="E1199" s="1"/>
    </row>
    <row r="1200">
      <c r="D1200" s="1"/>
      <c r="E1200" s="1"/>
    </row>
    <row r="1201">
      <c r="D1201" s="1"/>
      <c r="E1201" s="1"/>
    </row>
    <row r="1202">
      <c r="D1202" s="1"/>
      <c r="E1202" s="1"/>
    </row>
    <row r="1203">
      <c r="D1203" s="1"/>
      <c r="E1203" s="1"/>
    </row>
    <row r="1204">
      <c r="D1204" s="1"/>
      <c r="E1204" s="1"/>
    </row>
    <row r="1205">
      <c r="D1205" s="1"/>
      <c r="E1205" s="1"/>
    </row>
    <row r="1206">
      <c r="D1206" s="1"/>
      <c r="E1206" s="1"/>
    </row>
    <row r="1207">
      <c r="D1207" s="1"/>
      <c r="E1207" s="1"/>
    </row>
    <row r="1208">
      <c r="D1208" s="1"/>
      <c r="E1208" s="1"/>
    </row>
    <row r="1209">
      <c r="D1209" s="1"/>
      <c r="E1209" s="1"/>
    </row>
    <row r="1210">
      <c r="D1210" s="1"/>
      <c r="E1210" s="1"/>
    </row>
    <row r="1211">
      <c r="D1211" s="1"/>
      <c r="E1211" s="1"/>
    </row>
    <row r="1212">
      <c r="D1212" s="1"/>
      <c r="E1212" s="1"/>
    </row>
    <row r="1213">
      <c r="D1213" s="1"/>
      <c r="E1213" s="1"/>
    </row>
    <row r="1214">
      <c r="D1214" s="1"/>
      <c r="E1214" s="1"/>
    </row>
    <row r="1215">
      <c r="D1215" s="1"/>
      <c r="E1215" s="1"/>
    </row>
    <row r="1216">
      <c r="D1216" s="1"/>
      <c r="E1216" s="1"/>
    </row>
    <row r="1217">
      <c r="D1217" s="1"/>
      <c r="E1217" s="1"/>
    </row>
    <row r="1218">
      <c r="D1218" s="1"/>
      <c r="E1218" s="1"/>
    </row>
    <row r="1219">
      <c r="D1219" s="1"/>
      <c r="E1219" s="1"/>
    </row>
    <row r="1220">
      <c r="D1220" s="1"/>
      <c r="E1220" s="1"/>
    </row>
    <row r="1221">
      <c r="D1221" s="1"/>
      <c r="E1221" s="1"/>
    </row>
    <row r="1222">
      <c r="D1222" s="1"/>
      <c r="E1222" s="1"/>
    </row>
    <row r="1223">
      <c r="D1223" s="1"/>
      <c r="E1223" s="1"/>
    </row>
    <row r="1224">
      <c r="D1224" s="1"/>
      <c r="E1224" s="1"/>
    </row>
    <row r="1225">
      <c r="D1225" s="1"/>
      <c r="E1225" s="1"/>
    </row>
    <row r="1226">
      <c r="D1226" s="1"/>
      <c r="E1226" s="1"/>
    </row>
    <row r="1227">
      <c r="D1227" s="1"/>
      <c r="E1227" s="1"/>
    </row>
    <row r="1228">
      <c r="D1228" s="1"/>
      <c r="E1228" s="1"/>
    </row>
    <row r="1229">
      <c r="D1229" s="1"/>
      <c r="E1229" s="1"/>
    </row>
    <row r="1230">
      <c r="D1230" s="1"/>
      <c r="E1230" s="1"/>
    </row>
    <row r="1231">
      <c r="D1231" s="1"/>
      <c r="E1231" s="1"/>
    </row>
    <row r="1232">
      <c r="D1232" s="1"/>
      <c r="E1232" s="1"/>
    </row>
    <row r="1233">
      <c r="D1233" s="1"/>
      <c r="E1233" s="1"/>
    </row>
    <row r="1234">
      <c r="D1234" s="1"/>
      <c r="E1234" s="1"/>
    </row>
    <row r="1235">
      <c r="D1235" s="1"/>
      <c r="E1235" s="1"/>
    </row>
    <row r="1236">
      <c r="D1236" s="1"/>
      <c r="E1236" s="1"/>
    </row>
    <row r="1237">
      <c r="D1237" s="1"/>
      <c r="E1237" s="1"/>
    </row>
    <row r="1238">
      <c r="D1238" s="1"/>
      <c r="E1238" s="1"/>
    </row>
    <row r="1239">
      <c r="D1239" s="1"/>
      <c r="E1239" s="1"/>
    </row>
    <row r="1240">
      <c r="D1240" s="1"/>
      <c r="E1240" s="1"/>
    </row>
    <row r="1241">
      <c r="D1241" s="1"/>
      <c r="E1241" s="1"/>
    </row>
    <row r="1242">
      <c r="D1242" s="1"/>
      <c r="E1242" s="1"/>
    </row>
    <row r="1243">
      <c r="D1243" s="1"/>
      <c r="E1243" s="1"/>
    </row>
    <row r="1244">
      <c r="D1244" s="1"/>
      <c r="E1244" s="1"/>
    </row>
    <row r="1245">
      <c r="D1245" s="1"/>
      <c r="E1245" s="1"/>
    </row>
    <row r="1246">
      <c r="D1246" s="1"/>
      <c r="E1246" s="1"/>
    </row>
    <row r="1247">
      <c r="D1247" s="1"/>
      <c r="E1247" s="1"/>
    </row>
    <row r="1248">
      <c r="D1248" s="1"/>
      <c r="E1248" s="1"/>
    </row>
    <row r="1249">
      <c r="D1249" s="1"/>
      <c r="E1249" s="1"/>
    </row>
    <row r="1250">
      <c r="D1250" s="1"/>
      <c r="E1250" s="1"/>
    </row>
    <row r="1251">
      <c r="D1251" s="1"/>
      <c r="E1251" s="1"/>
    </row>
    <row r="1252">
      <c r="D1252" s="1"/>
      <c r="E1252" s="1"/>
    </row>
    <row r="1253">
      <c r="D1253" s="1"/>
      <c r="E1253" s="1"/>
    </row>
    <row r="1254">
      <c r="D1254" s="1"/>
      <c r="E1254" s="1"/>
    </row>
    <row r="1255">
      <c r="D1255" s="1"/>
      <c r="E1255" s="1"/>
    </row>
    <row r="1256">
      <c r="D1256" s="1"/>
      <c r="E1256" s="1"/>
    </row>
    <row r="1257">
      <c r="D1257" s="1"/>
      <c r="E1257" s="1"/>
    </row>
    <row r="1258">
      <c r="D1258" s="1"/>
      <c r="E1258" s="1"/>
    </row>
    <row r="1259">
      <c r="D1259" s="1"/>
      <c r="E1259" s="1"/>
    </row>
    <row r="1260">
      <c r="D1260" s="1"/>
      <c r="E1260" s="1"/>
    </row>
    <row r="1261">
      <c r="D1261" s="1"/>
      <c r="E1261" s="1"/>
    </row>
    <row r="1262">
      <c r="D1262" s="1"/>
      <c r="E1262" s="1"/>
    </row>
    <row r="1263">
      <c r="D1263" s="1"/>
      <c r="E1263" s="1"/>
    </row>
    <row r="1264">
      <c r="D1264" s="1"/>
      <c r="E1264" s="1"/>
    </row>
    <row r="1265">
      <c r="D1265" s="1"/>
      <c r="E1265" s="1"/>
    </row>
    <row r="1266">
      <c r="D1266" s="1"/>
      <c r="E1266" s="1"/>
    </row>
    <row r="1267">
      <c r="D1267" s="1"/>
      <c r="E1267" s="1"/>
    </row>
    <row r="1268">
      <c r="D1268" s="1"/>
      <c r="E1268" s="1"/>
    </row>
    <row r="1269">
      <c r="D1269" s="1"/>
      <c r="E1269" s="1"/>
    </row>
    <row r="1270">
      <c r="D1270" s="1"/>
      <c r="E1270" s="1"/>
    </row>
    <row r="1271">
      <c r="D1271" s="1"/>
      <c r="E1271" s="1"/>
    </row>
    <row r="1272">
      <c r="D1272" s="1"/>
      <c r="E1272" s="1"/>
    </row>
    <row r="1273">
      <c r="D1273" s="1"/>
      <c r="E1273" s="1"/>
    </row>
    <row r="1274">
      <c r="D1274" s="1"/>
      <c r="E1274" s="1"/>
    </row>
    <row r="1275">
      <c r="D1275" s="1"/>
      <c r="E1275" s="1"/>
    </row>
    <row r="1276">
      <c r="D1276" s="1"/>
      <c r="E1276" s="1"/>
    </row>
    <row r="1277">
      <c r="D1277" s="1"/>
      <c r="E1277" s="1"/>
    </row>
    <row r="1278">
      <c r="D1278" s="1"/>
      <c r="E1278" s="1"/>
    </row>
    <row r="1279">
      <c r="D1279" s="1"/>
      <c r="E1279" s="1"/>
    </row>
    <row r="1280">
      <c r="D1280" s="1"/>
      <c r="E1280" s="1"/>
    </row>
    <row r="1281">
      <c r="D1281" s="1"/>
      <c r="E1281" s="1"/>
    </row>
    <row r="1282">
      <c r="D1282" s="1"/>
      <c r="E1282" s="1"/>
    </row>
    <row r="1283">
      <c r="D1283" s="1"/>
      <c r="E1283" s="1"/>
    </row>
    <row r="1284">
      <c r="D1284" s="1"/>
      <c r="E1284" s="1"/>
    </row>
    <row r="1285">
      <c r="D1285" s="1"/>
      <c r="E1285" s="1"/>
    </row>
    <row r="1286">
      <c r="D1286" s="1"/>
      <c r="E1286" s="1"/>
    </row>
    <row r="1287">
      <c r="D1287" s="1"/>
      <c r="E1287" s="1"/>
    </row>
    <row r="1288">
      <c r="D1288" s="1"/>
      <c r="E1288" s="1"/>
    </row>
    <row r="1289">
      <c r="D1289" s="1"/>
      <c r="E1289" s="1"/>
    </row>
    <row r="1290">
      <c r="D1290" s="1"/>
      <c r="E1290" s="1"/>
    </row>
    <row r="1291">
      <c r="D1291" s="1"/>
      <c r="E1291" s="1"/>
    </row>
    <row r="1292">
      <c r="D1292" s="1"/>
      <c r="E1292" s="1"/>
    </row>
    <row r="1293">
      <c r="D1293" s="1"/>
      <c r="E1293" s="1"/>
    </row>
    <row r="1294">
      <c r="D1294" s="1"/>
      <c r="E1294" s="1"/>
    </row>
    <row r="1295">
      <c r="D1295" s="1"/>
      <c r="E1295" s="1"/>
    </row>
    <row r="1296">
      <c r="D1296" s="1"/>
      <c r="E1296" s="1"/>
    </row>
    <row r="1297">
      <c r="D1297" s="1"/>
      <c r="E1297" s="1"/>
    </row>
    <row r="1298">
      <c r="D1298" s="1"/>
      <c r="E1298" s="1"/>
    </row>
    <row r="1299">
      <c r="D1299" s="1"/>
      <c r="E1299" s="1"/>
    </row>
    <row r="1300">
      <c r="D1300" s="1"/>
      <c r="E1300" s="1"/>
    </row>
    <row r="1301">
      <c r="D1301" s="1"/>
      <c r="E1301" s="1"/>
    </row>
    <row r="1302">
      <c r="D1302" s="1"/>
      <c r="E1302" s="1"/>
    </row>
    <row r="1303">
      <c r="D1303" s="1"/>
      <c r="E1303" s="1"/>
    </row>
    <row r="1304">
      <c r="D1304" s="1"/>
      <c r="E1304" s="1"/>
    </row>
    <row r="1305">
      <c r="D1305" s="1"/>
      <c r="E1305" s="1"/>
    </row>
    <row r="1306">
      <c r="D1306" s="1"/>
      <c r="E1306" s="1"/>
    </row>
    <row r="1307">
      <c r="D1307" s="1"/>
      <c r="E1307" s="1"/>
    </row>
    <row r="1308">
      <c r="D1308" s="1"/>
      <c r="E1308" s="1"/>
    </row>
    <row r="1309">
      <c r="D1309" s="1"/>
      <c r="E1309" s="1"/>
    </row>
    <row r="1310">
      <c r="D1310" s="1"/>
      <c r="E1310" s="1"/>
    </row>
    <row r="1311">
      <c r="D1311" s="1"/>
      <c r="E1311" s="1"/>
    </row>
    <row r="1312">
      <c r="D1312" s="1"/>
      <c r="E1312" s="1"/>
    </row>
    <row r="1313">
      <c r="D1313" s="1"/>
      <c r="E1313" s="1"/>
    </row>
    <row r="1314">
      <c r="D1314" s="1"/>
      <c r="E1314" s="1"/>
    </row>
    <row r="1315">
      <c r="D1315" s="1"/>
      <c r="E1315" s="1"/>
    </row>
    <row r="1316">
      <c r="D1316" s="1"/>
      <c r="E1316" s="1"/>
    </row>
    <row r="1317">
      <c r="D1317" s="1"/>
      <c r="E1317" s="1"/>
    </row>
    <row r="1318">
      <c r="D1318" s="1"/>
      <c r="E1318" s="1"/>
    </row>
    <row r="1319">
      <c r="D1319" s="1"/>
      <c r="E1319" s="1"/>
    </row>
    <row r="1320">
      <c r="D1320" s="1"/>
      <c r="E1320" s="1"/>
    </row>
    <row r="1321">
      <c r="D1321" s="1"/>
      <c r="E1321" s="1"/>
    </row>
    <row r="1322">
      <c r="D1322" s="1"/>
      <c r="E1322" s="1"/>
    </row>
    <row r="1323">
      <c r="D1323" s="1"/>
      <c r="E1323" s="1"/>
    </row>
    <row r="1324">
      <c r="D1324" s="1"/>
      <c r="E1324" s="1"/>
    </row>
    <row r="1325">
      <c r="D1325" s="1"/>
      <c r="E1325" s="1"/>
    </row>
    <row r="1326">
      <c r="D1326" s="1"/>
      <c r="E1326" s="1"/>
    </row>
    <row r="1327">
      <c r="D1327" s="1"/>
      <c r="E1327" s="1"/>
    </row>
    <row r="1328">
      <c r="D1328" s="1"/>
      <c r="E1328" s="1"/>
    </row>
    <row r="1329">
      <c r="D1329" s="1"/>
      <c r="E1329" s="1"/>
    </row>
    <row r="1330">
      <c r="D1330" s="1"/>
      <c r="E1330" s="1"/>
    </row>
    <row r="1331">
      <c r="D1331" s="1"/>
      <c r="E1331" s="1"/>
    </row>
    <row r="1332">
      <c r="D1332" s="1"/>
      <c r="E1332" s="1"/>
    </row>
    <row r="1333">
      <c r="D1333" s="1"/>
      <c r="E1333" s="1"/>
    </row>
    <row r="1334">
      <c r="D1334" s="1"/>
      <c r="E1334" s="1"/>
    </row>
    <row r="1335">
      <c r="D1335" s="1"/>
      <c r="E1335" s="1"/>
    </row>
    <row r="1336">
      <c r="D1336" s="1"/>
      <c r="E1336" s="1"/>
    </row>
    <row r="1337">
      <c r="D1337" s="1"/>
      <c r="E1337" s="1"/>
    </row>
    <row r="1338">
      <c r="D1338" s="1"/>
      <c r="E1338" s="1"/>
    </row>
    <row r="1339">
      <c r="D1339" s="1"/>
      <c r="E1339" s="1"/>
    </row>
    <row r="1340">
      <c r="D1340" s="1"/>
      <c r="E1340" s="1"/>
    </row>
    <row r="1341">
      <c r="D1341" s="1"/>
      <c r="E1341" s="1"/>
    </row>
    <row r="1342">
      <c r="D1342" s="1"/>
      <c r="E1342" s="1"/>
    </row>
    <row r="1343">
      <c r="D1343" s="1"/>
      <c r="E1343" s="1"/>
    </row>
    <row r="1344">
      <c r="D1344" s="1"/>
      <c r="E1344" s="1"/>
    </row>
    <row r="1345">
      <c r="D1345" s="1"/>
      <c r="E1345" s="1"/>
    </row>
    <row r="1346">
      <c r="D1346" s="1"/>
      <c r="E1346" s="1"/>
    </row>
    <row r="1347">
      <c r="D1347" s="1"/>
      <c r="E1347" s="1"/>
    </row>
    <row r="1348">
      <c r="D1348" s="1"/>
      <c r="E1348" s="1"/>
    </row>
    <row r="1349">
      <c r="D1349" s="1"/>
      <c r="E1349" s="1"/>
    </row>
    <row r="1350">
      <c r="D1350" s="1"/>
      <c r="E1350" s="1"/>
    </row>
    <row r="1351">
      <c r="D1351" s="1"/>
      <c r="E1351" s="1"/>
    </row>
    <row r="1352">
      <c r="D1352" s="1"/>
      <c r="E1352" s="1"/>
    </row>
    <row r="1353">
      <c r="D1353" s="1"/>
      <c r="E1353" s="1"/>
    </row>
    <row r="1354">
      <c r="D1354" s="1"/>
      <c r="E1354" s="1"/>
    </row>
    <row r="1355">
      <c r="D1355" s="1"/>
      <c r="E1355" s="1"/>
    </row>
    <row r="1356">
      <c r="D1356" s="1"/>
      <c r="E1356" s="1"/>
    </row>
    <row r="1357">
      <c r="D1357" s="1"/>
      <c r="E1357" s="1"/>
    </row>
    <row r="1358">
      <c r="D1358" s="1"/>
      <c r="E1358" s="1"/>
    </row>
    <row r="1359">
      <c r="D1359" s="1"/>
      <c r="E1359" s="1"/>
    </row>
    <row r="1360">
      <c r="D1360" s="1"/>
      <c r="E1360" s="1"/>
    </row>
    <row r="1361">
      <c r="D1361" s="1"/>
      <c r="E1361" s="1"/>
    </row>
    <row r="1362">
      <c r="D1362" s="1"/>
      <c r="E1362" s="1"/>
    </row>
    <row r="1363">
      <c r="D1363" s="1"/>
      <c r="E1363" s="1"/>
    </row>
    <row r="1364">
      <c r="D1364" s="1"/>
      <c r="E1364" s="1"/>
    </row>
    <row r="1365">
      <c r="D1365" s="1"/>
      <c r="E1365" s="1"/>
    </row>
    <row r="1366">
      <c r="D1366" s="1"/>
      <c r="E1366" s="1"/>
    </row>
    <row r="1367">
      <c r="D1367" s="1"/>
      <c r="E1367" s="1"/>
    </row>
    <row r="1368">
      <c r="D1368" s="1"/>
      <c r="E1368" s="1"/>
    </row>
    <row r="1369">
      <c r="D1369" s="1"/>
      <c r="E1369" s="1"/>
    </row>
    <row r="1370">
      <c r="D1370" s="1"/>
      <c r="E1370" s="1"/>
    </row>
    <row r="1371">
      <c r="D1371" s="1"/>
      <c r="E1371" s="1"/>
    </row>
    <row r="1372">
      <c r="D1372" s="1"/>
      <c r="E1372" s="1"/>
    </row>
    <row r="1373">
      <c r="D1373" s="1"/>
      <c r="E1373" s="1"/>
    </row>
    <row r="1374">
      <c r="D1374" s="1"/>
      <c r="E1374" s="1"/>
    </row>
    <row r="1375">
      <c r="D1375" s="1"/>
      <c r="E1375" s="1"/>
    </row>
    <row r="1376">
      <c r="D1376" s="1"/>
      <c r="E1376" s="1"/>
    </row>
    <row r="1377">
      <c r="D1377" s="1"/>
      <c r="E1377" s="1"/>
    </row>
    <row r="1378">
      <c r="D1378" s="1"/>
      <c r="E1378" s="1"/>
    </row>
    <row r="1379">
      <c r="D1379" s="1"/>
      <c r="E1379" s="1"/>
    </row>
    <row r="1380">
      <c r="D1380" s="1"/>
      <c r="E1380" s="1"/>
    </row>
    <row r="1381">
      <c r="D1381" s="1"/>
      <c r="E1381" s="1"/>
    </row>
    <row r="1382">
      <c r="D1382" s="1"/>
      <c r="E1382" s="1"/>
    </row>
    <row r="1383">
      <c r="D1383" s="1"/>
      <c r="E1383" s="1"/>
    </row>
    <row r="1384">
      <c r="D1384" s="1"/>
      <c r="E1384" s="1"/>
    </row>
    <row r="1385">
      <c r="D1385" s="1"/>
      <c r="E1385" s="1"/>
    </row>
    <row r="1386">
      <c r="D1386" s="1"/>
      <c r="E1386" s="1"/>
    </row>
    <row r="1387">
      <c r="D1387" s="1"/>
      <c r="E1387" s="1"/>
    </row>
    <row r="1388">
      <c r="D1388" s="1"/>
      <c r="E1388" s="1"/>
    </row>
    <row r="1389">
      <c r="D1389" s="1"/>
      <c r="E1389" s="1"/>
    </row>
    <row r="1390">
      <c r="D1390" s="1"/>
      <c r="E1390" s="1"/>
    </row>
    <row r="1391">
      <c r="D1391" s="1"/>
      <c r="E1391" s="1"/>
    </row>
    <row r="1392">
      <c r="D1392" s="1"/>
      <c r="E1392" s="1"/>
    </row>
    <row r="1393">
      <c r="D1393" s="1"/>
      <c r="E1393" s="1"/>
    </row>
    <row r="1394">
      <c r="D1394" s="1"/>
      <c r="E1394" s="1"/>
    </row>
    <row r="1395">
      <c r="D1395" s="1"/>
      <c r="E1395" s="1"/>
    </row>
    <row r="1396">
      <c r="D1396" s="1"/>
      <c r="E1396" s="1"/>
    </row>
    <row r="1397">
      <c r="D1397" s="1"/>
      <c r="E1397" s="1"/>
    </row>
    <row r="1398">
      <c r="D1398" s="1"/>
      <c r="E1398" s="1"/>
    </row>
    <row r="1399">
      <c r="D1399" s="1"/>
      <c r="E1399" s="1"/>
    </row>
    <row r="1400">
      <c r="D1400" s="1"/>
      <c r="E1400" s="1"/>
    </row>
    <row r="1401">
      <c r="D1401" s="1"/>
      <c r="E1401" s="1"/>
    </row>
    <row r="1402">
      <c r="D1402" s="1"/>
      <c r="E1402" s="1"/>
    </row>
    <row r="1403">
      <c r="D1403" s="1"/>
      <c r="E1403" s="1"/>
    </row>
    <row r="1404">
      <c r="D1404" s="1"/>
      <c r="E1404" s="1"/>
    </row>
    <row r="1405">
      <c r="D1405" s="1"/>
      <c r="E1405" s="1"/>
    </row>
    <row r="1406">
      <c r="D1406" s="1"/>
      <c r="E1406" s="1"/>
    </row>
    <row r="1407">
      <c r="D1407" s="1"/>
      <c r="E1407" s="1"/>
    </row>
    <row r="1408">
      <c r="D1408" s="1"/>
      <c r="E1408" s="1"/>
    </row>
    <row r="1409">
      <c r="D1409" s="1"/>
      <c r="E1409" s="1"/>
    </row>
    <row r="1410">
      <c r="D1410" s="1"/>
      <c r="E1410" s="1"/>
    </row>
    <row r="1411">
      <c r="D1411" s="1"/>
      <c r="E1411" s="1"/>
    </row>
    <row r="1412">
      <c r="D1412" s="1"/>
      <c r="E1412" s="1"/>
    </row>
    <row r="1413">
      <c r="D1413" s="1"/>
      <c r="E1413" s="1"/>
    </row>
    <row r="1414">
      <c r="D1414" s="1"/>
      <c r="E1414" s="1"/>
    </row>
    <row r="1415">
      <c r="D1415" s="1"/>
      <c r="E1415" s="1"/>
    </row>
    <row r="1416">
      <c r="D1416" s="1"/>
      <c r="E1416" s="1"/>
    </row>
    <row r="1417">
      <c r="D1417" s="1"/>
      <c r="E1417" s="1"/>
    </row>
    <row r="1418">
      <c r="D1418" s="1"/>
      <c r="E1418" s="1"/>
    </row>
    <row r="1419">
      <c r="D1419" s="1"/>
      <c r="E1419" s="1"/>
    </row>
    <row r="1420">
      <c r="D1420" s="1"/>
      <c r="E1420" s="1"/>
    </row>
    <row r="1421">
      <c r="D1421" s="1"/>
      <c r="E1421" s="1"/>
    </row>
    <row r="1422">
      <c r="D1422" s="1"/>
      <c r="E1422" s="1"/>
    </row>
    <row r="1423">
      <c r="D1423" s="1"/>
      <c r="E1423" s="1"/>
    </row>
    <row r="1424">
      <c r="D1424" s="1"/>
      <c r="E1424" s="1"/>
    </row>
    <row r="1425">
      <c r="D1425" s="1"/>
      <c r="E1425" s="1"/>
    </row>
    <row r="1426">
      <c r="D1426" s="1"/>
      <c r="E1426" s="1"/>
    </row>
    <row r="1427">
      <c r="D1427" s="1"/>
      <c r="E1427" s="1"/>
    </row>
    <row r="1428">
      <c r="D1428" s="1"/>
      <c r="E1428" s="1"/>
    </row>
    <row r="1429">
      <c r="D1429" s="1"/>
      <c r="E1429" s="1"/>
    </row>
    <row r="1430">
      <c r="D1430" s="1"/>
      <c r="E1430" s="1"/>
    </row>
    <row r="1431">
      <c r="D1431" s="1"/>
      <c r="E1431" s="1"/>
    </row>
    <row r="1432">
      <c r="D1432" s="1"/>
      <c r="E1432" s="1"/>
    </row>
    <row r="1433">
      <c r="D1433" s="1"/>
      <c r="E1433" s="1"/>
    </row>
    <row r="1434">
      <c r="D1434" s="1"/>
      <c r="E1434" s="1"/>
    </row>
    <row r="1435">
      <c r="D1435" s="1"/>
      <c r="E1435" s="1"/>
    </row>
    <row r="1436">
      <c r="D1436" s="1"/>
      <c r="E1436" s="1"/>
    </row>
    <row r="1437">
      <c r="D1437" s="1"/>
      <c r="E1437" s="1"/>
    </row>
    <row r="1438">
      <c r="D1438" s="1"/>
      <c r="E1438" s="1"/>
    </row>
    <row r="1439">
      <c r="D1439" s="1"/>
      <c r="E1439" s="1"/>
    </row>
    <row r="1440">
      <c r="D1440" s="1"/>
      <c r="E1440" s="1"/>
    </row>
    <row r="1441">
      <c r="D1441" s="1"/>
      <c r="E1441" s="1"/>
    </row>
    <row r="1442">
      <c r="D1442" s="1"/>
      <c r="E1442" s="1"/>
    </row>
    <row r="1443">
      <c r="D1443" s="1"/>
      <c r="E1443" s="1"/>
    </row>
    <row r="1444">
      <c r="D1444" s="1"/>
      <c r="E1444" s="1"/>
    </row>
    <row r="1445">
      <c r="D1445" s="1"/>
      <c r="E1445" s="1"/>
    </row>
    <row r="1446">
      <c r="D1446" s="1"/>
      <c r="E1446" s="1"/>
    </row>
    <row r="1447">
      <c r="D1447" s="1"/>
      <c r="E1447" s="1"/>
    </row>
    <row r="1448">
      <c r="D1448" s="1"/>
      <c r="E1448" s="1"/>
    </row>
    <row r="1449">
      <c r="D1449" s="1"/>
      <c r="E1449" s="1"/>
    </row>
    <row r="1450">
      <c r="D1450" s="1"/>
      <c r="E1450" s="1"/>
    </row>
    <row r="1451">
      <c r="D1451" s="1"/>
      <c r="E1451" s="1"/>
    </row>
    <row r="1452">
      <c r="D1452" s="1"/>
      <c r="E1452" s="1"/>
    </row>
    <row r="1453">
      <c r="D1453" s="1"/>
      <c r="E1453" s="1"/>
    </row>
    <row r="1454">
      <c r="D1454" s="1"/>
      <c r="E1454" s="1"/>
    </row>
    <row r="1455">
      <c r="D1455" s="1"/>
      <c r="E1455" s="1"/>
    </row>
    <row r="1456">
      <c r="D1456" s="1"/>
      <c r="E1456" s="1"/>
    </row>
    <row r="1457">
      <c r="D1457" s="1"/>
      <c r="E1457" s="1"/>
    </row>
    <row r="1458">
      <c r="D1458" s="1"/>
      <c r="E1458" s="1"/>
    </row>
    <row r="1459">
      <c r="D1459" s="1"/>
      <c r="E1459" s="1"/>
    </row>
    <row r="1460">
      <c r="D1460" s="1"/>
      <c r="E1460" s="1"/>
    </row>
    <row r="1461">
      <c r="D1461" s="1"/>
      <c r="E1461" s="1"/>
    </row>
    <row r="1462">
      <c r="D1462" s="1"/>
      <c r="E1462" s="1"/>
    </row>
    <row r="1463">
      <c r="D1463" s="1"/>
      <c r="E1463" s="1"/>
    </row>
    <row r="1464">
      <c r="D1464" s="1"/>
      <c r="E1464" s="1"/>
    </row>
    <row r="1465">
      <c r="D1465" s="1"/>
      <c r="E1465" s="1"/>
    </row>
    <row r="1466">
      <c r="D1466" s="1"/>
      <c r="E1466" s="1"/>
    </row>
    <row r="1467">
      <c r="D1467" s="1"/>
      <c r="E1467" s="1"/>
    </row>
    <row r="1468">
      <c r="D1468" s="1"/>
      <c r="E1468" s="1"/>
    </row>
    <row r="1469">
      <c r="D1469" s="1"/>
      <c r="E1469" s="1"/>
    </row>
    <row r="1470">
      <c r="D1470" s="1"/>
      <c r="E1470" s="1"/>
    </row>
    <row r="1471">
      <c r="D1471" s="1"/>
      <c r="E1471" s="1"/>
    </row>
    <row r="1472">
      <c r="D1472" s="1"/>
      <c r="E1472" s="1"/>
    </row>
    <row r="1473">
      <c r="D1473" s="1"/>
      <c r="E1473" s="1"/>
    </row>
    <row r="1474">
      <c r="D1474" s="1"/>
      <c r="E1474" s="1"/>
    </row>
    <row r="1475">
      <c r="D1475" s="1"/>
      <c r="E1475" s="1"/>
    </row>
    <row r="1476">
      <c r="D1476" s="1"/>
      <c r="E1476" s="1"/>
    </row>
    <row r="1477">
      <c r="D1477" s="1"/>
      <c r="E1477" s="1"/>
    </row>
    <row r="1478">
      <c r="D1478" s="1"/>
      <c r="E1478" s="1"/>
    </row>
    <row r="1479">
      <c r="D1479" s="1"/>
      <c r="E1479" s="1"/>
    </row>
    <row r="1480">
      <c r="D1480" s="1"/>
      <c r="E1480" s="1"/>
    </row>
    <row r="1481">
      <c r="D1481" s="1"/>
      <c r="E1481" s="1"/>
    </row>
    <row r="1482">
      <c r="D1482" s="1"/>
      <c r="E1482" s="1"/>
    </row>
    <row r="1483">
      <c r="D1483" s="1"/>
      <c r="E1483" s="1"/>
    </row>
    <row r="1484">
      <c r="D1484" s="1"/>
      <c r="E1484" s="1"/>
    </row>
    <row r="1485">
      <c r="D1485" s="1"/>
      <c r="E1485" s="1"/>
    </row>
    <row r="1486">
      <c r="D1486" s="1"/>
      <c r="E1486" s="1"/>
    </row>
    <row r="1487">
      <c r="D1487" s="1"/>
      <c r="E1487" s="1"/>
    </row>
    <row r="1488">
      <c r="D1488" s="1"/>
      <c r="E1488" s="1"/>
    </row>
    <row r="1489">
      <c r="D1489" s="1"/>
      <c r="E1489" s="1"/>
    </row>
    <row r="1490">
      <c r="D1490" s="1"/>
      <c r="E1490" s="1"/>
    </row>
    <row r="1491">
      <c r="D1491" s="1"/>
      <c r="E1491" s="1"/>
    </row>
    <row r="1492">
      <c r="D1492" s="1"/>
      <c r="E1492" s="1"/>
    </row>
    <row r="1493">
      <c r="D1493" s="1"/>
      <c r="E1493" s="1"/>
    </row>
    <row r="1494">
      <c r="D1494" s="1"/>
      <c r="E1494" s="1"/>
    </row>
    <row r="1495">
      <c r="D1495" s="1"/>
      <c r="E1495" s="1"/>
    </row>
    <row r="1496">
      <c r="D1496" s="1"/>
      <c r="E1496" s="1"/>
    </row>
    <row r="1497">
      <c r="D1497" s="1"/>
      <c r="E1497" s="1"/>
    </row>
    <row r="1498">
      <c r="D1498" s="1"/>
      <c r="E1498" s="1"/>
    </row>
    <row r="1499">
      <c r="D1499" s="1"/>
      <c r="E1499" s="1"/>
    </row>
    <row r="1500">
      <c r="D1500" s="1"/>
      <c r="E1500" s="1"/>
    </row>
    <row r="1501">
      <c r="D1501" s="1"/>
      <c r="E1501" s="1"/>
    </row>
    <row r="1502">
      <c r="D1502" s="1"/>
      <c r="E1502" s="1"/>
    </row>
    <row r="1503">
      <c r="D1503" s="1"/>
      <c r="E1503" s="1"/>
    </row>
    <row r="1504">
      <c r="D1504" s="1"/>
      <c r="E1504" s="1"/>
    </row>
    <row r="1505">
      <c r="D1505" s="1"/>
      <c r="E1505" s="1"/>
    </row>
    <row r="1506">
      <c r="D1506" s="1"/>
      <c r="E1506" s="1"/>
    </row>
    <row r="1507">
      <c r="D1507" s="1"/>
      <c r="E1507" s="1"/>
    </row>
    <row r="1508">
      <c r="D1508" s="1"/>
      <c r="E1508" s="1"/>
    </row>
    <row r="1509">
      <c r="D1509" s="1"/>
      <c r="E1509" s="1"/>
    </row>
    <row r="1510">
      <c r="D1510" s="1"/>
      <c r="E1510" s="1"/>
    </row>
    <row r="1511">
      <c r="D1511" s="1"/>
      <c r="E1511" s="1"/>
    </row>
    <row r="1512">
      <c r="D1512" s="1"/>
      <c r="E1512" s="1"/>
    </row>
    <row r="1513">
      <c r="D1513" s="1"/>
      <c r="E1513" s="1"/>
    </row>
    <row r="1514">
      <c r="D1514" s="1"/>
      <c r="E1514" s="1"/>
    </row>
    <row r="1515">
      <c r="D1515" s="1"/>
      <c r="E1515" s="1"/>
    </row>
    <row r="1516">
      <c r="D1516" s="1"/>
      <c r="E1516" s="1"/>
    </row>
    <row r="1517">
      <c r="D1517" s="1"/>
      <c r="E1517" s="1"/>
    </row>
    <row r="1518">
      <c r="D1518" s="1"/>
      <c r="E1518" s="1"/>
    </row>
    <row r="1519">
      <c r="D1519" s="1"/>
      <c r="E1519" s="1"/>
    </row>
    <row r="1520">
      <c r="D1520" s="1"/>
      <c r="E1520" s="1"/>
    </row>
    <row r="1521">
      <c r="D1521" s="1"/>
      <c r="E1521" s="1"/>
    </row>
    <row r="1522">
      <c r="D1522" s="1"/>
      <c r="E1522" s="1"/>
    </row>
    <row r="1523">
      <c r="D1523" s="1"/>
      <c r="E1523" s="1"/>
    </row>
    <row r="1524">
      <c r="D1524" s="1"/>
      <c r="E1524" s="1"/>
    </row>
    <row r="1525">
      <c r="D1525" s="1"/>
      <c r="E1525" s="1"/>
    </row>
    <row r="1526">
      <c r="D1526" s="1"/>
      <c r="E1526" s="1"/>
    </row>
    <row r="1527">
      <c r="D1527" s="1"/>
      <c r="E1527" s="1"/>
    </row>
    <row r="1528">
      <c r="D1528" s="1"/>
      <c r="E1528" s="1"/>
    </row>
    <row r="1529">
      <c r="D1529" s="1"/>
      <c r="E1529" s="1"/>
    </row>
    <row r="1530">
      <c r="D1530" s="1"/>
      <c r="E1530" s="1"/>
    </row>
    <row r="1531">
      <c r="D1531" s="1"/>
      <c r="E1531" s="1"/>
    </row>
    <row r="1532">
      <c r="D1532" s="1"/>
      <c r="E1532" s="1"/>
    </row>
    <row r="1533">
      <c r="D1533" s="1"/>
      <c r="E1533" s="1"/>
    </row>
    <row r="1534">
      <c r="D1534" s="1"/>
      <c r="E1534" s="1"/>
    </row>
    <row r="1535">
      <c r="D1535" s="1"/>
      <c r="E1535" s="1"/>
    </row>
    <row r="1536">
      <c r="D1536" s="1"/>
      <c r="E1536" s="1"/>
    </row>
    <row r="1537">
      <c r="D1537" s="1"/>
      <c r="E1537" s="1"/>
    </row>
    <row r="1538">
      <c r="D1538" s="1"/>
      <c r="E1538" s="1"/>
    </row>
    <row r="1539">
      <c r="D1539" s="1"/>
      <c r="E1539" s="1"/>
    </row>
    <row r="1540">
      <c r="D1540" s="1"/>
      <c r="E1540" s="1"/>
    </row>
    <row r="1541">
      <c r="D1541" s="1"/>
      <c r="E1541" s="1"/>
    </row>
    <row r="1542">
      <c r="D1542" s="1"/>
      <c r="E1542" s="1"/>
    </row>
    <row r="1543">
      <c r="D1543" s="1"/>
      <c r="E1543" s="1"/>
    </row>
    <row r="1544">
      <c r="D1544" s="1"/>
      <c r="E1544" s="1"/>
    </row>
    <row r="1545">
      <c r="D1545" s="1"/>
      <c r="E1545" s="1"/>
    </row>
    <row r="1546">
      <c r="D1546" s="1"/>
      <c r="E1546" s="1"/>
    </row>
    <row r="1547">
      <c r="D1547" s="1"/>
      <c r="E1547" s="1"/>
    </row>
    <row r="1548">
      <c r="D1548" s="1"/>
      <c r="E1548" s="1"/>
    </row>
    <row r="1549">
      <c r="D1549" s="1"/>
      <c r="E1549" s="1"/>
    </row>
    <row r="1550">
      <c r="D1550" s="1"/>
      <c r="E1550" s="1"/>
    </row>
    <row r="1551">
      <c r="D1551" s="1"/>
      <c r="E1551" s="1"/>
    </row>
    <row r="1552">
      <c r="D1552" s="1"/>
      <c r="E1552" s="1"/>
    </row>
    <row r="1553">
      <c r="D1553" s="1"/>
      <c r="E1553" s="1"/>
    </row>
    <row r="1554">
      <c r="D1554" s="1"/>
      <c r="E1554" s="1"/>
    </row>
    <row r="1555">
      <c r="D1555" s="1"/>
      <c r="E1555" s="1"/>
    </row>
    <row r="1556">
      <c r="D1556" s="1"/>
      <c r="E1556" s="1"/>
    </row>
    <row r="1557">
      <c r="D1557" s="1"/>
      <c r="E1557" s="1"/>
    </row>
    <row r="1558">
      <c r="D1558" s="1"/>
      <c r="E1558" s="1"/>
    </row>
    <row r="1559">
      <c r="D1559" s="1"/>
      <c r="E1559" s="1"/>
    </row>
    <row r="1560">
      <c r="D1560" s="1"/>
      <c r="E1560" s="1"/>
    </row>
    <row r="1561">
      <c r="D1561" s="1"/>
      <c r="E1561" s="1"/>
    </row>
    <row r="1562">
      <c r="D1562" s="1"/>
      <c r="E1562" s="1"/>
    </row>
    <row r="1563">
      <c r="D1563" s="1"/>
      <c r="E1563" s="1"/>
    </row>
    <row r="1564">
      <c r="D1564" s="1"/>
      <c r="E1564" s="1"/>
    </row>
    <row r="1565">
      <c r="D1565" s="1"/>
      <c r="E1565" s="1"/>
    </row>
    <row r="1566">
      <c r="D1566" s="1"/>
      <c r="E1566" s="1"/>
    </row>
    <row r="1567">
      <c r="D1567" s="1"/>
      <c r="E1567" s="1"/>
    </row>
    <row r="1568">
      <c r="D1568" s="1"/>
      <c r="E1568" s="1"/>
    </row>
    <row r="1569">
      <c r="D1569" s="1"/>
      <c r="E1569" s="1"/>
    </row>
    <row r="1570">
      <c r="D1570" s="1"/>
      <c r="E1570" s="1"/>
    </row>
    <row r="1571">
      <c r="D1571" s="1"/>
      <c r="E1571" s="1"/>
    </row>
    <row r="1572">
      <c r="D1572" s="1"/>
      <c r="E1572" s="1"/>
    </row>
    <row r="1573">
      <c r="D1573" s="1"/>
      <c r="E1573" s="1"/>
    </row>
    <row r="1574">
      <c r="D1574" s="1"/>
      <c r="E1574" s="1"/>
    </row>
    <row r="1575">
      <c r="D1575" s="1"/>
      <c r="E1575" s="1"/>
    </row>
    <row r="1576">
      <c r="D1576" s="1"/>
      <c r="E1576" s="1"/>
    </row>
    <row r="1577">
      <c r="D1577" s="1"/>
      <c r="E1577" s="1"/>
    </row>
    <row r="1578">
      <c r="D1578" s="1"/>
      <c r="E1578" s="1"/>
    </row>
    <row r="1579">
      <c r="D1579" s="1"/>
      <c r="E1579" s="1"/>
    </row>
    <row r="1580">
      <c r="D1580" s="1"/>
      <c r="E1580" s="1"/>
    </row>
    <row r="1581">
      <c r="D1581" s="1"/>
      <c r="E1581" s="1"/>
    </row>
    <row r="1582">
      <c r="D1582" s="1"/>
      <c r="E1582" s="1"/>
    </row>
    <row r="1583">
      <c r="D1583" s="1"/>
      <c r="E1583" s="1"/>
    </row>
    <row r="1584">
      <c r="D1584" s="1"/>
      <c r="E1584" s="1"/>
    </row>
    <row r="1585">
      <c r="D1585" s="1"/>
      <c r="E1585" s="1"/>
    </row>
    <row r="1586">
      <c r="D1586" s="1"/>
      <c r="E1586" s="1"/>
    </row>
    <row r="1587">
      <c r="D1587" s="1"/>
      <c r="E1587" s="1"/>
    </row>
    <row r="1588">
      <c r="D1588" s="1"/>
      <c r="E1588" s="1"/>
    </row>
    <row r="1589">
      <c r="D1589" s="1"/>
      <c r="E1589" s="1"/>
    </row>
    <row r="1590">
      <c r="D1590" s="1"/>
      <c r="E1590" s="1"/>
    </row>
    <row r="1591">
      <c r="D1591" s="1"/>
      <c r="E1591" s="1"/>
    </row>
    <row r="1592">
      <c r="D1592" s="1"/>
      <c r="E1592" s="1"/>
    </row>
    <row r="1593">
      <c r="D1593" s="1"/>
      <c r="E1593" s="1"/>
    </row>
    <row r="1594">
      <c r="D1594" s="1"/>
      <c r="E1594" s="1"/>
    </row>
    <row r="1595">
      <c r="D1595" s="1"/>
      <c r="E1595" s="1"/>
    </row>
    <row r="1596">
      <c r="D1596" s="1"/>
      <c r="E1596" s="1"/>
    </row>
    <row r="1597">
      <c r="D1597" s="1"/>
      <c r="E1597" s="1"/>
    </row>
    <row r="1598">
      <c r="D1598" s="1"/>
      <c r="E1598" s="1"/>
    </row>
    <row r="1599">
      <c r="D1599" s="1"/>
      <c r="E1599" s="1"/>
    </row>
    <row r="1600">
      <c r="D1600" s="1"/>
      <c r="E1600" s="1"/>
    </row>
    <row r="1601">
      <c r="D1601" s="1"/>
      <c r="E1601" s="1"/>
    </row>
    <row r="1602">
      <c r="D1602" s="1"/>
      <c r="E1602" s="1"/>
    </row>
    <row r="1603">
      <c r="D1603" s="1"/>
      <c r="E1603" s="1"/>
    </row>
    <row r="1604">
      <c r="D1604" s="1"/>
      <c r="E1604" s="1"/>
    </row>
    <row r="1605">
      <c r="D1605" s="1"/>
      <c r="E1605" s="1"/>
    </row>
    <row r="1606">
      <c r="D1606" s="1"/>
      <c r="E1606" s="1"/>
    </row>
    <row r="1607">
      <c r="D1607" s="1"/>
      <c r="E1607" s="1"/>
    </row>
    <row r="1608">
      <c r="D1608" s="1"/>
      <c r="E1608" s="1"/>
    </row>
    <row r="1609">
      <c r="D1609" s="1"/>
      <c r="E1609" s="1"/>
    </row>
    <row r="1610">
      <c r="D1610" s="1"/>
      <c r="E1610" s="1"/>
    </row>
    <row r="1611">
      <c r="D1611" s="1"/>
      <c r="E1611" s="1"/>
    </row>
    <row r="1612">
      <c r="D1612" s="1"/>
      <c r="E1612" s="1"/>
    </row>
    <row r="1613">
      <c r="D1613" s="1"/>
      <c r="E1613" s="1"/>
    </row>
    <row r="1614">
      <c r="D1614" s="1"/>
      <c r="E1614" s="1"/>
    </row>
    <row r="1615">
      <c r="D1615" s="1"/>
      <c r="E1615" s="1"/>
    </row>
    <row r="1616">
      <c r="D1616" s="1"/>
      <c r="E1616" s="1"/>
    </row>
    <row r="1617">
      <c r="D1617" s="1"/>
      <c r="E1617" s="1"/>
    </row>
    <row r="1618">
      <c r="D1618" s="1"/>
      <c r="E1618" s="1"/>
    </row>
    <row r="1619">
      <c r="D1619" s="1"/>
      <c r="E1619" s="1"/>
    </row>
    <row r="1620">
      <c r="D1620" s="1"/>
      <c r="E1620" s="1"/>
    </row>
    <row r="1621">
      <c r="D1621" s="1"/>
      <c r="E1621" s="1"/>
    </row>
    <row r="1622">
      <c r="D1622" s="1"/>
      <c r="E1622" s="1"/>
    </row>
    <row r="1623">
      <c r="D1623" s="1"/>
      <c r="E1623" s="1"/>
    </row>
    <row r="1624">
      <c r="D1624" s="1"/>
      <c r="E1624" s="1"/>
    </row>
    <row r="1625">
      <c r="D1625" s="1"/>
      <c r="E1625" s="1"/>
    </row>
    <row r="1626">
      <c r="D1626" s="1"/>
      <c r="E1626" s="1"/>
    </row>
    <row r="1627">
      <c r="D1627" s="1"/>
      <c r="E1627" s="1"/>
    </row>
    <row r="1628">
      <c r="D1628" s="1"/>
      <c r="E1628" s="1"/>
    </row>
    <row r="1629">
      <c r="D1629" s="1"/>
      <c r="E1629" s="1"/>
    </row>
    <row r="1630">
      <c r="D1630" s="1"/>
      <c r="E1630" s="1"/>
    </row>
    <row r="1631">
      <c r="D1631" s="1"/>
      <c r="E1631" s="1"/>
    </row>
    <row r="1632">
      <c r="D1632" s="1"/>
      <c r="E1632" s="1"/>
    </row>
    <row r="1633">
      <c r="D1633" s="1"/>
      <c r="E1633" s="1"/>
    </row>
    <row r="1634">
      <c r="D1634" s="1"/>
      <c r="E1634" s="1"/>
    </row>
    <row r="1635">
      <c r="D1635" s="1"/>
      <c r="E1635" s="1"/>
    </row>
    <row r="1636">
      <c r="D1636" s="1"/>
      <c r="E1636" s="1"/>
    </row>
    <row r="1637">
      <c r="D1637" s="1"/>
      <c r="E1637" s="1"/>
    </row>
    <row r="1638">
      <c r="D1638" s="1"/>
      <c r="E1638" s="1"/>
    </row>
    <row r="1639">
      <c r="D1639" s="1"/>
      <c r="E1639" s="1"/>
    </row>
    <row r="1640">
      <c r="D1640" s="1"/>
      <c r="E1640" s="1"/>
    </row>
    <row r="1641">
      <c r="D1641" s="1"/>
      <c r="E1641" s="1"/>
    </row>
    <row r="1642">
      <c r="D1642" s="1"/>
      <c r="E1642" s="1"/>
    </row>
    <row r="1643">
      <c r="D1643" s="1"/>
      <c r="E1643" s="1"/>
    </row>
    <row r="1644">
      <c r="D1644" s="1"/>
      <c r="E1644" s="1"/>
    </row>
    <row r="1645">
      <c r="D1645" s="1"/>
      <c r="E1645" s="1"/>
    </row>
    <row r="1646">
      <c r="D1646" s="1"/>
      <c r="E1646" s="1"/>
    </row>
    <row r="1647">
      <c r="D1647" s="1"/>
      <c r="E1647" s="1"/>
    </row>
    <row r="1648">
      <c r="D1648" s="1"/>
      <c r="E1648" s="1"/>
    </row>
    <row r="1649">
      <c r="D1649" s="1"/>
      <c r="E1649" s="1"/>
    </row>
    <row r="1650">
      <c r="D1650" s="1"/>
      <c r="E1650" s="1"/>
    </row>
    <row r="1651">
      <c r="D1651" s="1"/>
      <c r="E1651" s="1"/>
    </row>
    <row r="1652">
      <c r="D1652" s="1"/>
      <c r="E1652" s="1"/>
    </row>
    <row r="1653">
      <c r="D1653" s="1"/>
      <c r="E1653" s="1"/>
    </row>
    <row r="1654">
      <c r="D1654" s="1"/>
      <c r="E1654" s="1"/>
    </row>
    <row r="1655">
      <c r="D1655" s="1"/>
      <c r="E1655" s="1"/>
    </row>
    <row r="1656">
      <c r="D1656" s="1"/>
      <c r="E1656" s="1"/>
    </row>
    <row r="1657">
      <c r="D1657" s="1"/>
      <c r="E1657" s="1"/>
    </row>
    <row r="1658">
      <c r="D1658" s="1"/>
      <c r="E1658" s="1"/>
    </row>
    <row r="1659">
      <c r="D1659" s="1"/>
      <c r="E1659" s="1"/>
    </row>
    <row r="1660">
      <c r="D1660" s="1"/>
      <c r="E1660" s="1"/>
    </row>
    <row r="1661">
      <c r="D1661" s="1"/>
      <c r="E1661" s="1"/>
    </row>
    <row r="1662">
      <c r="D1662" s="1"/>
      <c r="E1662" s="1"/>
    </row>
    <row r="1663">
      <c r="D1663" s="1"/>
      <c r="E1663" s="1"/>
    </row>
    <row r="1664">
      <c r="D1664" s="1"/>
      <c r="E1664" s="1"/>
    </row>
    <row r="1665">
      <c r="D1665" s="1"/>
      <c r="E1665" s="1"/>
    </row>
    <row r="1666">
      <c r="D1666" s="1"/>
      <c r="E1666" s="1"/>
    </row>
    <row r="1667">
      <c r="D1667" s="1"/>
      <c r="E1667" s="1"/>
    </row>
    <row r="1668">
      <c r="D1668" s="1"/>
      <c r="E1668" s="1"/>
    </row>
    <row r="1669">
      <c r="D1669" s="1"/>
      <c r="E1669" s="1"/>
    </row>
    <row r="1670">
      <c r="D1670" s="1"/>
      <c r="E1670" s="1"/>
    </row>
    <row r="1671">
      <c r="D1671" s="1"/>
      <c r="E1671" s="1"/>
    </row>
    <row r="1672">
      <c r="D1672" s="1"/>
      <c r="E1672" s="1"/>
    </row>
    <row r="1673">
      <c r="D1673" s="1"/>
      <c r="E1673" s="1"/>
    </row>
    <row r="1674">
      <c r="D1674" s="1"/>
      <c r="E1674" s="1"/>
    </row>
    <row r="1675">
      <c r="D1675" s="1"/>
      <c r="E1675" s="1"/>
    </row>
    <row r="1676">
      <c r="D1676" s="1"/>
      <c r="E1676" s="1"/>
    </row>
    <row r="1677">
      <c r="D1677" s="1"/>
      <c r="E1677" s="1"/>
    </row>
    <row r="1678">
      <c r="D1678" s="1"/>
      <c r="E1678" s="1"/>
    </row>
    <row r="1679">
      <c r="D1679" s="1"/>
      <c r="E1679" s="1"/>
    </row>
    <row r="1680">
      <c r="D1680" s="1"/>
      <c r="E1680" s="1"/>
    </row>
    <row r="1681">
      <c r="D1681" s="1"/>
      <c r="E1681" s="1"/>
    </row>
    <row r="1682">
      <c r="D1682" s="1"/>
      <c r="E1682" s="1"/>
    </row>
    <row r="1683">
      <c r="D1683" s="1"/>
      <c r="E1683" s="1"/>
    </row>
    <row r="1684">
      <c r="D1684" s="1"/>
      <c r="E1684" s="1"/>
    </row>
    <row r="1685">
      <c r="D1685" s="1"/>
      <c r="E1685" s="1"/>
    </row>
    <row r="1686">
      <c r="D1686" s="1"/>
      <c r="E1686" s="1"/>
    </row>
    <row r="1687">
      <c r="D1687" s="1"/>
      <c r="E1687" s="1"/>
    </row>
    <row r="1688">
      <c r="D1688" s="1"/>
      <c r="E1688" s="1"/>
    </row>
    <row r="1689">
      <c r="D1689" s="1"/>
      <c r="E1689" s="1"/>
    </row>
    <row r="1690">
      <c r="D1690" s="1"/>
      <c r="E1690" s="1"/>
    </row>
    <row r="1691">
      <c r="D1691" s="1"/>
      <c r="E1691" s="1"/>
    </row>
    <row r="1692">
      <c r="D1692" s="1"/>
      <c r="E1692" s="1"/>
    </row>
    <row r="1693">
      <c r="D1693" s="1"/>
      <c r="E1693" s="1"/>
    </row>
    <row r="1694">
      <c r="D1694" s="1"/>
      <c r="E1694" s="1"/>
    </row>
    <row r="1695">
      <c r="D1695" s="1"/>
      <c r="E1695" s="1"/>
    </row>
    <row r="1696">
      <c r="D1696" s="1"/>
      <c r="E1696" s="1"/>
    </row>
    <row r="1697">
      <c r="D1697" s="1"/>
      <c r="E1697" s="1"/>
    </row>
    <row r="1698">
      <c r="D1698" s="1"/>
      <c r="E1698" s="1"/>
    </row>
    <row r="1699">
      <c r="D1699" s="1"/>
      <c r="E1699" s="1"/>
    </row>
    <row r="1700">
      <c r="D1700" s="1"/>
      <c r="E1700" s="1"/>
    </row>
    <row r="1701">
      <c r="D1701" s="1"/>
      <c r="E1701" s="1"/>
    </row>
    <row r="1702">
      <c r="D1702" s="1"/>
      <c r="E1702" s="1"/>
    </row>
    <row r="1703">
      <c r="D1703" s="1"/>
      <c r="E1703" s="1"/>
    </row>
    <row r="1704">
      <c r="D1704" s="1"/>
      <c r="E1704" s="1"/>
    </row>
    <row r="1705">
      <c r="D1705" s="1"/>
      <c r="E1705" s="1"/>
    </row>
    <row r="1706">
      <c r="D1706" s="1"/>
      <c r="E1706" s="1"/>
    </row>
    <row r="1707">
      <c r="D1707" s="1"/>
      <c r="E1707" s="1"/>
    </row>
    <row r="1708">
      <c r="D1708" s="1"/>
      <c r="E1708" s="1"/>
    </row>
    <row r="1709">
      <c r="D1709" s="1"/>
      <c r="E1709" s="1"/>
    </row>
    <row r="1710">
      <c r="D1710" s="1"/>
      <c r="E1710" s="1"/>
    </row>
    <row r="1711">
      <c r="D1711" s="1"/>
      <c r="E1711" s="1"/>
    </row>
    <row r="1712">
      <c r="D1712" s="1"/>
      <c r="E1712" s="1"/>
    </row>
    <row r="1713">
      <c r="D1713" s="1"/>
      <c r="E1713" s="1"/>
    </row>
    <row r="1714">
      <c r="D1714" s="1"/>
      <c r="E1714" s="1"/>
    </row>
    <row r="1715">
      <c r="D1715" s="1"/>
      <c r="E1715" s="1"/>
    </row>
    <row r="1716">
      <c r="D1716" s="1"/>
      <c r="E1716" s="1"/>
    </row>
    <row r="1717">
      <c r="D1717" s="1"/>
      <c r="E1717" s="1"/>
    </row>
    <row r="1718">
      <c r="D1718" s="1"/>
      <c r="E1718" s="1"/>
    </row>
    <row r="1719">
      <c r="D1719" s="1"/>
      <c r="E1719" s="1"/>
    </row>
    <row r="1720">
      <c r="D1720" s="1"/>
      <c r="E1720" s="1"/>
    </row>
    <row r="1721">
      <c r="D1721" s="1"/>
      <c r="E1721" s="1"/>
    </row>
    <row r="1722">
      <c r="D1722" s="1"/>
      <c r="E1722" s="1"/>
    </row>
    <row r="1723">
      <c r="D1723" s="1"/>
      <c r="E1723" s="1"/>
    </row>
    <row r="1724">
      <c r="D1724" s="1"/>
      <c r="E1724" s="1"/>
    </row>
    <row r="1725">
      <c r="D1725" s="1"/>
      <c r="E1725" s="1"/>
    </row>
    <row r="1726">
      <c r="D1726" s="1"/>
      <c r="E1726" s="1"/>
    </row>
    <row r="1727">
      <c r="D1727" s="1"/>
      <c r="E1727" s="1"/>
    </row>
    <row r="1728">
      <c r="D1728" s="1"/>
      <c r="E1728" s="1"/>
    </row>
    <row r="1729">
      <c r="D1729" s="1"/>
      <c r="E1729" s="1"/>
    </row>
    <row r="1730">
      <c r="D1730" s="1"/>
      <c r="E1730" s="1"/>
    </row>
    <row r="1731">
      <c r="D1731" s="1"/>
      <c r="E1731" s="1"/>
    </row>
    <row r="1732">
      <c r="D1732" s="1"/>
      <c r="E1732" s="1"/>
    </row>
    <row r="1733">
      <c r="D1733" s="1"/>
      <c r="E1733" s="1"/>
    </row>
    <row r="1734">
      <c r="D1734" s="1"/>
      <c r="E1734" s="1"/>
    </row>
    <row r="1735">
      <c r="D1735" s="1"/>
      <c r="E1735" s="1"/>
    </row>
    <row r="1736">
      <c r="D1736" s="1"/>
      <c r="E1736" s="1"/>
    </row>
    <row r="1737">
      <c r="D1737" s="1"/>
      <c r="E1737" s="1"/>
    </row>
    <row r="1738">
      <c r="D1738" s="1"/>
      <c r="E1738" s="1"/>
    </row>
    <row r="1739">
      <c r="D1739" s="1"/>
      <c r="E1739" s="1"/>
    </row>
    <row r="1740">
      <c r="D1740" s="1"/>
      <c r="E1740" s="1"/>
    </row>
    <row r="1741">
      <c r="D1741" s="1"/>
      <c r="E1741" s="1"/>
    </row>
    <row r="1742">
      <c r="D1742" s="1"/>
      <c r="E1742" s="1"/>
    </row>
    <row r="1743">
      <c r="D1743" s="1"/>
      <c r="E1743" s="1"/>
    </row>
    <row r="1744">
      <c r="D1744" s="1"/>
      <c r="E1744" s="1"/>
    </row>
    <row r="1745">
      <c r="D1745" s="1"/>
      <c r="E1745" s="1"/>
    </row>
    <row r="1746">
      <c r="D1746" s="1"/>
      <c r="E1746" s="1"/>
    </row>
    <row r="1747">
      <c r="D1747" s="1"/>
      <c r="E1747" s="1"/>
    </row>
    <row r="1748">
      <c r="D1748" s="1"/>
      <c r="E1748" s="1"/>
    </row>
    <row r="1749">
      <c r="D1749" s="1"/>
      <c r="E1749" s="1"/>
    </row>
    <row r="1750">
      <c r="D1750" s="1"/>
      <c r="E1750" s="1"/>
    </row>
    <row r="1751">
      <c r="D1751" s="1"/>
      <c r="E1751" s="1"/>
    </row>
    <row r="1752">
      <c r="D1752" s="1"/>
      <c r="E1752" s="1"/>
    </row>
    <row r="1753">
      <c r="D1753" s="1"/>
      <c r="E1753" s="1"/>
    </row>
    <row r="1754">
      <c r="D1754" s="1"/>
      <c r="E1754" s="1"/>
    </row>
    <row r="1755">
      <c r="D1755" s="1"/>
      <c r="E1755" s="1"/>
    </row>
    <row r="1756">
      <c r="D1756" s="1"/>
      <c r="E1756" s="1"/>
    </row>
    <row r="1757">
      <c r="D1757" s="1"/>
      <c r="E1757" s="1"/>
    </row>
    <row r="1758">
      <c r="D1758" s="1"/>
      <c r="E1758" s="1"/>
    </row>
    <row r="1759">
      <c r="D1759" s="1"/>
      <c r="E1759" s="1"/>
    </row>
    <row r="1760">
      <c r="D1760" s="1"/>
      <c r="E1760" s="1"/>
    </row>
    <row r="1761">
      <c r="D1761" s="1"/>
      <c r="E1761" s="1"/>
    </row>
    <row r="1762">
      <c r="D1762" s="1"/>
      <c r="E1762" s="1"/>
    </row>
    <row r="1763">
      <c r="D1763" s="1"/>
      <c r="E1763" s="1"/>
    </row>
    <row r="1764">
      <c r="D1764" s="1"/>
      <c r="E1764" s="1"/>
    </row>
    <row r="1765">
      <c r="D1765" s="1"/>
      <c r="E1765" s="1"/>
    </row>
    <row r="1766">
      <c r="D1766" s="1"/>
      <c r="E1766" s="1"/>
    </row>
    <row r="1767">
      <c r="D1767" s="1"/>
      <c r="E1767" s="1"/>
    </row>
    <row r="1768">
      <c r="D1768" s="1"/>
      <c r="E1768" s="1"/>
    </row>
    <row r="1769">
      <c r="D1769" s="1"/>
      <c r="E1769" s="1"/>
    </row>
    <row r="1770">
      <c r="D1770" s="1"/>
      <c r="E1770" s="1"/>
    </row>
    <row r="1771">
      <c r="D1771" s="1"/>
      <c r="E1771" s="1"/>
    </row>
    <row r="1772">
      <c r="D1772" s="1"/>
      <c r="E1772" s="1"/>
    </row>
    <row r="1773">
      <c r="D1773" s="1"/>
      <c r="E1773" s="1"/>
    </row>
    <row r="1774">
      <c r="D1774" s="1"/>
      <c r="E1774" s="1"/>
    </row>
    <row r="1775">
      <c r="D1775" s="1"/>
      <c r="E1775" s="1"/>
    </row>
    <row r="1776">
      <c r="D1776" s="1"/>
      <c r="E1776" s="1"/>
    </row>
    <row r="1777">
      <c r="D1777" s="1"/>
      <c r="E1777" s="1"/>
    </row>
    <row r="1778">
      <c r="D1778" s="1"/>
      <c r="E1778" s="1"/>
    </row>
    <row r="1779">
      <c r="D1779" s="1"/>
      <c r="E1779" s="1"/>
    </row>
    <row r="1780">
      <c r="D1780" s="1"/>
      <c r="E1780" s="1"/>
    </row>
    <row r="1781">
      <c r="D1781" s="1"/>
      <c r="E1781" s="1"/>
    </row>
    <row r="1782">
      <c r="D1782" s="1"/>
      <c r="E1782" s="1"/>
    </row>
    <row r="1783">
      <c r="D1783" s="1"/>
      <c r="E1783" s="1"/>
    </row>
    <row r="1784">
      <c r="D1784" s="1"/>
      <c r="E1784" s="1"/>
    </row>
    <row r="1785">
      <c r="D1785" s="1"/>
      <c r="E1785" s="1"/>
    </row>
    <row r="1786">
      <c r="D1786" s="1"/>
      <c r="E1786" s="1"/>
    </row>
    <row r="1787">
      <c r="D1787" s="1"/>
      <c r="E1787" s="1"/>
    </row>
    <row r="1788">
      <c r="D1788" s="1"/>
      <c r="E1788" s="1"/>
    </row>
    <row r="1789">
      <c r="D1789" s="1"/>
      <c r="E1789" s="1"/>
    </row>
    <row r="1790">
      <c r="D1790" s="1"/>
      <c r="E1790" s="1"/>
    </row>
    <row r="1791">
      <c r="D1791" s="1"/>
      <c r="E1791" s="1"/>
    </row>
    <row r="1792">
      <c r="D1792" s="1"/>
      <c r="E1792" s="1"/>
    </row>
    <row r="1793">
      <c r="D1793" s="1"/>
      <c r="E1793" s="1"/>
    </row>
    <row r="1794">
      <c r="D1794" s="1"/>
      <c r="E1794" s="1"/>
    </row>
    <row r="1795">
      <c r="D1795" s="1"/>
      <c r="E1795" s="1"/>
    </row>
    <row r="1796">
      <c r="D1796" s="1"/>
      <c r="E1796" s="1"/>
    </row>
    <row r="1797">
      <c r="D1797" s="1"/>
      <c r="E1797" s="1"/>
    </row>
    <row r="1798">
      <c r="D1798" s="1"/>
      <c r="E1798" s="1"/>
    </row>
    <row r="1799">
      <c r="D1799" s="1"/>
      <c r="E1799" s="1"/>
    </row>
    <row r="1800">
      <c r="D1800" s="1"/>
      <c r="E1800" s="1"/>
    </row>
    <row r="1801">
      <c r="D1801" s="1"/>
      <c r="E1801" s="1"/>
    </row>
    <row r="1802">
      <c r="D1802" s="1"/>
      <c r="E1802" s="1"/>
    </row>
    <row r="1803">
      <c r="D1803" s="1"/>
      <c r="E1803" s="1"/>
    </row>
    <row r="1804">
      <c r="D1804" s="1"/>
      <c r="E1804" s="1"/>
    </row>
    <row r="1805">
      <c r="D1805" s="1"/>
      <c r="E1805" s="1"/>
    </row>
    <row r="1806">
      <c r="D1806" s="1"/>
      <c r="E1806" s="1"/>
    </row>
    <row r="1807">
      <c r="D1807" s="1"/>
      <c r="E1807" s="1"/>
    </row>
    <row r="1808">
      <c r="D1808" s="1"/>
      <c r="E1808" s="1"/>
    </row>
    <row r="1809">
      <c r="D1809" s="1"/>
      <c r="E1809" s="1"/>
    </row>
    <row r="1810">
      <c r="D1810" s="1"/>
      <c r="E1810" s="1"/>
    </row>
    <row r="1811">
      <c r="D1811" s="1"/>
      <c r="E1811" s="1"/>
    </row>
    <row r="1812">
      <c r="D1812" s="1"/>
      <c r="E1812" s="1"/>
    </row>
    <row r="1813">
      <c r="D1813" s="1"/>
      <c r="E1813" s="1"/>
    </row>
    <row r="1814">
      <c r="D1814" s="1"/>
      <c r="E1814" s="1"/>
    </row>
    <row r="1815">
      <c r="D1815" s="1"/>
      <c r="E1815" s="1"/>
    </row>
    <row r="1816">
      <c r="D1816" s="1"/>
      <c r="E1816" s="1"/>
    </row>
    <row r="1817">
      <c r="D1817" s="1"/>
      <c r="E1817" s="1"/>
    </row>
    <row r="1818">
      <c r="D1818" s="1"/>
      <c r="E1818" s="1"/>
    </row>
    <row r="1819">
      <c r="D1819" s="1"/>
      <c r="E1819" s="1"/>
    </row>
    <row r="1820">
      <c r="D1820" s="1"/>
      <c r="E1820" s="1"/>
    </row>
    <row r="1821">
      <c r="D1821" s="1"/>
      <c r="E1821" s="1"/>
    </row>
    <row r="1822">
      <c r="D1822" s="1"/>
      <c r="E1822" s="1"/>
    </row>
    <row r="1823">
      <c r="D1823" s="1"/>
      <c r="E1823" s="1"/>
    </row>
    <row r="1824">
      <c r="D1824" s="1"/>
      <c r="E1824" s="1"/>
    </row>
    <row r="1825">
      <c r="D1825" s="1"/>
      <c r="E1825" s="1"/>
    </row>
    <row r="1826">
      <c r="D1826" s="1"/>
      <c r="E1826" s="1"/>
    </row>
    <row r="1827">
      <c r="D1827" s="1"/>
      <c r="E1827" s="1"/>
    </row>
    <row r="1828">
      <c r="D1828" s="1"/>
      <c r="E1828" s="1"/>
    </row>
    <row r="1829">
      <c r="D1829" s="1"/>
      <c r="E1829" s="1"/>
    </row>
    <row r="1830">
      <c r="D1830" s="1"/>
      <c r="E1830" s="1"/>
    </row>
    <row r="1831">
      <c r="D1831" s="1"/>
      <c r="E1831" s="1"/>
    </row>
    <row r="1832">
      <c r="D1832" s="1"/>
      <c r="E1832" s="1"/>
    </row>
    <row r="1833">
      <c r="D1833" s="1"/>
      <c r="E1833" s="1"/>
    </row>
    <row r="1834">
      <c r="D1834" s="1"/>
      <c r="E1834" s="1"/>
    </row>
    <row r="1835">
      <c r="D1835" s="1"/>
      <c r="E1835" s="1"/>
    </row>
    <row r="1836">
      <c r="D1836" s="1"/>
      <c r="E1836" s="1"/>
    </row>
    <row r="1837">
      <c r="D1837" s="1"/>
      <c r="E1837" s="1"/>
    </row>
    <row r="1838">
      <c r="D1838" s="1"/>
      <c r="E1838" s="1"/>
    </row>
    <row r="1839">
      <c r="D1839" s="1"/>
      <c r="E1839" s="1"/>
    </row>
    <row r="1840">
      <c r="D1840" s="1"/>
      <c r="E1840" s="1"/>
    </row>
    <row r="1841">
      <c r="D1841" s="1"/>
      <c r="E1841" s="1"/>
    </row>
    <row r="1842">
      <c r="D1842" s="1"/>
      <c r="E1842" s="1"/>
    </row>
    <row r="1843">
      <c r="D1843" s="1"/>
      <c r="E1843" s="1"/>
    </row>
    <row r="1844">
      <c r="D1844" s="1"/>
      <c r="E1844" s="1"/>
    </row>
    <row r="1845">
      <c r="D1845" s="1"/>
      <c r="E1845" s="1"/>
    </row>
    <row r="1846">
      <c r="D1846" s="1"/>
      <c r="E1846" s="1"/>
    </row>
    <row r="1847">
      <c r="D1847" s="1"/>
      <c r="E1847" s="1"/>
    </row>
    <row r="1848">
      <c r="D1848" s="1"/>
      <c r="E1848" s="1"/>
    </row>
    <row r="1849">
      <c r="D1849" s="1"/>
      <c r="E1849" s="1"/>
    </row>
    <row r="1850">
      <c r="D1850" s="1"/>
      <c r="E1850" s="1"/>
    </row>
    <row r="1851">
      <c r="D1851" s="1"/>
      <c r="E1851" s="1"/>
    </row>
    <row r="1852">
      <c r="D1852" s="1"/>
      <c r="E1852" s="1"/>
    </row>
    <row r="1853">
      <c r="D1853" s="1"/>
      <c r="E1853" s="1"/>
    </row>
    <row r="1854">
      <c r="D1854" s="1"/>
      <c r="E1854" s="1"/>
    </row>
    <row r="1855">
      <c r="D1855" s="1"/>
      <c r="E1855" s="1"/>
    </row>
    <row r="1856">
      <c r="D1856" s="1"/>
      <c r="E1856" s="1"/>
    </row>
    <row r="1857">
      <c r="D1857" s="1"/>
      <c r="E1857" s="1"/>
    </row>
    <row r="1858">
      <c r="D1858" s="1"/>
      <c r="E1858" s="1"/>
    </row>
    <row r="1859">
      <c r="D1859" s="1"/>
      <c r="E1859" s="1"/>
    </row>
    <row r="1860">
      <c r="D1860" s="1"/>
      <c r="E1860" s="1"/>
    </row>
    <row r="1861">
      <c r="D1861" s="1"/>
      <c r="E1861" s="1"/>
    </row>
    <row r="1862">
      <c r="D1862" s="1"/>
      <c r="E1862" s="1"/>
    </row>
    <row r="1863">
      <c r="D1863" s="1"/>
      <c r="E1863" s="1"/>
    </row>
    <row r="1864">
      <c r="D1864" s="1"/>
      <c r="E1864" s="1"/>
    </row>
    <row r="1865">
      <c r="D1865" s="1"/>
      <c r="E1865" s="1"/>
    </row>
    <row r="1866">
      <c r="D1866" s="1"/>
      <c r="E1866" s="1"/>
    </row>
    <row r="1867">
      <c r="D1867" s="1"/>
      <c r="E1867" s="1"/>
    </row>
    <row r="1868">
      <c r="D1868" s="1"/>
      <c r="E1868" s="1"/>
    </row>
    <row r="1869">
      <c r="D1869" s="1"/>
      <c r="E1869" s="1"/>
    </row>
    <row r="1870">
      <c r="D1870" s="1"/>
      <c r="E1870" s="1"/>
    </row>
    <row r="1871">
      <c r="D1871" s="1"/>
      <c r="E1871" s="1"/>
    </row>
    <row r="1872">
      <c r="D1872" s="1"/>
      <c r="E1872" s="1"/>
    </row>
    <row r="1873">
      <c r="D1873" s="1"/>
      <c r="E1873" s="1"/>
    </row>
    <row r="1874">
      <c r="D1874" s="1"/>
      <c r="E1874" s="1"/>
    </row>
    <row r="1875">
      <c r="D1875" s="1"/>
      <c r="E1875" s="1"/>
    </row>
    <row r="1876">
      <c r="D1876" s="1"/>
      <c r="E1876" s="1"/>
    </row>
    <row r="1877">
      <c r="D1877" s="1"/>
      <c r="E1877" s="1"/>
    </row>
    <row r="1878">
      <c r="D1878" s="1"/>
      <c r="E1878" s="1"/>
    </row>
    <row r="1879">
      <c r="D1879" s="1"/>
      <c r="E1879" s="1"/>
    </row>
    <row r="1880">
      <c r="D1880" s="1"/>
      <c r="E1880" s="1"/>
    </row>
    <row r="1881">
      <c r="D1881" s="1"/>
      <c r="E1881" s="1"/>
    </row>
    <row r="1882">
      <c r="D1882" s="1"/>
      <c r="E1882" s="1"/>
    </row>
    <row r="1883">
      <c r="D1883" s="1"/>
      <c r="E1883" s="1"/>
    </row>
    <row r="1884">
      <c r="D1884" s="1"/>
      <c r="E1884" s="1"/>
    </row>
    <row r="1885">
      <c r="D1885" s="1"/>
      <c r="E1885" s="1"/>
    </row>
    <row r="1886">
      <c r="D1886" s="1"/>
      <c r="E1886" s="1"/>
    </row>
    <row r="1887">
      <c r="D1887" s="1"/>
      <c r="E1887" s="1"/>
    </row>
    <row r="1888">
      <c r="D1888" s="1"/>
      <c r="E1888" s="1"/>
    </row>
    <row r="1889">
      <c r="D1889" s="1"/>
      <c r="E1889" s="1"/>
    </row>
    <row r="1890">
      <c r="D1890" s="1"/>
      <c r="E1890" s="1"/>
    </row>
    <row r="1891">
      <c r="D1891" s="1"/>
      <c r="E1891" s="1"/>
    </row>
    <row r="1892">
      <c r="D1892" s="1"/>
      <c r="E1892" s="1"/>
    </row>
    <row r="1893">
      <c r="D1893" s="1"/>
      <c r="E1893" s="1"/>
    </row>
    <row r="1894">
      <c r="D1894" s="1"/>
      <c r="E1894" s="1"/>
    </row>
    <row r="1895">
      <c r="D1895" s="1"/>
      <c r="E1895" s="1"/>
    </row>
    <row r="1896">
      <c r="D1896" s="1"/>
      <c r="E1896" s="1"/>
    </row>
    <row r="1897">
      <c r="D1897" s="1"/>
      <c r="E1897" s="1"/>
    </row>
    <row r="1898">
      <c r="D1898" s="1"/>
      <c r="E1898" s="1"/>
    </row>
    <row r="1899">
      <c r="D1899" s="1"/>
      <c r="E1899" s="1"/>
    </row>
    <row r="1900">
      <c r="D1900" s="1"/>
      <c r="E1900" s="1"/>
    </row>
    <row r="1901">
      <c r="D1901" s="1"/>
      <c r="E1901" s="1"/>
    </row>
    <row r="1902">
      <c r="D1902" s="1"/>
      <c r="E1902" s="1"/>
    </row>
    <row r="1903">
      <c r="D1903" s="1"/>
      <c r="E1903" s="1"/>
    </row>
    <row r="1904">
      <c r="D1904" s="1"/>
      <c r="E1904" s="1"/>
    </row>
    <row r="1905">
      <c r="D1905" s="1"/>
      <c r="E1905" s="1"/>
    </row>
    <row r="1906">
      <c r="D1906" s="1"/>
      <c r="E1906" s="1"/>
    </row>
    <row r="1907">
      <c r="D1907" s="1"/>
      <c r="E1907" s="1"/>
    </row>
    <row r="1908">
      <c r="D1908" s="1"/>
      <c r="E1908" s="1"/>
    </row>
    <row r="1909">
      <c r="D1909" s="1"/>
      <c r="E1909" s="1"/>
    </row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4F87-BAD3-4F15-8372-73D6D5E0E84E}">
  <sheetPr codeName="Sheet88"/>
  <dimension ref="A1:AB1854"/>
  <sheetViews>
    <sheetView topLeftCell="N94" zoomScale="85" zoomScaleNormal="85" workbookViewId="0">
      <selection activeCell="AA63" sqref="AA63"/>
    </sheetView>
  </sheetViews>
  <sheetFormatPr defaultRowHeight="15" x14ac:dyDescent="0.25"/>
  <cols>
    <col min="1" max="1" bestFit="1" width="5.85546875" customWidth="1"/>
    <col min="2" max="2" bestFit="1" width="9" customWidth="1"/>
    <col min="3" max="3" width="12.28515625" customWidth="1"/>
    <col min="4" max="4" width="9.28515625" customWidth="1"/>
    <col min="5" max="5" width="8.5703125" customWidth="1"/>
    <col min="6" max="6" width="5.7109375" customWidth="1"/>
    <col min="7" max="7" width="11.7109375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60</v>
      </c>
      <c r="F1" s="0" t="s">
        <v>61</v>
      </c>
      <c r="G1" s="0" t="s">
        <v>62</v>
      </c>
      <c r="H1" s="0" t="s">
        <v>63</v>
      </c>
      <c r="J1" s="0" t="s">
        <v>64</v>
      </c>
      <c r="K1" s="8">
        <v>50</v>
      </c>
      <c r="L1" s="0" t="s">
        <v>65</v>
      </c>
      <c r="M1" s="0">
        <f>INTERCEPT((OFFSET(K11,AB25-1,0,AB26-AB25+1,1)),(OFFSET($A$11,AB25-1,0,AB26-AB25+1,1)))</f>
        <v>-28.279294608998534</v>
      </c>
      <c r="N1" s="0">
        <v>-38.342</v>
      </c>
      <c r="O1" s="0" t="s">
        <v>66</v>
      </c>
      <c r="P1" s="0">
        <f>SLOPE((OFFSET(G11,AB59,0,AB60-AB59+1,1)),(OFFSET($A$11,AB59,0,AB60-AB59+1,1)))</f>
        <v>295.1133851555684</v>
      </c>
      <c r="U1" s="0" t="s">
        <v>65</v>
      </c>
      <c r="V1" s="0">
        <f>INTERCEPT((OFFSET(K612,AB27-1,0,AB28-AB27+1,1)),(OFFSET($A$612,AB27-1,0,AB28-AB27+1,1)))</f>
        <v>-26.515442785563607</v>
      </c>
      <c r="W1" s="0">
        <v>-38.342</v>
      </c>
      <c r="X1" s="0" t="s">
        <v>66</v>
      </c>
      <c r="Y1" s="0">
        <f>SLOPE((OFFSET(G612,AB61,0,AB62-AB61+1,1)),(OFFSET($A$612,AB61,0,AB62-AB61+1,1)))</f>
        <v>253.0756634705014</v>
      </c>
    </row>
    <row r="2">
      <c r="E2" s="0" t="s">
        <v>67</v>
      </c>
      <c r="F2" s="0">
        <v>612</v>
      </c>
      <c r="G2" s="0" t="s">
        <v>67</v>
      </c>
      <c r="H2" s="0">
        <v>612</v>
      </c>
      <c r="L2" s="0" t="s">
        <v>68</v>
      </c>
      <c r="M2" s="1">
        <f>M$3*$K$3</f>
        <v>1.0268057434411986E-17</v>
      </c>
      <c r="N2" s="0">
        <v>2.3E-17</v>
      </c>
      <c r="O2" s="0" t="s">
        <v>69</v>
      </c>
      <c r="P2" s="0">
        <f>INTERCEPT((OFFSET(G11,AB59,0,AB60-AB59+1,1)),(OFFSET($A$11,AB59,0,AB60-AB59+1,1)))</f>
        <v>-614.1125067145977</v>
      </c>
      <c r="Q2" s="1"/>
      <c r="U2" s="0" t="s">
        <v>68</v>
      </c>
      <c r="V2" s="1">
        <f>V$3*$K$3</f>
        <v>5.991277053412066E-17</v>
      </c>
      <c r="W2" s="0">
        <v>2.3E-17</v>
      </c>
      <c r="X2" s="0" t="s">
        <v>69</v>
      </c>
      <c r="Y2" s="0">
        <f>INTERCEPT((OFFSET(G612,AB61,0,AB62-AB61+1,1)),(OFFSET($A$612,AB61,0,AB62-AB61+1,1)))</f>
        <v>-458.5612799740143</v>
      </c>
      <c r="Z2" s="1"/>
    </row>
    <row r="3">
      <c r="E3" s="0" t="s">
        <v>70</v>
      </c>
      <c r="F3" s="0">
        <v>1212</v>
      </c>
      <c r="G3" s="0" t="s">
        <v>70</v>
      </c>
      <c r="H3" s="0">
        <v>1212</v>
      </c>
      <c r="J3" s="0" t="s">
        <v>71</v>
      </c>
      <c r="K3" s="0">
        <f>PI()*(K1/2)^2*0.00000001</f>
        <v>1.9634954084936207E-05</v>
      </c>
      <c r="L3" s="0" t="s">
        <v>72</v>
      </c>
      <c r="M3" s="0">
        <f>EXP(M$1)</f>
        <v>5.229478709242088E-13</v>
      </c>
      <c r="O3" s="0" t="s">
        <v>73</v>
      </c>
      <c r="P3" s="7">
        <f>1/P1</f>
        <v>0.003388528105808729</v>
      </c>
      <c r="Q3" s="1"/>
      <c r="U3" s="0" t="s">
        <v>72</v>
      </c>
      <c r="V3" s="0">
        <f>EXP(V$1)</f>
        <v>3.0513323471474424E-12</v>
      </c>
      <c r="X3" s="0" t="s">
        <v>74</v>
      </c>
      <c r="Y3" s="7">
        <f>1/Y1</f>
        <v>0.003951387447875091</v>
      </c>
      <c r="Z3" s="1"/>
    </row>
    <row r="4">
      <c r="G4" s="1">
        <f>MIN(G11:G611)</f>
        <v>1.0185916357881303E-10</v>
      </c>
      <c r="L4" s="0" t="s">
        <v>75</v>
      </c>
      <c r="M4" s="0">
        <f>SLOPE((OFFSET(K11,AB25-1,0,AB26-AB25+1,1)),(OFFSET($A$11,AB25-1,0,AB26-AB25+1,1)))</f>
        <v>18.83187926269863</v>
      </c>
      <c r="N4" s="0">
        <v>29.075</v>
      </c>
      <c r="O4" s="0" t="s">
        <v>76</v>
      </c>
      <c r="P4" s="0">
        <f>P3*1000</f>
        <v>3.388528105808729</v>
      </c>
      <c r="U4" s="0" t="s">
        <v>77</v>
      </c>
      <c r="V4" s="0">
        <f>SLOPE((OFFSET(K612,AB27-1,0,AB28-AB27+1,1)),(OFFSET($A$612,AB27-1,0,AB28-AB27+1,1)))</f>
        <v>17.36715137029722</v>
      </c>
      <c r="W4" s="0">
        <v>29.075</v>
      </c>
      <c r="X4" s="0" t="s">
        <v>76</v>
      </c>
      <c r="Y4" s="0">
        <f>Y3*1000</f>
        <v>3.9513874478750908</v>
      </c>
    </row>
    <row r="5">
      <c r="G5" s="1">
        <f>MAX(G11:G611)</f>
        <v>298.07556333885947</v>
      </c>
      <c r="K5" s="2"/>
      <c r="L5" s="0" t="s">
        <v>78</v>
      </c>
      <c r="M5" s="7">
        <f>1/Par!$B$14*LN(Par!$B$12*Par!$B$16^2/M$3)</f>
        <v>1.1040837249558038</v>
      </c>
      <c r="N5" s="1" t="s">
        <v>79</v>
      </c>
      <c r="O5" s="9">
        <f>G611/G11</f>
        <v>2964893617.0212765</v>
      </c>
      <c r="P5" s="0" t="s">
        <v>80</v>
      </c>
      <c r="Q5" s="9">
        <f>MAX(G11:G611)</f>
        <v>298.07556333885947</v>
      </c>
      <c r="R5" s="1"/>
      <c r="T5" s="2"/>
      <c r="U5" s="0" t="s">
        <v>78</v>
      </c>
      <c r="V5" s="7">
        <f>1/Par!$B$14*LN(Par!$B$12*Par!$B$16^2/V$3)</f>
        <v>1.0591835717052795</v>
      </c>
      <c r="W5" s="1" t="s">
        <v>79</v>
      </c>
      <c r="X5" s="9">
        <f>G612/G1212</f>
        <v>12663577586.206896</v>
      </c>
      <c r="Y5" s="0" t="s">
        <v>80</v>
      </c>
      <c r="Z5" s="9">
        <f>MAX($G$612:$G$1212)</f>
        <v>299.2571296363737</v>
      </c>
    </row>
    <row r="6">
      <c r="G6" s="0" t="s">
        <v>81</v>
      </c>
      <c r="H6" s="0" t="s">
        <v>82</v>
      </c>
      <c r="K6" s="2"/>
      <c r="L6" s="4" t="s">
        <v>27</v>
      </c>
      <c r="M6" s="7">
        <f>Par!$B$14/M$4</f>
        <v>2.086030307780738</v>
      </c>
      <c r="N6" s="0" t="s">
        <v>83</v>
      </c>
      <c r="O6" s="9">
        <f>$B$11</f>
        <v>1.974E-12</v>
      </c>
      <c r="P6" s="0" t="s">
        <v>84</v>
      </c>
      <c r="Q6" s="9">
        <f>$B$611</f>
        <v>0.0058527</v>
      </c>
      <c r="T6" s="2"/>
      <c r="U6" s="1" t="s">
        <v>27</v>
      </c>
      <c r="V6" s="7">
        <f>Par!$B$14/V$4</f>
        <v>2.2619639834338945</v>
      </c>
      <c r="W6" s="0" t="s">
        <v>83</v>
      </c>
      <c r="X6" s="9">
        <f>$B$1212</f>
        <v>4.64E-13</v>
      </c>
      <c r="Y6" s="0" t="s">
        <v>84</v>
      </c>
      <c r="Z6" s="9">
        <f>$B$612</f>
        <v>0.0058759</v>
      </c>
    </row>
    <row r="7">
      <c r="A7" s="0">
        <v>1202</v>
      </c>
      <c r="B7" s="0">
        <v>1202</v>
      </c>
      <c r="G7" s="0" t="s">
        <v>54</v>
      </c>
      <c r="H7" s="0" t="s">
        <v>54</v>
      </c>
      <c r="J7" s="0" t="s">
        <v>86</v>
      </c>
      <c r="K7" s="0" t="s">
        <v>87</v>
      </c>
      <c r="S7" s="0" t="s">
        <v>86</v>
      </c>
      <c r="T7" s="0" t="s">
        <v>87</v>
      </c>
    </row>
    <row r="8">
      <c r="A8" s="0">
        <v>1</v>
      </c>
      <c r="B8" s="1">
        <v>1</v>
      </c>
      <c r="C8" s="1"/>
      <c r="G8" s="1"/>
      <c r="J8" s="1"/>
      <c r="K8" s="1"/>
      <c r="M8" s="1"/>
      <c r="N8" s="1"/>
      <c r="S8" s="1"/>
      <c r="T8" s="1"/>
      <c r="V8" s="1"/>
    </row>
    <row r="9">
      <c r="A9" s="0" t="s">
        <v>89</v>
      </c>
      <c r="B9" s="1" t="s">
        <v>90</v>
      </c>
      <c r="C9" s="1"/>
      <c r="J9" s="1"/>
      <c r="K9" s="1"/>
      <c r="M9" s="1"/>
      <c r="N9" s="1"/>
      <c r="O9" s="1"/>
      <c r="S9" s="1"/>
      <c r="T9" s="1"/>
      <c r="V9" s="1"/>
    </row>
    <row r="10">
      <c r="A10" s="0" t="s">
        <v>51</v>
      </c>
      <c r="B10" s="1" t="s">
        <v>57</v>
      </c>
      <c r="C10" s="1"/>
      <c r="G10" s="1"/>
      <c r="J10" s="1"/>
      <c r="K10" s="1"/>
      <c r="M10" s="1"/>
      <c r="N10" s="1"/>
      <c r="S10" s="1"/>
      <c r="T10" s="1"/>
      <c r="V10" s="1"/>
    </row>
    <row r="11">
      <c r="A11" s="0">
        <v>-3</v>
      </c>
      <c r="B11" s="1">
        <v>1.974E-12</v>
      </c>
      <c r="C11" s="1"/>
      <c r="G11" s="1">
        <f ref="G11:G74" t="shared" si="0">B11/$K$3</f>
        <v>1.0053499445228845E-07</v>
      </c>
      <c r="I11" s="0">
        <v>-2.97</v>
      </c>
      <c r="J11" s="1">
        <v>1.4E-11</v>
      </c>
      <c r="K11" s="1">
        <f ref="K11:K74" t="shared" si="1">LN($G11)</f>
        <v>-16.112759966550694</v>
      </c>
      <c r="L11" s="0">
        <f ref="L11:L74" t="shared" si="2" ca="1">$A11*M$4+M$1</f>
        <v>-84.77493239709443</v>
      </c>
      <c r="M11" s="1">
        <f ref="M11:M74" t="shared" si="3" ca="1">$A11*P$1+P$2</f>
        <v>-1499.452662181303</v>
      </c>
      <c r="N11" s="1"/>
      <c r="O11" s="1"/>
      <c r="R11" s="0">
        <v>-2.97</v>
      </c>
      <c r="S11" s="1">
        <v>1.4E-11</v>
      </c>
      <c r="T11" s="1">
        <f ref="T11:T74" t="shared" si="4">LN($B11)</f>
        <v>-26.95095917491726</v>
      </c>
      <c r="U11" s="0">
        <f ref="U11:U74" t="shared" si="5" ca="1">$A11*V$4+V$1</f>
        <v>-78.61689689645526</v>
      </c>
      <c r="V11" s="1">
        <f ref="V11:V74" t="shared" si="6" ca="1">$A11*Y$1+Y$2</f>
        <v>-1217.7882703855184</v>
      </c>
    </row>
    <row r="12">
      <c r="A12" s="0">
        <v>-2.99</v>
      </c>
      <c r="B12" s="1">
        <v>1.214E-12</v>
      </c>
      <c r="C12" s="1"/>
      <c r="G12" s="1">
        <f t="shared" si="0"/>
        <v>6.18285122923395E-08</v>
      </c>
      <c r="I12" s="0">
        <v>-2.97</v>
      </c>
      <c r="J12" s="1">
        <v>1.4E-11</v>
      </c>
      <c r="K12" s="1">
        <f t="shared" si="1"/>
        <v>-16.598901214924677</v>
      </c>
      <c r="L12" s="0">
        <f t="shared" si="2" ca="1"/>
        <v>-84.58661360446744</v>
      </c>
      <c r="M12" s="1">
        <f t="shared" si="3" ca="1"/>
        <v>-1496.501528329747</v>
      </c>
      <c r="N12" s="1"/>
      <c r="R12" s="0">
        <v>-2.96</v>
      </c>
      <c r="S12" s="1">
        <v>1.378E-11</v>
      </c>
      <c r="T12" s="1">
        <f t="shared" si="4"/>
        <v>-27.43710042329124</v>
      </c>
      <c r="U12" s="0">
        <f t="shared" si="5" ca="1"/>
        <v>-78.4432253827523</v>
      </c>
      <c r="V12" s="1">
        <f t="shared" si="6" ca="1"/>
        <v>-1215.2575137508136</v>
      </c>
    </row>
    <row r="13">
      <c r="A13" s="0">
        <v>-2.98</v>
      </c>
      <c r="B13" s="1">
        <v>9.64E-13</v>
      </c>
      <c r="C13" s="1"/>
      <c r="G13" s="1">
        <f t="shared" si="0"/>
        <v>4.9096116844987874E-08</v>
      </c>
      <c r="I13" s="0">
        <v>-2.97</v>
      </c>
      <c r="J13" s="1">
        <v>1.4E-11</v>
      </c>
      <c r="K13" s="1">
        <f t="shared" si="1"/>
        <v>-16.829485891933576</v>
      </c>
      <c r="L13" s="0">
        <f t="shared" si="2" ca="1"/>
        <v>-84.39829481184046</v>
      </c>
      <c r="M13" s="1">
        <f t="shared" si="3" ca="1"/>
        <v>-1493.5503944781913</v>
      </c>
      <c r="N13" s="1"/>
      <c r="O13" s="1"/>
      <c r="R13" s="0">
        <v>-2.95</v>
      </c>
      <c r="S13" s="1">
        <v>1.338E-11</v>
      </c>
      <c r="T13" s="1">
        <f t="shared" si="4"/>
        <v>-27.66768510030014</v>
      </c>
      <c r="U13" s="0">
        <f t="shared" si="5" ca="1"/>
        <v>-78.26955386904932</v>
      </c>
      <c r="V13" s="1">
        <f t="shared" si="6" ca="1"/>
        <v>-1212.7267571161085</v>
      </c>
    </row>
    <row r="14">
      <c r="A14" s="0">
        <v>-2.97</v>
      </c>
      <c r="B14" s="1">
        <v>8.48E-13</v>
      </c>
      <c r="C14" s="1"/>
      <c r="G14" s="1">
        <f t="shared" si="0"/>
        <v>4.318828535741672E-08</v>
      </c>
      <c r="I14" s="0">
        <v>-2.97</v>
      </c>
      <c r="J14" s="1">
        <v>1.4E-11</v>
      </c>
      <c r="K14" s="1">
        <f t="shared" si="1"/>
        <v>-16.957696550752217</v>
      </c>
      <c r="L14" s="0">
        <f t="shared" si="2" ca="1"/>
        <v>-84.20997601921347</v>
      </c>
      <c r="M14" s="1">
        <f t="shared" si="3" ca="1"/>
        <v>-1490.599260626636</v>
      </c>
      <c r="N14" s="1"/>
      <c r="R14" s="0">
        <v>-2.94</v>
      </c>
      <c r="S14" s="1">
        <v>1.316E-11</v>
      </c>
      <c r="T14" s="1">
        <f t="shared" si="4"/>
        <v>-27.795895759118782</v>
      </c>
      <c r="U14" s="0">
        <f t="shared" si="5" ca="1"/>
        <v>-78.09588235534635</v>
      </c>
      <c r="V14" s="1">
        <f t="shared" si="6" ca="1"/>
        <v>-1210.1960004814036</v>
      </c>
    </row>
    <row r="15">
      <c r="A15" s="0">
        <v>-2.96</v>
      </c>
      <c r="B15" s="1">
        <v>5.26E-13</v>
      </c>
      <c r="C15" s="1"/>
      <c r="G15" s="1">
        <f t="shared" si="0"/>
        <v>2.6788960021227823E-08</v>
      </c>
      <c r="I15" s="0">
        <v>-2.97</v>
      </c>
      <c r="J15" s="1">
        <v>1.4E-11</v>
      </c>
      <c r="K15" s="1">
        <f t="shared" si="1"/>
        <v>-17.435275973806412</v>
      </c>
      <c r="L15" s="0">
        <f t="shared" si="2" ca="1"/>
        <v>-84.02165722658648</v>
      </c>
      <c r="M15" s="1">
        <f t="shared" si="3" ca="1"/>
        <v>-1487.64812677508</v>
      </c>
      <c r="N15" s="1"/>
      <c r="O15" s="1"/>
      <c r="R15" s="0">
        <v>-2.93</v>
      </c>
      <c r="S15" s="1">
        <v>1.281E-11</v>
      </c>
      <c r="T15" s="1">
        <f t="shared" si="4"/>
        <v>-28.273475182172977</v>
      </c>
      <c r="U15" s="0">
        <f t="shared" si="5" ca="1"/>
        <v>-77.92221084164336</v>
      </c>
      <c r="V15" s="1">
        <f t="shared" si="6" ca="1"/>
        <v>-1207.6652438466986</v>
      </c>
    </row>
    <row r="16">
      <c r="A16" s="0">
        <v>-2.95</v>
      </c>
      <c r="B16" s="1">
        <v>2.86E-13</v>
      </c>
      <c r="C16" s="1"/>
      <c r="G16" s="1">
        <f t="shared" si="0"/>
        <v>1.456586039177026E-08</v>
      </c>
      <c r="I16" s="0">
        <v>-2.97</v>
      </c>
      <c r="J16" s="1">
        <v>1.4E-11</v>
      </c>
      <c r="K16" s="1">
        <f t="shared" si="1"/>
        <v>-18.044585375724267</v>
      </c>
      <c r="L16" s="0">
        <f t="shared" si="2" ca="1"/>
        <v>-83.8333384339595</v>
      </c>
      <c r="M16" s="1">
        <f t="shared" si="3" ca="1"/>
        <v>-1484.6969929235245</v>
      </c>
      <c r="N16" s="1"/>
      <c r="R16" s="0">
        <v>-2.92</v>
      </c>
      <c r="S16" s="1">
        <v>1.253E-11</v>
      </c>
      <c r="T16" s="1">
        <f t="shared" si="4"/>
        <v>-28.88278458409083</v>
      </c>
      <c r="U16" s="0">
        <f t="shared" si="5" ca="1"/>
        <v>-77.7485393279404</v>
      </c>
      <c r="V16" s="1">
        <f t="shared" si="6" ca="1"/>
        <v>-1205.1344872119935</v>
      </c>
    </row>
    <row r="17">
      <c r="A17" s="0">
        <v>-2.94</v>
      </c>
      <c r="B17" s="1">
        <v>3.38E-13</v>
      </c>
      <c r="C17" s="1"/>
      <c r="G17" s="1">
        <f t="shared" si="0"/>
        <v>1.72141986448194E-08</v>
      </c>
      <c r="I17" s="0">
        <v>-2.97</v>
      </c>
      <c r="J17" s="1">
        <v>1.4E-11</v>
      </c>
      <c r="K17" s="1">
        <f t="shared" si="1"/>
        <v>-17.877531291061104</v>
      </c>
      <c r="L17" s="0">
        <f t="shared" si="2" ca="1"/>
        <v>-83.64501964133251</v>
      </c>
      <c r="M17" s="1">
        <f t="shared" si="3" ca="1"/>
        <v>-1481.7458590719687</v>
      </c>
      <c r="N17" s="1"/>
      <c r="O17" s="1"/>
      <c r="R17" s="0">
        <v>-2.91</v>
      </c>
      <c r="S17" s="1">
        <v>1.224E-11</v>
      </c>
      <c r="T17" s="1">
        <f t="shared" si="4"/>
        <v>-28.715730499427668</v>
      </c>
      <c r="U17" s="0">
        <f t="shared" si="5" ca="1"/>
        <v>-77.57486781423742</v>
      </c>
      <c r="V17" s="1">
        <f t="shared" si="6" ca="1"/>
        <v>-1202.6037305772884</v>
      </c>
    </row>
    <row r="18">
      <c r="A18" s="0">
        <v>-2.93</v>
      </c>
      <c r="B18" s="1">
        <v>4.4E-13</v>
      </c>
      <c r="C18" s="1"/>
      <c r="G18" s="1">
        <f t="shared" si="0"/>
        <v>2.2409015987338863E-08</v>
      </c>
      <c r="I18" s="0">
        <v>-2.97</v>
      </c>
      <c r="J18" s="1">
        <v>1.4E-11</v>
      </c>
      <c r="K18" s="1">
        <f t="shared" si="1"/>
        <v>-17.613802459631813</v>
      </c>
      <c r="L18" s="0">
        <f t="shared" si="2" ca="1"/>
        <v>-83.45670084870554</v>
      </c>
      <c r="M18" s="1">
        <f t="shared" si="3" ca="1"/>
        <v>-1478.794725220413</v>
      </c>
      <c r="N18" s="1"/>
      <c r="R18" s="0">
        <v>-2.9</v>
      </c>
      <c r="S18" s="1">
        <v>1.2E-11</v>
      </c>
      <c r="T18" s="1">
        <f t="shared" si="4"/>
        <v>-28.452001667998378</v>
      </c>
      <c r="U18" s="0">
        <f t="shared" si="5" ca="1"/>
        <v>-77.40119630053445</v>
      </c>
      <c r="V18" s="1">
        <f t="shared" si="6" ca="1"/>
        <v>-1200.0729739425835</v>
      </c>
    </row>
    <row r="19">
      <c r="A19" s="0">
        <v>-2.92</v>
      </c>
      <c r="B19" s="1">
        <v>4.28E-13</v>
      </c>
      <c r="C19" s="1"/>
      <c r="G19" s="1">
        <f t="shared" si="0"/>
        <v>2.1797861005865987E-08</v>
      </c>
      <c r="I19" s="0">
        <v>-2.97</v>
      </c>
      <c r="J19" s="1">
        <v>1.4E-11</v>
      </c>
      <c r="K19" s="1">
        <f t="shared" si="1"/>
        <v>-17.641453990962326</v>
      </c>
      <c r="L19" s="0">
        <f t="shared" si="2" ca="1"/>
        <v>-83.26838205607854</v>
      </c>
      <c r="M19" s="1">
        <f t="shared" si="3" ca="1"/>
        <v>-1475.8435913688572</v>
      </c>
      <c r="N19" s="1"/>
      <c r="O19" s="1"/>
      <c r="R19" s="0">
        <v>-2.89</v>
      </c>
      <c r="S19" s="1">
        <v>1.141E-11</v>
      </c>
      <c r="T19" s="1">
        <f t="shared" si="4"/>
        <v>-28.47965319932889</v>
      </c>
      <c r="U19" s="0">
        <f t="shared" si="5" ca="1"/>
        <v>-77.22752478683148</v>
      </c>
      <c r="V19" s="1">
        <f t="shared" si="6" ca="1"/>
        <v>-1197.5422173078784</v>
      </c>
    </row>
    <row r="20">
      <c r="A20" s="0">
        <v>-2.91</v>
      </c>
      <c r="B20" s="1">
        <v>1.68E-13</v>
      </c>
      <c r="C20" s="1"/>
      <c r="G20" s="1">
        <f t="shared" si="0"/>
        <v>8.556169740620294E-09</v>
      </c>
      <c r="I20" s="0">
        <v>-2.97</v>
      </c>
      <c r="J20" s="1">
        <v>1.4E-11</v>
      </c>
      <c r="K20" s="1">
        <f t="shared" si="1"/>
        <v>-18.576613207140863</v>
      </c>
      <c r="L20" s="0">
        <f t="shared" si="2" ca="1"/>
        <v>-83.08006326345156</v>
      </c>
      <c r="M20" s="1">
        <f t="shared" si="3" ca="1"/>
        <v>-1472.8924575173016</v>
      </c>
      <c r="N20" s="1"/>
      <c r="R20" s="0">
        <v>-2.88</v>
      </c>
      <c r="S20" s="1">
        <v>1.123E-11</v>
      </c>
      <c r="T20" s="1">
        <f t="shared" si="4"/>
        <v>-29.414812415507427</v>
      </c>
      <c r="U20" s="0">
        <f t="shared" si="5" ca="1"/>
        <v>-77.05385327312851</v>
      </c>
      <c r="V20" s="1">
        <f t="shared" si="6" ca="1"/>
        <v>-1195.0114606731734</v>
      </c>
    </row>
    <row r="21">
      <c r="A21" s="0">
        <v>-2.9</v>
      </c>
      <c r="B21" s="1">
        <v>3.1E-13</v>
      </c>
      <c r="C21" s="1"/>
      <c r="G21" s="1">
        <f t="shared" si="0"/>
        <v>1.5788170354716017E-08</v>
      </c>
      <c r="I21" s="0">
        <v>-2.97</v>
      </c>
      <c r="J21" s="1">
        <v>1.4E-11</v>
      </c>
      <c r="K21" s="1">
        <f t="shared" si="1"/>
        <v>-17.96400488906493</v>
      </c>
      <c r="L21" s="0">
        <f t="shared" si="2" ca="1"/>
        <v>-82.89174447082456</v>
      </c>
      <c r="M21" s="1">
        <f t="shared" si="3" ca="1"/>
        <v>-1469.941323665746</v>
      </c>
      <c r="N21" s="1"/>
      <c r="O21" s="1"/>
      <c r="R21" s="0">
        <v>-2.87</v>
      </c>
      <c r="S21" s="1">
        <v>1.1E-11</v>
      </c>
      <c r="T21" s="1">
        <f t="shared" si="4"/>
        <v>-28.802204097431492</v>
      </c>
      <c r="U21" s="0">
        <f t="shared" si="5" ca="1"/>
        <v>-76.88018175942554</v>
      </c>
      <c r="V21" s="1">
        <f t="shared" si="6" ca="1"/>
        <v>-1192.4807040384685</v>
      </c>
    </row>
    <row r="22">
      <c r="A22" s="0">
        <v>-2.89</v>
      </c>
      <c r="B22" s="1">
        <v>3.1E-13</v>
      </c>
      <c r="C22" s="1"/>
      <c r="G22" s="1">
        <f t="shared" si="0"/>
        <v>1.5788170354716017E-08</v>
      </c>
      <c r="I22" s="0">
        <v>-2.97</v>
      </c>
      <c r="J22" s="1">
        <v>1.4E-11</v>
      </c>
      <c r="K22" s="1">
        <f t="shared" si="1"/>
        <v>-17.96400488906493</v>
      </c>
      <c r="L22" s="0">
        <f t="shared" si="2" ca="1"/>
        <v>-82.70342567819759</v>
      </c>
      <c r="M22" s="1">
        <f t="shared" si="3" ca="1"/>
        <v>-1466.9901898141902</v>
      </c>
      <c r="N22" s="1"/>
      <c r="R22" s="0">
        <v>-2.86</v>
      </c>
      <c r="S22" s="1">
        <v>1.08E-11</v>
      </c>
      <c r="T22" s="1">
        <f t="shared" si="4"/>
        <v>-28.802204097431492</v>
      </c>
      <c r="U22" s="0">
        <f t="shared" si="5" ca="1"/>
        <v>-76.70651024572257</v>
      </c>
      <c r="V22" s="1">
        <f t="shared" si="6" ca="1"/>
        <v>-1189.9499474037634</v>
      </c>
    </row>
    <row r="23">
      <c r="A23" s="0">
        <v>-2.88</v>
      </c>
      <c r="B23" s="1">
        <v>2.3E-13</v>
      </c>
      <c r="C23" s="1"/>
      <c r="G23" s="1">
        <f t="shared" si="0"/>
        <v>1.1713803811563495E-08</v>
      </c>
      <c r="I23" s="0">
        <v>-2.97</v>
      </c>
      <c r="J23" s="1">
        <v>1.4E-11</v>
      </c>
      <c r="K23" s="1">
        <f t="shared" si="1"/>
        <v>-18.262497877620927</v>
      </c>
      <c r="L23" s="0">
        <f t="shared" si="2" ca="1"/>
        <v>-82.51510688557059</v>
      </c>
      <c r="M23" s="1">
        <f t="shared" si="3" ca="1"/>
        <v>-1464.0390559626344</v>
      </c>
      <c r="N23" s="1"/>
      <c r="O23" s="1"/>
      <c r="R23" s="0">
        <v>-2.85</v>
      </c>
      <c r="S23" s="1">
        <v>1.047E-11</v>
      </c>
      <c r="T23" s="1">
        <f t="shared" si="4"/>
        <v>-29.10069708598749</v>
      </c>
      <c r="U23" s="0">
        <f t="shared" si="5" ca="1"/>
        <v>-76.5328387320196</v>
      </c>
      <c r="V23" s="1">
        <f t="shared" si="6" ca="1"/>
        <v>-1187.4191907690583</v>
      </c>
    </row>
    <row r="24">
      <c r="A24" s="0">
        <v>-2.87</v>
      </c>
      <c r="B24" s="1">
        <v>2.9E-13</v>
      </c>
      <c r="C24" s="1"/>
      <c r="G24" s="1">
        <f t="shared" si="0"/>
        <v>1.4769578718927887E-08</v>
      </c>
      <c r="I24" s="0">
        <v>-2.97</v>
      </c>
      <c r="J24" s="1">
        <v>1.4E-11</v>
      </c>
      <c r="K24" s="1">
        <f t="shared" si="1"/>
        <v>-18.030696263563602</v>
      </c>
      <c r="L24" s="0">
        <f t="shared" si="2" ca="1"/>
        <v>-82.32678809294362</v>
      </c>
      <c r="M24" s="1">
        <f t="shared" si="3" ca="1"/>
        <v>-1461.087922111079</v>
      </c>
      <c r="N24" s="1"/>
      <c r="R24" s="0">
        <v>-2.84</v>
      </c>
      <c r="S24" s="1">
        <v>1.033E-11</v>
      </c>
      <c r="T24" s="1">
        <f t="shared" si="4"/>
        <v>-28.868895471930166</v>
      </c>
      <c r="U24" s="0">
        <f t="shared" si="5" ca="1"/>
        <v>-76.35916721831663</v>
      </c>
      <c r="V24" s="1">
        <f t="shared" si="6" ca="1"/>
        <v>-1184.8884341343535</v>
      </c>
    </row>
    <row r="25">
      <c r="A25" s="0">
        <v>-2.86</v>
      </c>
      <c r="B25" s="1">
        <v>2.92E-13</v>
      </c>
      <c r="C25" s="1"/>
      <c r="G25" s="1">
        <f t="shared" si="0"/>
        <v>1.4871437882506702E-08</v>
      </c>
      <c r="I25" s="0">
        <v>-2.97</v>
      </c>
      <c r="J25" s="1">
        <v>1.4E-11</v>
      </c>
      <c r="K25" s="1">
        <f t="shared" si="1"/>
        <v>-18.02382338427584</v>
      </c>
      <c r="L25" s="0">
        <f t="shared" si="2" ca="1"/>
        <v>-82.13846930031661</v>
      </c>
      <c r="M25" s="1">
        <f t="shared" si="3" ca="1"/>
        <v>-1458.1367882595232</v>
      </c>
      <c r="N25" s="1"/>
      <c r="O25" s="1"/>
      <c r="R25" s="0">
        <v>-2.83</v>
      </c>
      <c r="S25" s="1">
        <v>9.96E-12</v>
      </c>
      <c r="T25" s="1">
        <f t="shared" si="4"/>
        <v>-28.862022592642404</v>
      </c>
      <c r="U25" s="0">
        <f t="shared" si="5" ca="1"/>
        <v>-76.18549570461366</v>
      </c>
      <c r="V25" s="1">
        <f t="shared" si="6" ca="1"/>
        <v>-1182.3576774996484</v>
      </c>
      <c r="Y25" s="5" t="s">
        <v>120</v>
      </c>
      <c r="Z25" s="0" t="s">
        <v>121</v>
      </c>
      <c r="AA25" s="8">
        <v>1.2</v>
      </c>
      <c r="AB25" s="0">
        <f>MATCH(AA25,A$11:A$611,1)</f>
        <v>421</v>
      </c>
    </row>
    <row r="26">
      <c r="A26" s="0">
        <v>-2.85</v>
      </c>
      <c r="B26" s="1">
        <v>1.22E-13</v>
      </c>
      <c r="C26" s="1"/>
      <c r="G26" s="1">
        <f t="shared" si="0"/>
        <v>6.213408978307595E-09</v>
      </c>
      <c r="I26" s="0">
        <v>-2.97</v>
      </c>
      <c r="J26" s="1">
        <v>1.4E-11</v>
      </c>
      <c r="K26" s="1">
        <f t="shared" si="1"/>
        <v>-18.896556141810866</v>
      </c>
      <c r="L26" s="0">
        <f t="shared" si="2" ca="1"/>
        <v>-81.95015050768964</v>
      </c>
      <c r="M26" s="1">
        <f t="shared" si="3" ca="1"/>
        <v>-1455.1856544079676</v>
      </c>
      <c r="N26" s="1"/>
      <c r="R26" s="0">
        <v>-2.82</v>
      </c>
      <c r="S26" s="1">
        <v>9.69E-12</v>
      </c>
      <c r="T26" s="1">
        <f t="shared" si="4"/>
        <v>-29.73475535017743</v>
      </c>
      <c r="U26" s="0">
        <f t="shared" si="5" ca="1"/>
        <v>-76.01182419091069</v>
      </c>
      <c r="V26" s="1">
        <f t="shared" si="6" ca="1"/>
        <v>-1179.8269208649433</v>
      </c>
      <c r="Y26" s="5"/>
      <c r="Z26" s="0" t="s">
        <v>124</v>
      </c>
      <c r="AA26" s="8">
        <v>1.4</v>
      </c>
      <c r="AB26" s="0">
        <f>MATCH(AA26,A$11:A$611,1)</f>
        <v>441</v>
      </c>
    </row>
    <row r="27">
      <c r="A27" s="0">
        <v>-2.84</v>
      </c>
      <c r="B27" s="1">
        <v>3.38E-13</v>
      </c>
      <c r="C27" s="1"/>
      <c r="G27" s="1">
        <f t="shared" si="0"/>
        <v>1.72141986448194E-08</v>
      </c>
      <c r="I27" s="0">
        <v>-2.97</v>
      </c>
      <c r="J27" s="1">
        <v>1.4E-11</v>
      </c>
      <c r="K27" s="1">
        <f t="shared" si="1"/>
        <v>-17.877531291061104</v>
      </c>
      <c r="L27" s="0">
        <f t="shared" si="2" ca="1"/>
        <v>-81.76183171506264</v>
      </c>
      <c r="M27" s="1">
        <f t="shared" si="3" ca="1"/>
        <v>-1452.2345205564118</v>
      </c>
      <c r="N27" s="1"/>
      <c r="O27" s="1"/>
      <c r="R27" s="0">
        <v>-2.81</v>
      </c>
      <c r="S27" s="1">
        <v>9.25E-12</v>
      </c>
      <c r="T27" s="1">
        <f t="shared" si="4"/>
        <v>-28.715730499427668</v>
      </c>
      <c r="U27" s="0">
        <f t="shared" si="5" ca="1"/>
        <v>-75.8381526772077</v>
      </c>
      <c r="V27" s="1">
        <f t="shared" si="6" ca="1"/>
        <v>-1177.2961642302382</v>
      </c>
      <c r="Y27" s="5"/>
      <c r="Z27" s="0" t="s">
        <v>121</v>
      </c>
      <c r="AA27" s="8">
        <v>1.2</v>
      </c>
      <c r="AB27" s="0">
        <f>MATCH(AA27,A$612:A$1212,-1)</f>
        <v>181</v>
      </c>
    </row>
    <row r="28">
      <c r="A28" s="0">
        <v>-2.83</v>
      </c>
      <c r="B28" s="1">
        <v>1.36E-13</v>
      </c>
      <c r="C28" s="1"/>
      <c r="G28" s="1">
        <f t="shared" si="0"/>
        <v>6.9264231233592855E-09</v>
      </c>
      <c r="I28" s="0">
        <v>-2.97</v>
      </c>
      <c r="J28" s="1">
        <v>1.4E-11</v>
      </c>
      <c r="K28" s="1">
        <f t="shared" si="1"/>
        <v>-18.78792230080807</v>
      </c>
      <c r="L28" s="0">
        <f t="shared" si="2" ca="1"/>
        <v>-81.57351292243567</v>
      </c>
      <c r="M28" s="1">
        <f t="shared" si="3" ca="1"/>
        <v>-1449.2833867048562</v>
      </c>
      <c r="N28" s="1"/>
      <c r="R28" s="0">
        <v>-2.8</v>
      </c>
      <c r="S28" s="1">
        <v>9.02E-12</v>
      </c>
      <c r="T28" s="1">
        <f t="shared" si="4"/>
        <v>-29.626121509174634</v>
      </c>
      <c r="U28" s="0">
        <f t="shared" si="5" ca="1"/>
        <v>-75.66448116350475</v>
      </c>
      <c r="V28" s="1">
        <f t="shared" si="6" ca="1"/>
        <v>-1174.7654075955334</v>
      </c>
      <c r="Y28" s="5"/>
      <c r="Z28" s="0" t="s">
        <v>124</v>
      </c>
      <c r="AA28" s="8">
        <v>1.4</v>
      </c>
      <c r="AB28" s="0">
        <f>MATCH(AA28,A$612:A$1212,-1)</f>
        <v>161</v>
      </c>
    </row>
    <row r="29">
      <c r="A29" s="0">
        <v>-2.82</v>
      </c>
      <c r="B29" s="1">
        <v>9.8E-14</v>
      </c>
      <c r="C29" s="1"/>
      <c r="G29" s="1">
        <f t="shared" si="0"/>
        <v>4.991099015361838E-09</v>
      </c>
      <c r="I29" s="0">
        <v>-2.97</v>
      </c>
      <c r="J29" s="1">
        <v>1.4E-11</v>
      </c>
      <c r="K29" s="1">
        <f t="shared" si="1"/>
        <v>-19.11560970787355</v>
      </c>
      <c r="L29" s="0">
        <f t="shared" si="2" ca="1"/>
        <v>-81.38519412980867</v>
      </c>
      <c r="M29" s="1">
        <f t="shared" si="3" ca="1"/>
        <v>-1446.3322528533004</v>
      </c>
      <c r="N29" s="1"/>
      <c r="O29" s="1"/>
      <c r="R29" s="0">
        <v>-2.79</v>
      </c>
      <c r="S29" s="1">
        <v>8.78E-12</v>
      </c>
      <c r="T29" s="1">
        <f t="shared" si="4"/>
        <v>-29.953808916240114</v>
      </c>
      <c r="U29" s="0">
        <f t="shared" si="5" ca="1"/>
        <v>-75.49080964980176</v>
      </c>
      <c r="V29" s="1">
        <f t="shared" si="6" ca="1"/>
        <v>-1172.2346509608283</v>
      </c>
    </row>
    <row r="30">
      <c r="A30" s="0">
        <v>-2.81</v>
      </c>
      <c r="B30" s="1">
        <v>2.42E-13</v>
      </c>
      <c r="C30" s="1"/>
      <c r="G30" s="1">
        <f t="shared" si="0"/>
        <v>1.2324958793036375E-08</v>
      </c>
      <c r="I30" s="0">
        <v>-2.97</v>
      </c>
      <c r="J30" s="1">
        <v>1.4E-11</v>
      </c>
      <c r="K30" s="1">
        <f t="shared" si="1"/>
        <v>-18.211639460387435</v>
      </c>
      <c r="L30" s="0">
        <f t="shared" si="2" ca="1"/>
        <v>-81.1968753371817</v>
      </c>
      <c r="M30" s="1">
        <f t="shared" si="3" ca="1"/>
        <v>-1443.381119001745</v>
      </c>
      <c r="N30" s="1"/>
      <c r="R30" s="0">
        <v>-2.78</v>
      </c>
      <c r="S30" s="1">
        <v>8.57E-12</v>
      </c>
      <c r="T30" s="1">
        <f t="shared" si="4"/>
        <v>-29.049838668754</v>
      </c>
      <c r="U30" s="0">
        <f t="shared" si="5" ca="1"/>
        <v>-75.31713813609879</v>
      </c>
      <c r="V30" s="1">
        <f t="shared" si="6" ca="1"/>
        <v>-1169.7038943261232</v>
      </c>
    </row>
    <row r="31">
      <c r="A31" s="0">
        <v>-2.8</v>
      </c>
      <c r="B31" s="1">
        <v>6.6E-14</v>
      </c>
      <c r="C31" s="1"/>
      <c r="G31" s="1">
        <f t="shared" si="0"/>
        <v>3.3613523981008294E-09</v>
      </c>
      <c r="I31" s="0">
        <v>-2.97</v>
      </c>
      <c r="J31" s="1">
        <v>1.4E-11</v>
      </c>
      <c r="K31" s="1">
        <f t="shared" si="1"/>
        <v>-19.510922444517696</v>
      </c>
      <c r="L31" s="0">
        <f t="shared" si="2" ca="1"/>
        <v>-81.0085565445547</v>
      </c>
      <c r="M31" s="1">
        <f t="shared" si="3" ca="1"/>
        <v>-1440.4299851501892</v>
      </c>
      <c r="N31" s="1"/>
      <c r="O31" s="1"/>
      <c r="R31" s="0">
        <v>-2.77</v>
      </c>
      <c r="S31" s="1">
        <v>8.33E-12</v>
      </c>
      <c r="T31" s="1">
        <f t="shared" si="4"/>
        <v>-30.34912165288426</v>
      </c>
      <c r="U31" s="0">
        <f t="shared" si="5" ca="1"/>
        <v>-75.1434666223958</v>
      </c>
      <c r="V31" s="1">
        <f t="shared" si="6" ca="1"/>
        <v>-1167.1731376914183</v>
      </c>
    </row>
    <row r="32">
      <c r="A32" s="0">
        <v>-2.79</v>
      </c>
      <c r="B32" s="1">
        <v>3E-13</v>
      </c>
      <c r="C32" s="1"/>
      <c r="G32" s="1">
        <f t="shared" si="0"/>
        <v>1.5278874536821954E-08</v>
      </c>
      <c r="I32" s="0">
        <v>-2.97</v>
      </c>
      <c r="J32" s="1">
        <v>1.4E-11</v>
      </c>
      <c r="K32" s="1">
        <f t="shared" si="1"/>
        <v>-17.99679471188792</v>
      </c>
      <c r="L32" s="0">
        <f t="shared" si="2" ca="1"/>
        <v>-80.82023775192772</v>
      </c>
      <c r="M32" s="1">
        <f t="shared" si="3" ca="1"/>
        <v>-1437.4788512986333</v>
      </c>
      <c r="N32" s="1"/>
      <c r="R32" s="0">
        <v>-2.76</v>
      </c>
      <c r="S32" s="1">
        <v>8.54E-12</v>
      </c>
      <c r="T32" s="1">
        <f t="shared" si="4"/>
        <v>-28.834993920254483</v>
      </c>
      <c r="U32" s="0">
        <f t="shared" si="5" ca="1"/>
        <v>-74.96979510869285</v>
      </c>
      <c r="V32" s="1">
        <f t="shared" si="6" ca="1"/>
        <v>-1164.6423810567132</v>
      </c>
    </row>
    <row r="33">
      <c r="A33" s="0">
        <v>-2.78</v>
      </c>
      <c r="B33" s="1">
        <v>8.4E-14</v>
      </c>
      <c r="C33" s="1"/>
      <c r="G33" s="1">
        <f t="shared" si="0"/>
        <v>4.278084870310147E-09</v>
      </c>
      <c r="I33" s="0">
        <v>-2.97</v>
      </c>
      <c r="J33" s="1">
        <v>1.4E-11</v>
      </c>
      <c r="K33" s="1">
        <f t="shared" si="1"/>
        <v>-19.269760387700806</v>
      </c>
      <c r="L33" s="0">
        <f t="shared" si="2" ca="1"/>
        <v>-80.63191895930072</v>
      </c>
      <c r="M33" s="1">
        <f t="shared" si="3" ca="1"/>
        <v>-1434.5277174470777</v>
      </c>
      <c r="N33" s="1"/>
      <c r="O33" s="1"/>
      <c r="R33" s="0">
        <v>-2.75</v>
      </c>
      <c r="S33" s="1">
        <v>8.28E-12</v>
      </c>
      <c r="T33" s="1">
        <f t="shared" si="4"/>
        <v>-30.10795959606737</v>
      </c>
      <c r="U33" s="0">
        <f t="shared" si="5" ca="1"/>
        <v>-74.79612359498987</v>
      </c>
      <c r="V33" s="1">
        <f t="shared" si="6" ca="1"/>
        <v>-1162.1116244220082</v>
      </c>
    </row>
    <row r="34">
      <c r="A34" s="0">
        <v>-2.77</v>
      </c>
      <c r="B34" s="1">
        <v>4.68E-13</v>
      </c>
      <c r="C34" s="1"/>
      <c r="G34" s="1">
        <f t="shared" si="0"/>
        <v>2.383504427744225E-08</v>
      </c>
      <c r="I34" s="0">
        <v>-2.97</v>
      </c>
      <c r="J34" s="1">
        <v>1.4E-11</v>
      </c>
      <c r="K34" s="1">
        <f t="shared" si="1"/>
        <v>-17.552108890626474</v>
      </c>
      <c r="L34" s="0">
        <f t="shared" si="2" ca="1"/>
        <v>-80.44360016667375</v>
      </c>
      <c r="M34" s="1">
        <f t="shared" si="3" ca="1"/>
        <v>-1431.5765835955222</v>
      </c>
      <c r="N34" s="1"/>
      <c r="R34" s="0">
        <v>-2.74</v>
      </c>
      <c r="S34" s="1">
        <v>8E-12</v>
      </c>
      <c r="T34" s="1">
        <f t="shared" si="4"/>
        <v>-28.39030809899304</v>
      </c>
      <c r="U34" s="0">
        <f t="shared" si="5" ca="1"/>
        <v>-74.6224520812869</v>
      </c>
      <c r="V34" s="1">
        <f t="shared" si="6" ca="1"/>
        <v>-1159.5808677873033</v>
      </c>
    </row>
    <row r="35">
      <c r="A35" s="0">
        <v>-2.76</v>
      </c>
      <c r="B35" s="1">
        <v>1.3E-13</v>
      </c>
      <c r="C35" s="1"/>
      <c r="G35" s="1">
        <f t="shared" si="0"/>
        <v>6.620845632622847E-09</v>
      </c>
      <c r="I35" s="0">
        <v>-2.97</v>
      </c>
      <c r="J35" s="1">
        <v>1.4E-11</v>
      </c>
      <c r="K35" s="1">
        <f t="shared" si="1"/>
        <v>-18.83304273608854</v>
      </c>
      <c r="L35" s="0">
        <f t="shared" si="2" ca="1"/>
        <v>-80.25528137404675</v>
      </c>
      <c r="M35" s="1">
        <f t="shared" si="3" ca="1"/>
        <v>-1428.6254497439663</v>
      </c>
      <c r="N35" s="1"/>
      <c r="O35" s="1"/>
      <c r="R35" s="0">
        <v>-2.73</v>
      </c>
      <c r="S35" s="1">
        <v>7.99E-12</v>
      </c>
      <c r="T35" s="1">
        <f t="shared" si="4"/>
        <v>-29.671241944455105</v>
      </c>
      <c r="U35" s="0">
        <f t="shared" si="5" ca="1"/>
        <v>-74.44878056758392</v>
      </c>
      <c r="V35" s="1">
        <f t="shared" si="6" ca="1"/>
        <v>-1157.0501111525982</v>
      </c>
    </row>
    <row r="36">
      <c r="A36" s="0">
        <v>-2.75</v>
      </c>
      <c r="B36" s="1">
        <v>6E-15</v>
      </c>
      <c r="C36" s="1"/>
      <c r="G36" s="1">
        <f t="shared" si="0"/>
        <v>3.0557749073643903E-10</v>
      </c>
      <c r="I36" s="0">
        <v>-2.97</v>
      </c>
      <c r="J36" s="1">
        <v>1.4E-11</v>
      </c>
      <c r="K36" s="1">
        <f t="shared" si="1"/>
        <v>-21.908817717316065</v>
      </c>
      <c r="L36" s="0">
        <f t="shared" si="2" ca="1"/>
        <v>-80.06696258141977</v>
      </c>
      <c r="M36" s="1">
        <f t="shared" si="3" ca="1"/>
        <v>-1425.6743158924107</v>
      </c>
      <c r="N36" s="1"/>
      <c r="R36" s="0">
        <v>-2.72</v>
      </c>
      <c r="S36" s="1">
        <v>7.85E-12</v>
      </c>
      <c r="T36" s="1">
        <f t="shared" si="4"/>
        <v>-32.74701692568263</v>
      </c>
      <c r="U36" s="0">
        <f t="shared" si="5" ca="1"/>
        <v>-74.27510905388095</v>
      </c>
      <c r="V36" s="1">
        <f t="shared" si="6" ca="1"/>
        <v>-1154.5193545178931</v>
      </c>
    </row>
    <row r="37">
      <c r="A37" s="0">
        <v>-2.74</v>
      </c>
      <c r="B37" s="1">
        <v>9.6E-14</v>
      </c>
      <c r="C37" s="1"/>
      <c r="G37" s="1">
        <f t="shared" si="0"/>
        <v>4.8892398517830245E-09</v>
      </c>
      <c r="I37" s="0">
        <v>-2.97</v>
      </c>
      <c r="J37" s="1">
        <v>1.4E-11</v>
      </c>
      <c r="K37" s="1">
        <f t="shared" si="1"/>
        <v>-19.136228995076284</v>
      </c>
      <c r="L37" s="0">
        <f t="shared" si="2" ca="1"/>
        <v>-79.87864378879279</v>
      </c>
      <c r="M37" s="1">
        <f t="shared" si="3" ca="1"/>
        <v>-1422.7231820408551</v>
      </c>
      <c r="N37" s="1"/>
      <c r="O37" s="1"/>
      <c r="R37" s="0">
        <v>-2.71</v>
      </c>
      <c r="S37" s="1">
        <v>7.65E-12</v>
      </c>
      <c r="T37" s="1">
        <f t="shared" si="4"/>
        <v>-29.974428203442848</v>
      </c>
      <c r="U37" s="0">
        <f t="shared" si="5" ca="1"/>
        <v>-74.10143754017798</v>
      </c>
      <c r="V37" s="1">
        <f t="shared" si="6" ca="1"/>
        <v>-1151.9885978831883</v>
      </c>
    </row>
    <row r="38">
      <c r="A38" s="0">
        <v>-2.73</v>
      </c>
      <c r="B38" s="1">
        <v>4E-15</v>
      </c>
      <c r="C38" s="1"/>
      <c r="G38" s="1">
        <f t="shared" si="0"/>
        <v>2.0371832715762606E-10</v>
      </c>
      <c r="I38" s="0">
        <v>-2.97</v>
      </c>
      <c r="J38" s="1">
        <v>1.4E-11</v>
      </c>
      <c r="K38" s="1">
        <f t="shared" si="1"/>
        <v>-22.314282825424232</v>
      </c>
      <c r="L38" s="0">
        <f t="shared" si="2" ca="1"/>
        <v>-79.6903249961658</v>
      </c>
      <c r="M38" s="1">
        <f t="shared" si="3" ca="1"/>
        <v>-1419.7720481892993</v>
      </c>
      <c r="N38" s="1"/>
      <c r="R38" s="0">
        <v>-2.7</v>
      </c>
      <c r="S38" s="1">
        <v>7.62E-12</v>
      </c>
      <c r="T38" s="1">
        <f t="shared" si="4"/>
        <v>-33.1524820337908</v>
      </c>
      <c r="U38" s="0">
        <f t="shared" si="5" ca="1"/>
        <v>-73.92776602647501</v>
      </c>
      <c r="V38" s="1">
        <f t="shared" si="6" ca="1"/>
        <v>-1149.4578412484832</v>
      </c>
    </row>
    <row r="39">
      <c r="A39" s="0">
        <v>-2.72</v>
      </c>
      <c r="B39" s="1">
        <v>1.6E-14</v>
      </c>
      <c r="C39" s="1"/>
      <c r="G39" s="1">
        <f t="shared" si="0"/>
        <v>8.148733086305042E-10</v>
      </c>
      <c r="I39" s="0">
        <v>-2.97</v>
      </c>
      <c r="J39" s="1">
        <v>1.4E-11</v>
      </c>
      <c r="K39" s="1">
        <f t="shared" si="1"/>
        <v>-20.92798846430434</v>
      </c>
      <c r="L39" s="0">
        <f t="shared" si="2" ca="1"/>
        <v>-79.50200620353881</v>
      </c>
      <c r="M39" s="1">
        <f t="shared" si="3" ca="1"/>
        <v>-1416.8209143377437</v>
      </c>
      <c r="N39" s="1"/>
      <c r="O39" s="1"/>
      <c r="R39" s="0">
        <v>-2.69</v>
      </c>
      <c r="S39" s="1">
        <v>7.31E-12</v>
      </c>
      <c r="T39" s="1">
        <f t="shared" si="4"/>
        <v>-31.766187672670902</v>
      </c>
      <c r="U39" s="0">
        <f t="shared" si="5" ca="1"/>
        <v>-73.75409451277204</v>
      </c>
      <c r="V39" s="1">
        <f t="shared" si="6" ca="1"/>
        <v>-1146.927084613778</v>
      </c>
    </row>
    <row r="40">
      <c r="A40" s="0">
        <v>-2.71</v>
      </c>
      <c r="B40" s="1">
        <v>7.6E-14</v>
      </c>
      <c r="C40" s="1"/>
      <c r="G40" s="1">
        <f t="shared" si="0"/>
        <v>3.870648215994895E-09</v>
      </c>
      <c r="I40" s="0">
        <v>-2.97</v>
      </c>
      <c r="J40" s="1">
        <v>1.4E-11</v>
      </c>
      <c r="K40" s="1">
        <f t="shared" si="1"/>
        <v>-19.36984384625779</v>
      </c>
      <c r="L40" s="0">
        <f t="shared" si="2" ca="1"/>
        <v>-79.31368741091183</v>
      </c>
      <c r="M40" s="1">
        <f t="shared" si="3" ca="1"/>
        <v>-1413.8697804861881</v>
      </c>
      <c r="N40" s="1"/>
      <c r="R40" s="0">
        <v>-2.68</v>
      </c>
      <c r="S40" s="1">
        <v>7.13E-12</v>
      </c>
      <c r="T40" s="1">
        <f t="shared" si="4"/>
        <v>-30.208043054624355</v>
      </c>
      <c r="U40" s="0">
        <f t="shared" si="5" ca="1"/>
        <v>-73.58042299906907</v>
      </c>
      <c r="V40" s="1">
        <f t="shared" si="6" ca="1"/>
        <v>-1144.3963279790732</v>
      </c>
    </row>
    <row r="41">
      <c r="A41" s="0">
        <v>-2.7</v>
      </c>
      <c r="B41" s="1">
        <v>2.74E-13</v>
      </c>
      <c r="C41" s="1"/>
      <c r="G41" s="1">
        <f t="shared" si="0"/>
        <v>1.3954705410297383E-08</v>
      </c>
      <c r="I41" s="0">
        <v>-2.97</v>
      </c>
      <c r="J41" s="1">
        <v>1.4E-11</v>
      </c>
      <c r="K41" s="1">
        <f t="shared" si="1"/>
        <v>-18.087449080156052</v>
      </c>
      <c r="L41" s="0">
        <f t="shared" si="2" ca="1"/>
        <v>-79.12536861828485</v>
      </c>
      <c r="M41" s="1">
        <f t="shared" si="3" ca="1"/>
        <v>-1410.9186466346323</v>
      </c>
      <c r="N41" s="1"/>
      <c r="O41" s="1"/>
      <c r="R41" s="0">
        <v>-2.67</v>
      </c>
      <c r="S41" s="1">
        <v>7.17E-12</v>
      </c>
      <c r="T41" s="1">
        <f t="shared" si="4"/>
        <v>-28.925648288522616</v>
      </c>
      <c r="U41" s="0">
        <f t="shared" si="5" ca="1"/>
        <v>-73.4067514853661</v>
      </c>
      <c r="V41" s="1">
        <f t="shared" si="6" ca="1"/>
        <v>-1141.8655713443682</v>
      </c>
    </row>
    <row r="42">
      <c r="A42" s="0">
        <v>-2.69</v>
      </c>
      <c r="B42" s="1">
        <v>1.66E-13</v>
      </c>
      <c r="C42" s="1"/>
      <c r="G42" s="1">
        <f t="shared" si="0"/>
        <v>8.45431057704148E-09</v>
      </c>
      <c r="I42" s="0">
        <v>-2.97</v>
      </c>
      <c r="J42" s="1">
        <v>1.4E-11</v>
      </c>
      <c r="K42" s="1">
        <f t="shared" si="1"/>
        <v>-18.58858939818758</v>
      </c>
      <c r="L42" s="0">
        <f t="shared" si="2" ca="1"/>
        <v>-78.93704982565785</v>
      </c>
      <c r="M42" s="1">
        <f t="shared" si="3" ca="1"/>
        <v>-1407.9675127830765</v>
      </c>
      <c r="N42" s="1"/>
      <c r="R42" s="0">
        <v>-2.66</v>
      </c>
      <c r="S42" s="1">
        <v>6.97E-12</v>
      </c>
      <c r="T42" s="1">
        <f t="shared" si="4"/>
        <v>-29.42678860655414</v>
      </c>
      <c r="U42" s="0">
        <f t="shared" si="5" ca="1"/>
        <v>-73.23307997166313</v>
      </c>
      <c r="V42" s="1">
        <f t="shared" si="6" ca="1"/>
        <v>-1139.334814709663</v>
      </c>
    </row>
    <row r="43">
      <c r="A43" s="0">
        <v>-2.68</v>
      </c>
      <c r="B43" s="1">
        <v>2.6E-14</v>
      </c>
      <c r="C43" s="1"/>
      <c r="G43" s="1">
        <f t="shared" si="0"/>
        <v>1.3241691265245693E-09</v>
      </c>
      <c r="I43" s="0">
        <v>-2.97</v>
      </c>
      <c r="J43" s="1">
        <v>1.4E-11</v>
      </c>
      <c r="K43" s="1">
        <f t="shared" si="1"/>
        <v>-20.44248064852264</v>
      </c>
      <c r="L43" s="0">
        <f t="shared" si="2" ca="1"/>
        <v>-78.74873103303088</v>
      </c>
      <c r="M43" s="1">
        <f t="shared" si="3" ca="1"/>
        <v>-1405.016378931521</v>
      </c>
      <c r="N43" s="1"/>
      <c r="O43" s="1"/>
      <c r="R43" s="0">
        <v>-2.65</v>
      </c>
      <c r="S43" s="1">
        <v>6.83E-12</v>
      </c>
      <c r="T43" s="1">
        <f t="shared" si="4"/>
        <v>-31.280679856889204</v>
      </c>
      <c r="U43" s="0">
        <f t="shared" si="5" ca="1"/>
        <v>-73.05940845796016</v>
      </c>
      <c r="V43" s="1">
        <f t="shared" si="6" ca="1"/>
        <v>-1136.8040580749582</v>
      </c>
    </row>
    <row r="44">
      <c r="A44" s="0">
        <v>-2.67</v>
      </c>
      <c r="B44" s="1">
        <v>3.8E-14</v>
      </c>
      <c r="C44" s="1"/>
      <c r="G44" s="1">
        <f t="shared" si="0"/>
        <v>1.9353241079974476E-09</v>
      </c>
      <c r="I44" s="0">
        <v>-2.97</v>
      </c>
      <c r="J44" s="1">
        <v>1.4E-11</v>
      </c>
      <c r="K44" s="1">
        <f t="shared" si="1"/>
        <v>-20.062991026817734</v>
      </c>
      <c r="L44" s="0">
        <f t="shared" si="2" ca="1"/>
        <v>-78.56041224040388</v>
      </c>
      <c r="M44" s="1">
        <f t="shared" si="3" ca="1"/>
        <v>-1402.0652450799653</v>
      </c>
      <c r="N44" s="1"/>
      <c r="R44" s="0">
        <v>-2.64</v>
      </c>
      <c r="S44" s="1">
        <v>6.75E-12</v>
      </c>
      <c r="T44" s="1">
        <f t="shared" si="4"/>
        <v>-30.9011902351843</v>
      </c>
      <c r="U44" s="0">
        <f t="shared" si="5" ca="1"/>
        <v>-72.88573694425719</v>
      </c>
      <c r="V44" s="1">
        <f t="shared" si="6" ca="1"/>
        <v>-1134.2733014402531</v>
      </c>
    </row>
    <row r="45">
      <c r="A45" s="0">
        <v>-2.66</v>
      </c>
      <c r="B45" s="1">
        <v>3E-14</v>
      </c>
      <c r="C45" s="1"/>
      <c r="G45" s="1">
        <f t="shared" si="0"/>
        <v>1.5278874536821951E-09</v>
      </c>
      <c r="I45" s="0">
        <v>-2.97</v>
      </c>
      <c r="J45" s="1">
        <v>1.4E-11</v>
      </c>
      <c r="K45" s="1">
        <f t="shared" si="1"/>
        <v>-20.299379804881966</v>
      </c>
      <c r="L45" s="0">
        <f t="shared" si="2" ca="1"/>
        <v>-78.3720934477769</v>
      </c>
      <c r="M45" s="1">
        <f t="shared" si="3" ca="1"/>
        <v>-1399.1141112284095</v>
      </c>
      <c r="N45" s="1"/>
      <c r="O45" s="1"/>
      <c r="R45" s="0">
        <v>-2.63</v>
      </c>
      <c r="S45" s="1">
        <v>6.65E-12</v>
      </c>
      <c r="T45" s="1">
        <f t="shared" si="4"/>
        <v>-31.13757901324853</v>
      </c>
      <c r="U45" s="0">
        <f t="shared" si="5" ca="1"/>
        <v>-72.71206543055422</v>
      </c>
      <c r="V45" s="1">
        <f t="shared" si="6" ca="1"/>
        <v>-1131.742544805548</v>
      </c>
    </row>
    <row r="46">
      <c r="A46" s="0">
        <v>-2.65</v>
      </c>
      <c r="B46" s="1">
        <v>8.8E-14</v>
      </c>
      <c r="C46" s="1"/>
      <c r="G46" s="1">
        <f t="shared" si="0"/>
        <v>4.481803197467773E-09</v>
      </c>
      <c r="I46" s="0">
        <v>-2.97</v>
      </c>
      <c r="J46" s="1">
        <v>1.4E-11</v>
      </c>
      <c r="K46" s="1">
        <f t="shared" si="1"/>
        <v>-19.223240372065916</v>
      </c>
      <c r="L46" s="0">
        <f t="shared" si="2" ca="1"/>
        <v>-78.1837746551499</v>
      </c>
      <c r="M46" s="1">
        <f t="shared" si="3" ca="1"/>
        <v>-1396.1629773768539</v>
      </c>
      <c r="N46" s="1"/>
      <c r="R46" s="0">
        <v>-2.62</v>
      </c>
      <c r="S46" s="1">
        <v>6.41E-12</v>
      </c>
      <c r="T46" s="1">
        <f t="shared" si="4"/>
        <v>-30.061439580432477</v>
      </c>
      <c r="U46" s="0">
        <f t="shared" si="5" ca="1"/>
        <v>-72.53839391685123</v>
      </c>
      <c r="V46" s="1">
        <f t="shared" si="6" ca="1"/>
        <v>-1129.211788170843</v>
      </c>
    </row>
    <row r="47">
      <c r="A47" s="0">
        <v>-2.64</v>
      </c>
      <c r="B47" s="1">
        <v>6.4E-14</v>
      </c>
      <c r="C47" s="1"/>
      <c r="G47" s="1">
        <f t="shared" si="0"/>
        <v>3.259493234522017E-09</v>
      </c>
      <c r="I47" s="0">
        <v>-2.97</v>
      </c>
      <c r="J47" s="1">
        <v>1.4E-11</v>
      </c>
      <c r="K47" s="1">
        <f t="shared" si="1"/>
        <v>-19.54169410318445</v>
      </c>
      <c r="L47" s="0">
        <f t="shared" si="2" ca="1"/>
        <v>-77.99545586252293</v>
      </c>
      <c r="M47" s="1">
        <f t="shared" si="3" ca="1"/>
        <v>-1393.2118435252983</v>
      </c>
      <c r="N47" s="1"/>
      <c r="O47" s="1"/>
      <c r="R47" s="0">
        <v>-2.61</v>
      </c>
      <c r="S47" s="1">
        <v>6.18E-12</v>
      </c>
      <c r="T47" s="1">
        <f t="shared" si="4"/>
        <v>-30.37989331155101</v>
      </c>
      <c r="U47" s="0">
        <f t="shared" si="5" ca="1"/>
        <v>-72.36472240314826</v>
      </c>
      <c r="V47" s="1">
        <f t="shared" si="6" ca="1"/>
        <v>-1126.681031536138</v>
      </c>
    </row>
    <row r="48">
      <c r="A48" s="0">
        <v>-2.63</v>
      </c>
      <c r="B48" s="1">
        <v>6E-14</v>
      </c>
      <c r="C48" s="1"/>
      <c r="G48" s="1">
        <f t="shared" si="0"/>
        <v>3.0557749073643902E-09</v>
      </c>
      <c r="I48" s="0">
        <v>-2.97</v>
      </c>
      <c r="J48" s="1">
        <v>1.4E-11</v>
      </c>
      <c r="K48" s="1">
        <f t="shared" si="1"/>
        <v>-19.606232624322022</v>
      </c>
      <c r="L48" s="0">
        <f t="shared" si="2" ca="1"/>
        <v>-77.80713706989593</v>
      </c>
      <c r="M48" s="1">
        <f t="shared" si="3" ca="1"/>
        <v>-1390.2607096737424</v>
      </c>
      <c r="N48" s="1"/>
      <c r="R48" s="0">
        <v>-2.6</v>
      </c>
      <c r="S48" s="1">
        <v>6.04E-12</v>
      </c>
      <c r="T48" s="1">
        <f t="shared" si="4"/>
        <v>-30.444431832688586</v>
      </c>
      <c r="U48" s="0">
        <f t="shared" si="5" ca="1"/>
        <v>-72.1910508894453</v>
      </c>
      <c r="V48" s="1">
        <f t="shared" si="6" ca="1"/>
        <v>-1124.150274901433</v>
      </c>
    </row>
    <row r="49">
      <c r="A49" s="0">
        <v>-2.62</v>
      </c>
      <c r="B49" s="1">
        <v>5.8E-14</v>
      </c>
      <c r="C49" s="1"/>
      <c r="G49" s="1">
        <f t="shared" si="0"/>
        <v>2.9539157437855777E-09</v>
      </c>
      <c r="I49" s="0">
        <v>-2.97</v>
      </c>
      <c r="J49" s="1">
        <v>1.4E-11</v>
      </c>
      <c r="K49" s="1">
        <f t="shared" si="1"/>
        <v>-19.6401341759977</v>
      </c>
      <c r="L49" s="0">
        <f t="shared" si="2" ca="1"/>
        <v>-77.61881827726896</v>
      </c>
      <c r="M49" s="1">
        <f t="shared" si="3" ca="1"/>
        <v>-1387.3095758221868</v>
      </c>
      <c r="N49" s="1"/>
      <c r="O49" s="1"/>
      <c r="R49" s="0">
        <v>-2.59</v>
      </c>
      <c r="S49" s="1">
        <v>5.97E-12</v>
      </c>
      <c r="T49" s="1">
        <f t="shared" si="4"/>
        <v>-30.478333384364266</v>
      </c>
      <c r="U49" s="0">
        <f t="shared" si="5" ca="1"/>
        <v>-72.01737937574232</v>
      </c>
      <c r="V49" s="1">
        <f t="shared" si="6" ca="1"/>
        <v>-1121.619518266728</v>
      </c>
    </row>
    <row r="50">
      <c r="A50" s="0">
        <v>-2.61</v>
      </c>
      <c r="B50" s="1">
        <v>5.2E-14</v>
      </c>
      <c r="C50" s="1"/>
      <c r="G50" s="1">
        <f t="shared" si="0"/>
        <v>2.6483382530491385E-09</v>
      </c>
      <c r="I50" s="0">
        <v>-2.97</v>
      </c>
      <c r="J50" s="1">
        <v>1.4E-11</v>
      </c>
      <c r="K50" s="1">
        <f t="shared" si="1"/>
        <v>-19.749333467962693</v>
      </c>
      <c r="L50" s="0">
        <f t="shared" si="2" ca="1"/>
        <v>-77.43049948464196</v>
      </c>
      <c r="M50" s="1">
        <f t="shared" si="3" ca="1"/>
        <v>-1384.3584419706312</v>
      </c>
      <c r="N50" s="1"/>
      <c r="R50" s="0">
        <v>-2.58</v>
      </c>
      <c r="S50" s="1">
        <v>5.88E-12</v>
      </c>
      <c r="T50" s="1">
        <f t="shared" si="4"/>
        <v>-30.587532676329257</v>
      </c>
      <c r="U50" s="0">
        <f t="shared" si="5" ca="1"/>
        <v>-71.84370786203934</v>
      </c>
      <c r="V50" s="1">
        <f t="shared" si="6" ca="1"/>
        <v>-1119.088761632023</v>
      </c>
    </row>
    <row r="51">
      <c r="A51" s="0">
        <v>-2.6</v>
      </c>
      <c r="B51" s="1">
        <v>2.66E-13</v>
      </c>
      <c r="C51" s="1"/>
      <c r="G51" s="1">
        <f t="shared" si="0"/>
        <v>1.354726875598213E-08</v>
      </c>
      <c r="I51" s="0">
        <v>-2.97</v>
      </c>
      <c r="J51" s="1">
        <v>1.4E-11</v>
      </c>
      <c r="K51" s="1">
        <f t="shared" si="1"/>
        <v>-18.117080877762422</v>
      </c>
      <c r="L51" s="0">
        <f t="shared" si="2" ca="1"/>
        <v>-77.24218069201498</v>
      </c>
      <c r="M51" s="1">
        <f t="shared" si="3" ca="1"/>
        <v>-1381.4073081190754</v>
      </c>
      <c r="N51" s="1"/>
      <c r="O51" s="1"/>
      <c r="R51" s="0">
        <v>-2.57</v>
      </c>
      <c r="S51" s="1">
        <v>5.83E-12</v>
      </c>
      <c r="T51" s="1">
        <f t="shared" si="4"/>
        <v>-28.955280086128987</v>
      </c>
      <c r="U51" s="0">
        <f t="shared" si="5" ca="1"/>
        <v>-71.67003634833637</v>
      </c>
      <c r="V51" s="1">
        <f t="shared" si="6" ca="1"/>
        <v>-1116.558004997318</v>
      </c>
    </row>
    <row r="52">
      <c r="A52" s="0">
        <v>-2.59</v>
      </c>
      <c r="B52" s="1">
        <v>6.4E-14</v>
      </c>
      <c r="C52" s="1"/>
      <c r="G52" s="1">
        <f t="shared" si="0"/>
        <v>3.259493234522017E-09</v>
      </c>
      <c r="I52" s="0">
        <v>-2.97</v>
      </c>
      <c r="J52" s="1">
        <v>1.4E-11</v>
      </c>
      <c r="K52" s="1">
        <f t="shared" si="1"/>
        <v>-19.54169410318445</v>
      </c>
      <c r="L52" s="0">
        <f t="shared" si="2" ca="1"/>
        <v>-77.05386189938798</v>
      </c>
      <c r="M52" s="1">
        <f t="shared" si="3" ca="1"/>
        <v>-1378.4561742675196</v>
      </c>
      <c r="N52" s="1"/>
      <c r="R52" s="0">
        <v>-2.56</v>
      </c>
      <c r="S52" s="1">
        <v>5.63E-12</v>
      </c>
      <c r="T52" s="1">
        <f t="shared" si="4"/>
        <v>-30.37989331155101</v>
      </c>
      <c r="U52" s="0">
        <f t="shared" si="5" ca="1"/>
        <v>-71.4963648346334</v>
      </c>
      <c r="V52" s="1">
        <f t="shared" si="6" ca="1"/>
        <v>-1114.027248362613</v>
      </c>
    </row>
    <row r="53">
      <c r="A53" s="0">
        <v>-2.58</v>
      </c>
      <c r="B53" s="1">
        <v>8.8E-14</v>
      </c>
      <c r="C53" s="1"/>
      <c r="G53" s="1">
        <f t="shared" si="0"/>
        <v>4.481803197467773E-09</v>
      </c>
      <c r="I53" s="0">
        <v>-2.97</v>
      </c>
      <c r="J53" s="1">
        <v>1.4E-11</v>
      </c>
      <c r="K53" s="1">
        <f t="shared" si="1"/>
        <v>-19.223240372065916</v>
      </c>
      <c r="L53" s="0">
        <f t="shared" si="2" ca="1"/>
        <v>-76.86554310676101</v>
      </c>
      <c r="M53" s="1">
        <f t="shared" si="3" ca="1"/>
        <v>-1375.5050404159642</v>
      </c>
      <c r="N53" s="1"/>
      <c r="O53" s="1"/>
      <c r="R53" s="0">
        <v>-2.55</v>
      </c>
      <c r="S53" s="1">
        <v>5.64E-12</v>
      </c>
      <c r="T53" s="1">
        <f t="shared" si="4"/>
        <v>-30.061439580432477</v>
      </c>
      <c r="U53" s="0">
        <f t="shared" si="5" ca="1"/>
        <v>-71.32269332093043</v>
      </c>
      <c r="V53" s="1">
        <f t="shared" si="6" ca="1"/>
        <v>-1111.496491727908</v>
      </c>
    </row>
    <row r="54">
      <c r="A54" s="0">
        <v>-2.57</v>
      </c>
      <c r="B54" s="1">
        <v>2.62E-13</v>
      </c>
      <c r="C54" s="1"/>
      <c r="G54" s="1">
        <f t="shared" si="0"/>
        <v>1.3343550428824506E-08</v>
      </c>
      <c r="I54" s="0">
        <v>-2.97</v>
      </c>
      <c r="J54" s="1">
        <v>1.4E-11</v>
      </c>
      <c r="K54" s="1">
        <f t="shared" si="1"/>
        <v>-18.132232682783023</v>
      </c>
      <c r="L54" s="0">
        <f t="shared" si="2" ca="1"/>
        <v>-76.67722431413401</v>
      </c>
      <c r="M54" s="1">
        <f t="shared" si="3" ca="1"/>
        <v>-1372.5539065644084</v>
      </c>
      <c r="N54" s="1"/>
      <c r="R54" s="0">
        <v>-2.54</v>
      </c>
      <c r="S54" s="1">
        <v>5.44E-12</v>
      </c>
      <c r="T54" s="1">
        <f t="shared" si="4"/>
        <v>-28.970431891149587</v>
      </c>
      <c r="U54" s="0">
        <f t="shared" si="5" ca="1"/>
        <v>-71.14902180722746</v>
      </c>
      <c r="V54" s="1">
        <f t="shared" si="6" ca="1"/>
        <v>-1108.965735093203</v>
      </c>
    </row>
    <row r="55">
      <c r="A55" s="0">
        <v>-2.56</v>
      </c>
      <c r="B55" s="1">
        <v>2.22E-13</v>
      </c>
      <c r="C55" s="1"/>
      <c r="G55" s="1">
        <f t="shared" si="0"/>
        <v>1.1306367157248244E-08</v>
      </c>
      <c r="I55" s="0">
        <v>-2.97</v>
      </c>
      <c r="J55" s="1">
        <v>1.4E-11</v>
      </c>
      <c r="K55" s="1">
        <f t="shared" si="1"/>
        <v>-18.297899804671843</v>
      </c>
      <c r="L55" s="0">
        <f t="shared" si="2" ca="1"/>
        <v>-76.48890552150704</v>
      </c>
      <c r="M55" s="1">
        <f t="shared" si="3" ca="1"/>
        <v>-1369.6027727128526</v>
      </c>
      <c r="N55" s="1"/>
      <c r="O55" s="1"/>
      <c r="R55" s="0">
        <v>-2.53</v>
      </c>
      <c r="S55" s="1">
        <v>5.45E-12</v>
      </c>
      <c r="T55" s="1">
        <f t="shared" si="4"/>
        <v>-29.136099013038407</v>
      </c>
      <c r="U55" s="0">
        <f t="shared" si="5" ca="1"/>
        <v>-70.97535029352449</v>
      </c>
      <c r="V55" s="1">
        <f t="shared" si="6" ca="1"/>
        <v>-1106.4349784584979</v>
      </c>
    </row>
    <row r="56">
      <c r="A56" s="0">
        <v>-2.55</v>
      </c>
      <c r="B56" s="1">
        <v>1.44E-13</v>
      </c>
      <c r="C56" s="1"/>
      <c r="G56" s="1">
        <f t="shared" si="0"/>
        <v>7.333859777674537E-09</v>
      </c>
      <c r="I56" s="0">
        <v>-2.97</v>
      </c>
      <c r="J56" s="1">
        <v>1.4E-11</v>
      </c>
      <c r="K56" s="1">
        <f t="shared" si="1"/>
        <v>-18.73076388696812</v>
      </c>
      <c r="L56" s="0">
        <f t="shared" si="2" ca="1"/>
        <v>-76.30058672888003</v>
      </c>
      <c r="M56" s="1">
        <f t="shared" si="3" ca="1"/>
        <v>-1366.651638861297</v>
      </c>
      <c r="N56" s="1"/>
      <c r="R56" s="0">
        <v>-2.52</v>
      </c>
      <c r="S56" s="1">
        <v>5.42E-12</v>
      </c>
      <c r="T56" s="1">
        <f t="shared" si="4"/>
        <v>-29.568963095334684</v>
      </c>
      <c r="U56" s="0">
        <f t="shared" si="5" ca="1"/>
        <v>-70.80167877982151</v>
      </c>
      <c r="V56" s="1">
        <f t="shared" si="6" ca="1"/>
        <v>-1103.9042218237928</v>
      </c>
    </row>
    <row r="57">
      <c r="A57" s="0">
        <v>-2.54</v>
      </c>
      <c r="B57" s="1">
        <v>2.52E-13</v>
      </c>
      <c r="C57" s="1"/>
      <c r="G57" s="1">
        <f t="shared" si="0"/>
        <v>1.283425461093044E-08</v>
      </c>
      <c r="I57" s="0">
        <v>-2.97</v>
      </c>
      <c r="J57" s="1">
        <v>1.4E-11</v>
      </c>
      <c r="K57" s="1">
        <f t="shared" si="1"/>
        <v>-18.1711480990327</v>
      </c>
      <c r="L57" s="0">
        <f t="shared" si="2" ca="1"/>
        <v>-76.11226793625306</v>
      </c>
      <c r="M57" s="1">
        <f t="shared" si="3" ca="1"/>
        <v>-1363.7005050097414</v>
      </c>
      <c r="N57" s="1"/>
      <c r="O57" s="1"/>
      <c r="R57" s="0">
        <v>-2.51</v>
      </c>
      <c r="S57" s="1">
        <v>5.32E-12</v>
      </c>
      <c r="T57" s="1">
        <f t="shared" si="4"/>
        <v>-29.009347307399263</v>
      </c>
      <c r="U57" s="0">
        <f t="shared" si="5" ca="1"/>
        <v>-70.62800726611854</v>
      </c>
      <c r="V57" s="1">
        <f t="shared" si="6" ca="1"/>
        <v>-1101.373465189088</v>
      </c>
    </row>
    <row r="58">
      <c r="A58" s="0">
        <v>-2.53</v>
      </c>
      <c r="B58" s="1">
        <v>1.22E-13</v>
      </c>
      <c r="C58" s="1"/>
      <c r="G58" s="1">
        <f t="shared" si="0"/>
        <v>6.213408978307595E-09</v>
      </c>
      <c r="I58" s="0">
        <v>-2.97</v>
      </c>
      <c r="J58" s="1">
        <v>1.4E-11</v>
      </c>
      <c r="K58" s="1">
        <f t="shared" si="1"/>
        <v>-18.896556141810866</v>
      </c>
      <c r="L58" s="0">
        <f t="shared" si="2" ca="1"/>
        <v>-75.92394914362606</v>
      </c>
      <c r="M58" s="1">
        <f t="shared" si="3" ca="1"/>
        <v>-1360.7493711581856</v>
      </c>
      <c r="N58" s="1"/>
      <c r="R58" s="0">
        <v>-2.5</v>
      </c>
      <c r="S58" s="1">
        <v>5.36E-12</v>
      </c>
      <c r="T58" s="1">
        <f t="shared" si="4"/>
        <v>-29.73475535017743</v>
      </c>
      <c r="U58" s="0">
        <f t="shared" si="5" ca="1"/>
        <v>-70.45433575241557</v>
      </c>
      <c r="V58" s="1">
        <f t="shared" si="6" ca="1"/>
        <v>-1098.8427085543829</v>
      </c>
    </row>
    <row r="59">
      <c r="A59" s="0">
        <v>-2.52</v>
      </c>
      <c r="B59" s="1">
        <v>5.6E-14</v>
      </c>
      <c r="C59" s="1"/>
      <c r="G59" s="1">
        <f t="shared" si="0"/>
        <v>2.852056580206765E-09</v>
      </c>
      <c r="I59" s="0">
        <v>-2.97</v>
      </c>
      <c r="J59" s="1">
        <v>1.4E-11</v>
      </c>
      <c r="K59" s="1">
        <f t="shared" si="1"/>
        <v>-19.675225495808974</v>
      </c>
      <c r="L59" s="0">
        <f t="shared" si="2" ca="1"/>
        <v>-75.73563035099909</v>
      </c>
      <c r="M59" s="1">
        <f t="shared" si="3" ca="1"/>
        <v>-1357.79823730663</v>
      </c>
      <c r="N59" s="1"/>
      <c r="O59" s="1"/>
      <c r="R59" s="0">
        <v>-2.49</v>
      </c>
      <c r="S59" s="1">
        <v>5.22E-12</v>
      </c>
      <c r="T59" s="1">
        <f t="shared" si="4"/>
        <v>-30.513424704175534</v>
      </c>
      <c r="U59" s="0">
        <f t="shared" si="5" ca="1"/>
        <v>-70.2806642387126</v>
      </c>
      <c r="V59" s="1">
        <f t="shared" si="6" ca="1"/>
        <v>-1096.311951919678</v>
      </c>
      <c r="Y59" s="5" t="s">
        <v>120</v>
      </c>
      <c r="Z59" s="0" t="s">
        <v>121</v>
      </c>
      <c r="AA59" s="8">
        <v>2.2</v>
      </c>
      <c r="AB59" s="0">
        <f>MATCH(AA59,A$11:A$611,1)</f>
        <v>521</v>
      </c>
    </row>
    <row r="60">
      <c r="A60" s="0">
        <v>-2.51</v>
      </c>
      <c r="B60" s="1">
        <v>1.06E-13</v>
      </c>
      <c r="C60" s="1"/>
      <c r="G60" s="1">
        <f t="shared" si="0"/>
        <v>5.39853566967709E-09</v>
      </c>
      <c r="I60" s="0">
        <v>-2.97</v>
      </c>
      <c r="J60" s="1">
        <v>1.4E-11</v>
      </c>
      <c r="K60" s="1">
        <f t="shared" si="1"/>
        <v>-19.037138092432055</v>
      </c>
      <c r="L60" s="0">
        <f t="shared" si="2" ca="1"/>
        <v>-75.54731155837209</v>
      </c>
      <c r="M60" s="1">
        <f t="shared" si="3" ca="1"/>
        <v>-1354.8471034550744</v>
      </c>
      <c r="N60" s="1"/>
      <c r="P60" s="3"/>
      <c r="R60" s="0">
        <v>-2.48</v>
      </c>
      <c r="S60" s="1">
        <v>5.14E-12</v>
      </c>
      <c r="T60" s="1">
        <f t="shared" si="4"/>
        <v>-29.87533730079862</v>
      </c>
      <c r="U60" s="0">
        <f t="shared" si="5" ca="1"/>
        <v>-70.10699272500962</v>
      </c>
      <c r="V60" s="1">
        <f t="shared" si="6" ca="1"/>
        <v>-1093.781195284973</v>
      </c>
      <c r="Y60" s="5"/>
      <c r="Z60" s="0" t="s">
        <v>124</v>
      </c>
      <c r="AA60" s="8">
        <v>2.52</v>
      </c>
      <c r="AB60" s="0">
        <f>MATCH(AA60,A$11:A$611,1)</f>
        <v>553</v>
      </c>
    </row>
    <row r="61">
      <c r="A61" s="0">
        <v>-2.5</v>
      </c>
      <c r="B61" s="1">
        <v>1.6E-14</v>
      </c>
      <c r="C61" s="1"/>
      <c r="G61" s="1">
        <f t="shared" si="0"/>
        <v>8.148733086305042E-10</v>
      </c>
      <c r="I61" s="0">
        <v>-2.97</v>
      </c>
      <c r="J61" s="1">
        <v>1.4E-11</v>
      </c>
      <c r="K61" s="1">
        <f t="shared" si="1"/>
        <v>-20.92798846430434</v>
      </c>
      <c r="L61" s="0">
        <f t="shared" si="2" ca="1"/>
        <v>-75.35899276574511</v>
      </c>
      <c r="M61" s="1">
        <f t="shared" si="3" ca="1"/>
        <v>-1351.8959696035186</v>
      </c>
      <c r="N61" s="1"/>
      <c r="O61" s="1"/>
      <c r="R61" s="0">
        <v>-2.47</v>
      </c>
      <c r="S61" s="1">
        <v>5.12E-12</v>
      </c>
      <c r="T61" s="1">
        <f t="shared" si="4"/>
        <v>-31.766187672670902</v>
      </c>
      <c r="U61" s="0">
        <f t="shared" si="5" ca="1"/>
        <v>-69.93332121130666</v>
      </c>
      <c r="V61" s="1">
        <f t="shared" si="6" ca="1"/>
        <v>-1091.2504386502678</v>
      </c>
      <c r="Y61" s="5"/>
      <c r="Z61" s="0" t="s">
        <v>121</v>
      </c>
      <c r="AA61" s="8">
        <v>2.2</v>
      </c>
      <c r="AB61" s="0">
        <f>MATCH(AA61,A$612:A$1212,-1)</f>
        <v>81</v>
      </c>
    </row>
    <row r="62">
      <c r="A62" s="0">
        <v>-2.49</v>
      </c>
      <c r="B62" s="1">
        <v>1.64E-13</v>
      </c>
      <c r="C62" s="1"/>
      <c r="G62" s="1">
        <f t="shared" si="0"/>
        <v>8.352451413462668E-09</v>
      </c>
      <c r="I62" s="0">
        <v>-2.97</v>
      </c>
      <c r="J62" s="1">
        <v>1.4E-11</v>
      </c>
      <c r="K62" s="1">
        <f t="shared" si="1"/>
        <v>-18.600710758719924</v>
      </c>
      <c r="L62" s="0">
        <f t="shared" si="2" ca="1"/>
        <v>-75.17067397311813</v>
      </c>
      <c r="M62" s="1">
        <f t="shared" si="3" ca="1"/>
        <v>-1348.944835751963</v>
      </c>
      <c r="N62" s="1"/>
      <c r="R62" s="0">
        <v>-2.46</v>
      </c>
      <c r="S62" s="1">
        <v>4.97E-12</v>
      </c>
      <c r="T62" s="1">
        <f t="shared" si="4"/>
        <v>-29.438909967086488</v>
      </c>
      <c r="U62" s="0">
        <f t="shared" si="5" ca="1"/>
        <v>-69.75964969760369</v>
      </c>
      <c r="V62" s="1">
        <f t="shared" si="6" ca="1"/>
        <v>-1088.719682015563</v>
      </c>
      <c r="Y62" s="5"/>
      <c r="Z62" s="0" t="s">
        <v>124</v>
      </c>
      <c r="AA62" s="8">
        <v>2.52</v>
      </c>
      <c r="AB62" s="0">
        <f>MATCH(AA62,A$612:A$1212,-1)</f>
        <v>49</v>
      </c>
    </row>
    <row r="63">
      <c r="A63" s="0">
        <v>-2.48</v>
      </c>
      <c r="B63" s="1">
        <v>1.28E-13</v>
      </c>
      <c r="C63" s="1"/>
      <c r="G63" s="1">
        <f t="shared" si="0"/>
        <v>6.518986469044034E-09</v>
      </c>
      <c r="I63" s="0">
        <v>-2.97</v>
      </c>
      <c r="J63" s="1">
        <v>1.4E-11</v>
      </c>
      <c r="K63" s="1">
        <f t="shared" si="1"/>
        <v>-18.848546922624504</v>
      </c>
      <c r="L63" s="0">
        <f t="shared" si="2" ca="1"/>
        <v>-74.98235518049114</v>
      </c>
      <c r="M63" s="1">
        <f t="shared" si="3" ca="1"/>
        <v>-1345.9937019004074</v>
      </c>
      <c r="N63" s="1"/>
      <c r="O63" s="1"/>
      <c r="R63" s="0">
        <v>-2.45</v>
      </c>
      <c r="S63" s="1">
        <v>4.92E-12</v>
      </c>
      <c r="T63" s="1">
        <f t="shared" si="4"/>
        <v>-29.686746130991068</v>
      </c>
      <c r="U63" s="0">
        <f t="shared" si="5" ca="1"/>
        <v>-69.5859781839007</v>
      </c>
      <c r="V63" s="1">
        <f t="shared" si="6" ca="1"/>
        <v>-1086.1889253808579</v>
      </c>
    </row>
    <row r="64">
      <c r="A64" s="0">
        <v>-2.47</v>
      </c>
      <c r="B64" s="1">
        <v>2.48E-13</v>
      </c>
      <c r="C64" s="1"/>
      <c r="G64" s="1">
        <f t="shared" si="0"/>
        <v>1.2630536283772814E-08</v>
      </c>
      <c r="I64" s="0">
        <v>-2.97</v>
      </c>
      <c r="J64" s="1">
        <v>1.4E-11</v>
      </c>
      <c r="K64" s="1">
        <f t="shared" si="1"/>
        <v>-18.18714844037914</v>
      </c>
      <c r="L64" s="0">
        <f t="shared" si="2" ca="1"/>
        <v>-74.79403638786417</v>
      </c>
      <c r="M64" s="1">
        <f t="shared" si="3" ca="1"/>
        <v>-1343.0425680488515</v>
      </c>
      <c r="N64" s="1"/>
      <c r="R64" s="0">
        <v>-2.44</v>
      </c>
      <c r="S64" s="1">
        <v>4.85E-12</v>
      </c>
      <c r="T64" s="1">
        <f t="shared" si="4"/>
        <v>-29.025347648745704</v>
      </c>
      <c r="U64" s="0">
        <f t="shared" si="5" ca="1"/>
        <v>-69.41230667019775</v>
      </c>
      <c r="V64" s="1">
        <f t="shared" si="6" ca="1"/>
        <v>-1083.6581687461528</v>
      </c>
    </row>
    <row r="65">
      <c r="A65" s="0">
        <v>-2.46</v>
      </c>
      <c r="B65" s="1">
        <v>2.4E-14</v>
      </c>
      <c r="C65" s="1"/>
      <c r="G65" s="1">
        <f t="shared" si="0"/>
        <v>1.2223099629457561E-09</v>
      </c>
      <c r="I65" s="0">
        <v>-2.97</v>
      </c>
      <c r="J65" s="1">
        <v>1.4E-11</v>
      </c>
      <c r="K65" s="1">
        <f t="shared" si="1"/>
        <v>-20.522523356196174</v>
      </c>
      <c r="L65" s="0">
        <f t="shared" si="2" ca="1"/>
        <v>-74.60571759523717</v>
      </c>
      <c r="M65" s="1">
        <f t="shared" si="3" ca="1"/>
        <v>-1340.0914341972957</v>
      </c>
      <c r="N65" s="1"/>
      <c r="O65" s="1"/>
      <c r="P65" s="3"/>
      <c r="R65" s="0">
        <v>-2.43</v>
      </c>
      <c r="S65" s="1">
        <v>4.79E-12</v>
      </c>
      <c r="T65" s="1">
        <f t="shared" si="4"/>
        <v>-31.36072256456274</v>
      </c>
      <c r="U65" s="0">
        <f t="shared" si="5" ca="1"/>
        <v>-69.23863515649477</v>
      </c>
      <c r="V65" s="1">
        <f t="shared" si="6" ca="1"/>
        <v>-1081.1274121114477</v>
      </c>
    </row>
    <row r="66">
      <c r="A66" s="0">
        <v>-2.45</v>
      </c>
      <c r="B66" s="1">
        <v>8E-15</v>
      </c>
      <c r="C66" s="1"/>
      <c r="G66" s="1">
        <f t="shared" si="0"/>
        <v>4.074366543152521E-10</v>
      </c>
      <c r="I66" s="0">
        <v>-2.97</v>
      </c>
      <c r="J66" s="1">
        <v>1.4E-11</v>
      </c>
      <c r="K66" s="1">
        <f t="shared" si="1"/>
        <v>-21.621135644864285</v>
      </c>
      <c r="L66" s="0">
        <f t="shared" si="2" ca="1"/>
        <v>-74.4173988026102</v>
      </c>
      <c r="M66" s="1">
        <f t="shared" si="3" ca="1"/>
        <v>-1337.1403003457403</v>
      </c>
      <c r="N66" s="1"/>
      <c r="R66" s="0">
        <v>-2.42</v>
      </c>
      <c r="S66" s="1">
        <v>4.79E-12</v>
      </c>
      <c r="T66" s="1">
        <f t="shared" si="4"/>
        <v>-32.45933485323085</v>
      </c>
      <c r="U66" s="0">
        <f t="shared" si="5" ca="1"/>
        <v>-69.0649636427918</v>
      </c>
      <c r="V66" s="1">
        <f t="shared" si="6" ca="1"/>
        <v>-1078.5966554767429</v>
      </c>
    </row>
    <row r="67">
      <c r="A67" s="0">
        <v>-2.44</v>
      </c>
      <c r="B67" s="1">
        <v>9.2E-14</v>
      </c>
      <c r="C67" s="1"/>
      <c r="G67" s="1">
        <f t="shared" si="0"/>
        <v>4.685521524625399E-09</v>
      </c>
      <c r="I67" s="0">
        <v>-2.97</v>
      </c>
      <c r="J67" s="1">
        <v>1.4E-11</v>
      </c>
      <c r="K67" s="1">
        <f t="shared" si="1"/>
        <v>-19.178788609495083</v>
      </c>
      <c r="L67" s="0">
        <f t="shared" si="2" ca="1"/>
        <v>-74.22908000998319</v>
      </c>
      <c r="M67" s="1">
        <f t="shared" si="3" ca="1"/>
        <v>-1334.1891664941845</v>
      </c>
      <c r="N67" s="1"/>
      <c r="O67" s="1"/>
      <c r="R67" s="0">
        <v>-2.41</v>
      </c>
      <c r="S67" s="1">
        <v>4.57E-12</v>
      </c>
      <c r="T67" s="1">
        <f t="shared" si="4"/>
        <v>-30.016987817861644</v>
      </c>
      <c r="U67" s="0">
        <f t="shared" si="5" ca="1"/>
        <v>-68.89129212908881</v>
      </c>
      <c r="V67" s="1">
        <f t="shared" si="6" ca="1"/>
        <v>-1076.0658988420378</v>
      </c>
    </row>
    <row r="68">
      <c r="A68" s="0">
        <v>-2.43</v>
      </c>
      <c r="B68" s="1">
        <v>6E-15</v>
      </c>
      <c r="C68" s="1"/>
      <c r="G68" s="1">
        <f t="shared" si="0"/>
        <v>3.0557749073643903E-10</v>
      </c>
      <c r="I68" s="0">
        <v>-2.97</v>
      </c>
      <c r="J68" s="1">
        <v>1.4E-11</v>
      </c>
      <c r="K68" s="1">
        <f t="shared" si="1"/>
        <v>-21.908817717316065</v>
      </c>
      <c r="L68" s="0">
        <f t="shared" si="2" ca="1"/>
        <v>-74.04076121735622</v>
      </c>
      <c r="M68" s="1">
        <f t="shared" si="3" ca="1"/>
        <v>-1331.238032642629</v>
      </c>
      <c r="N68" s="1"/>
      <c r="R68" s="0">
        <v>-2.4</v>
      </c>
      <c r="S68" s="1">
        <v>4.53E-12</v>
      </c>
      <c r="T68" s="1">
        <f t="shared" si="4"/>
        <v>-32.74701692568263</v>
      </c>
      <c r="U68" s="0">
        <f t="shared" si="5" ca="1"/>
        <v>-68.71762061538584</v>
      </c>
      <c r="V68" s="1">
        <f t="shared" si="6" ca="1"/>
        <v>-1073.5351422073327</v>
      </c>
    </row>
    <row r="69">
      <c r="A69" s="0">
        <v>-2.42</v>
      </c>
      <c r="B69" s="1">
        <v>1.12E-13</v>
      </c>
      <c r="C69" s="1"/>
      <c r="G69" s="1">
        <f t="shared" si="0"/>
        <v>5.70411316041353E-09</v>
      </c>
      <c r="I69" s="0">
        <v>-2.97</v>
      </c>
      <c r="J69" s="1">
        <v>1.4E-11</v>
      </c>
      <c r="K69" s="1">
        <f t="shared" si="1"/>
        <v>-18.982078315249026</v>
      </c>
      <c r="L69" s="0">
        <f t="shared" si="2" ca="1"/>
        <v>-73.85244242472922</v>
      </c>
      <c r="M69" s="1">
        <f t="shared" si="3" ca="1"/>
        <v>-1328.286898791073</v>
      </c>
      <c r="N69" s="1"/>
      <c r="O69" s="1"/>
      <c r="R69" s="0">
        <v>-2.39</v>
      </c>
      <c r="S69" s="1">
        <v>4.5E-12</v>
      </c>
      <c r="T69" s="1">
        <f t="shared" si="4"/>
        <v>-29.82027752361559</v>
      </c>
      <c r="U69" s="0">
        <f t="shared" si="5" ca="1"/>
        <v>-68.54394910168287</v>
      </c>
      <c r="V69" s="1">
        <f t="shared" si="6" ca="1"/>
        <v>-1071.0043855726278</v>
      </c>
    </row>
    <row r="70">
      <c r="A70" s="0">
        <v>-2.41</v>
      </c>
      <c r="B70" s="1">
        <v>8.6E-14</v>
      </c>
      <c r="C70" s="1"/>
      <c r="G70" s="1">
        <f t="shared" si="0"/>
        <v>4.37994403388896E-09</v>
      </c>
      <c r="I70" s="0">
        <v>-2.97</v>
      </c>
      <c r="J70" s="1">
        <v>1.4E-11</v>
      </c>
      <c r="K70" s="1">
        <f t="shared" si="1"/>
        <v>-19.246229890290614</v>
      </c>
      <c r="L70" s="0">
        <f t="shared" si="2" ca="1"/>
        <v>-73.66412363210225</v>
      </c>
      <c r="M70" s="1">
        <f t="shared" si="3" ca="1"/>
        <v>-1325.3357649395175</v>
      </c>
      <c r="N70" s="1"/>
      <c r="R70" s="0">
        <v>-2.38</v>
      </c>
      <c r="S70" s="1">
        <v>4.34E-12</v>
      </c>
      <c r="T70" s="1">
        <f t="shared" si="4"/>
        <v>-30.08442909865718</v>
      </c>
      <c r="U70" s="0">
        <f t="shared" si="5" ca="1"/>
        <v>-68.3702775879799</v>
      </c>
      <c r="V70" s="1">
        <f t="shared" si="6" ca="1"/>
        <v>-1068.4736289379227</v>
      </c>
    </row>
    <row r="71">
      <c r="A71" s="0">
        <v>-2.4</v>
      </c>
      <c r="B71" s="1">
        <v>1.68E-13</v>
      </c>
      <c r="C71" s="1"/>
      <c r="G71" s="1">
        <f t="shared" si="0"/>
        <v>8.556169740620294E-09</v>
      </c>
      <c r="I71" s="0">
        <v>-2.97</v>
      </c>
      <c r="J71" s="1">
        <v>1.4E-11</v>
      </c>
      <c r="K71" s="1">
        <f t="shared" si="1"/>
        <v>-18.576613207140863</v>
      </c>
      <c r="L71" s="0">
        <f t="shared" si="2" ca="1"/>
        <v>-73.47580483947524</v>
      </c>
      <c r="M71" s="1">
        <f t="shared" si="3" ca="1"/>
        <v>-1322.3846310879617</v>
      </c>
      <c r="N71" s="1"/>
      <c r="O71" s="1"/>
      <c r="R71" s="0">
        <v>-2.37</v>
      </c>
      <c r="S71" s="1">
        <v>4.26E-12</v>
      </c>
      <c r="T71" s="1">
        <f t="shared" si="4"/>
        <v>-29.414812415507427</v>
      </c>
      <c r="U71" s="0">
        <f t="shared" si="5" ca="1"/>
        <v>-68.19660607427693</v>
      </c>
      <c r="V71" s="1">
        <f t="shared" si="6" ca="1"/>
        <v>-1065.9428723032177</v>
      </c>
    </row>
    <row r="72">
      <c r="A72" s="0">
        <v>-2.39</v>
      </c>
      <c r="B72" s="1">
        <v>6E-15</v>
      </c>
      <c r="C72" s="1"/>
      <c r="G72" s="1">
        <f t="shared" si="0"/>
        <v>3.0557749073643903E-10</v>
      </c>
      <c r="I72" s="0">
        <v>-2.97</v>
      </c>
      <c r="J72" s="1">
        <v>1.4E-11</v>
      </c>
      <c r="K72" s="1">
        <f t="shared" si="1"/>
        <v>-21.908817717316065</v>
      </c>
      <c r="L72" s="0">
        <f t="shared" si="2" ca="1"/>
        <v>-73.28748604684827</v>
      </c>
      <c r="M72" s="1">
        <f t="shared" si="3" ca="1"/>
        <v>-1319.433497236406</v>
      </c>
      <c r="N72" s="1"/>
      <c r="R72" s="0">
        <v>-2.36</v>
      </c>
      <c r="S72" s="1">
        <v>4.15E-12</v>
      </c>
      <c r="T72" s="1">
        <f t="shared" si="4"/>
        <v>-32.74701692568263</v>
      </c>
      <c r="U72" s="0">
        <f t="shared" si="5" ca="1"/>
        <v>-68.02293456057396</v>
      </c>
      <c r="V72" s="1">
        <f t="shared" si="6" ca="1"/>
        <v>-1063.4121156685128</v>
      </c>
    </row>
    <row r="73">
      <c r="A73" s="0">
        <v>-2.38</v>
      </c>
      <c r="B73" s="1">
        <v>2.8E-14</v>
      </c>
      <c r="C73" s="1"/>
      <c r="G73" s="1">
        <f t="shared" si="0"/>
        <v>1.4260282901033824E-09</v>
      </c>
      <c r="I73" s="0">
        <v>-2.97</v>
      </c>
      <c r="J73" s="1">
        <v>1.4E-11</v>
      </c>
      <c r="K73" s="1">
        <f t="shared" si="1"/>
        <v>-20.368372676368917</v>
      </c>
      <c r="L73" s="0">
        <f t="shared" si="2" ca="1"/>
        <v>-73.09916725422127</v>
      </c>
      <c r="M73" s="1">
        <f t="shared" si="3" ca="1"/>
        <v>-1316.4823633848505</v>
      </c>
      <c r="N73" s="1"/>
      <c r="O73" s="1"/>
      <c r="R73" s="0">
        <v>-2.35</v>
      </c>
      <c r="S73" s="1">
        <v>4.12E-12</v>
      </c>
      <c r="T73" s="1">
        <f t="shared" si="4"/>
        <v>-31.20657188473548</v>
      </c>
      <c r="U73" s="0">
        <f t="shared" si="5" ca="1"/>
        <v>-67.84926304687099</v>
      </c>
      <c r="V73" s="1">
        <f t="shared" si="6" ca="1"/>
        <v>-1060.8813590338077</v>
      </c>
    </row>
    <row r="74">
      <c r="A74" s="0">
        <v>-2.37</v>
      </c>
      <c r="B74" s="1">
        <v>7E-14</v>
      </c>
      <c r="C74" s="1"/>
      <c r="G74" s="1">
        <f t="shared" si="0"/>
        <v>3.565070725258456E-09</v>
      </c>
      <c r="I74" s="0">
        <v>-2.97</v>
      </c>
      <c r="J74" s="1">
        <v>1.4E-11</v>
      </c>
      <c r="K74" s="1">
        <f t="shared" si="1"/>
        <v>-19.45208194449476</v>
      </c>
      <c r="L74" s="0">
        <f t="shared" si="2" ca="1"/>
        <v>-72.9108484615943</v>
      </c>
      <c r="M74" s="1">
        <f t="shared" si="3" ca="1"/>
        <v>-1313.5312295332947</v>
      </c>
      <c r="N74" s="1"/>
      <c r="R74" s="0">
        <v>-2.34</v>
      </c>
      <c r="S74" s="1">
        <v>4.01E-12</v>
      </c>
      <c r="T74" s="1">
        <f t="shared" si="4"/>
        <v>-30.290281152861326</v>
      </c>
      <c r="U74" s="0">
        <f t="shared" si="5" ca="1"/>
        <v>-67.67559153316802</v>
      </c>
      <c r="V74" s="1">
        <f t="shared" si="6" ca="1"/>
        <v>-1058.3506023991026</v>
      </c>
    </row>
    <row r="75">
      <c r="A75" s="0">
        <v>-2.36</v>
      </c>
      <c r="B75" s="1">
        <v>8.8E-14</v>
      </c>
      <c r="C75" s="1"/>
      <c r="G75" s="1">
        <f ref="G75:G138" t="shared" si="7">B75/$K$3</f>
        <v>4.481803197467773E-09</v>
      </c>
      <c r="I75" s="0">
        <v>-2.97</v>
      </c>
      <c r="J75" s="1">
        <v>1.4E-11</v>
      </c>
      <c r="K75" s="1">
        <f ref="K75:K138" t="shared" si="8">LN($G75)</f>
        <v>-19.223240372065916</v>
      </c>
      <c r="L75" s="0">
        <f ref="L75:L138" t="shared" si="9" ca="1">$A75*M$4+M$1</f>
        <v>-72.7225296689673</v>
      </c>
      <c r="M75" s="1">
        <f ref="M75:M138" t="shared" si="10" ca="1">$A75*P$1+P$2</f>
        <v>-1310.5800956817388</v>
      </c>
      <c r="N75" s="1"/>
      <c r="O75" s="1"/>
      <c r="R75" s="0">
        <v>-2.33</v>
      </c>
      <c r="S75" s="1">
        <v>4E-12</v>
      </c>
      <c r="T75" s="1">
        <f ref="T75:T138" t="shared" si="11">LN($B75)</f>
        <v>-30.061439580432477</v>
      </c>
      <c r="U75" s="0">
        <f ref="U75:U138" t="shared" si="12" ca="1">$A75*V$4+V$1</f>
        <v>-67.50192001946505</v>
      </c>
      <c r="V75" s="1">
        <f ref="V75:V138" t="shared" si="13" ca="1">$A75*Y$1+Y$2</f>
        <v>-1055.8198457643975</v>
      </c>
    </row>
    <row r="76">
      <c r="A76" s="0">
        <v>-2.35</v>
      </c>
      <c r="B76" s="1">
        <v>5.6E-14</v>
      </c>
      <c r="C76" s="1"/>
      <c r="G76" s="1">
        <f t="shared" si="7"/>
        <v>2.852056580206765E-09</v>
      </c>
      <c r="I76" s="0">
        <v>-2.97</v>
      </c>
      <c r="J76" s="1">
        <v>1.4E-11</v>
      </c>
      <c r="K76" s="1">
        <f t="shared" si="8"/>
        <v>-19.675225495808974</v>
      </c>
      <c r="L76" s="0">
        <f t="shared" si="9" ca="1"/>
        <v>-72.53421087634032</v>
      </c>
      <c r="M76" s="1">
        <f t="shared" si="10" ca="1"/>
        <v>-1307.6289618301835</v>
      </c>
      <c r="N76" s="1"/>
      <c r="R76" s="0">
        <v>-2.32</v>
      </c>
      <c r="S76" s="1">
        <v>4E-12</v>
      </c>
      <c r="T76" s="1">
        <f t="shared" si="11"/>
        <v>-30.513424704175534</v>
      </c>
      <c r="U76" s="0">
        <f t="shared" si="12" ca="1"/>
        <v>-67.32824850576208</v>
      </c>
      <c r="V76" s="1">
        <f t="shared" si="13" ca="1"/>
        <v>-1053.2890891296927</v>
      </c>
    </row>
    <row r="77">
      <c r="A77" s="0">
        <v>-2.34</v>
      </c>
      <c r="B77" s="1">
        <v>2.2E-14</v>
      </c>
      <c r="C77" s="1"/>
      <c r="G77" s="1">
        <f t="shared" si="7"/>
        <v>1.1204507993669432E-09</v>
      </c>
      <c r="I77" s="0">
        <v>-2.97</v>
      </c>
      <c r="J77" s="1">
        <v>1.4E-11</v>
      </c>
      <c r="K77" s="1">
        <f t="shared" si="8"/>
        <v>-20.609534733185807</v>
      </c>
      <c r="L77" s="0">
        <f t="shared" si="9" ca="1"/>
        <v>-72.34589208371332</v>
      </c>
      <c r="M77" s="1">
        <f t="shared" si="10" ca="1"/>
        <v>-1304.6778279786276</v>
      </c>
      <c r="N77" s="1"/>
      <c r="O77" s="1"/>
      <c r="R77" s="0">
        <v>-2.31</v>
      </c>
      <c r="S77" s="1">
        <v>3.95E-12</v>
      </c>
      <c r="T77" s="1">
        <f t="shared" si="11"/>
        <v>-31.447733941552368</v>
      </c>
      <c r="U77" s="0">
        <f t="shared" si="12" ca="1"/>
        <v>-67.1545769920591</v>
      </c>
      <c r="V77" s="1">
        <f t="shared" si="13" ca="1"/>
        <v>-1050.7583324949876</v>
      </c>
    </row>
    <row r="78">
      <c r="A78" s="0">
        <v>-2.33</v>
      </c>
      <c r="B78" s="1">
        <v>1E-14</v>
      </c>
      <c r="C78" s="1"/>
      <c r="G78" s="1">
        <f t="shared" si="7"/>
        <v>5.092958178940651E-10</v>
      </c>
      <c r="I78" s="0">
        <v>-2.97</v>
      </c>
      <c r="J78" s="1">
        <v>1.4E-11</v>
      </c>
      <c r="K78" s="1">
        <f t="shared" si="8"/>
        <v>-21.397992093550076</v>
      </c>
      <c r="L78" s="0">
        <f t="shared" si="9" ca="1"/>
        <v>-72.15757329108635</v>
      </c>
      <c r="M78" s="1">
        <f t="shared" si="10" ca="1"/>
        <v>-1301.726694127072</v>
      </c>
      <c r="N78" s="1"/>
      <c r="R78" s="0">
        <v>-2.3</v>
      </c>
      <c r="S78" s="1">
        <v>3.92E-12</v>
      </c>
      <c r="T78" s="1">
        <f t="shared" si="11"/>
        <v>-32.23619130191664</v>
      </c>
      <c r="U78" s="0">
        <f t="shared" si="12" ca="1"/>
        <v>-66.98090547835614</v>
      </c>
      <c r="V78" s="1">
        <f t="shared" si="13" ca="1"/>
        <v>-1048.2275758602827</v>
      </c>
    </row>
    <row r="79">
      <c r="A79" s="0">
        <v>-2.32</v>
      </c>
      <c r="B79" s="1">
        <v>5.4E-14</v>
      </c>
      <c r="C79" s="1"/>
      <c r="G79" s="1">
        <f t="shared" si="7"/>
        <v>2.7501974166279515E-09</v>
      </c>
      <c r="I79" s="0">
        <v>-2.97</v>
      </c>
      <c r="J79" s="1">
        <v>1.4E-11</v>
      </c>
      <c r="K79" s="1">
        <f t="shared" si="8"/>
        <v>-19.711593139979847</v>
      </c>
      <c r="L79" s="0">
        <f t="shared" si="9" ca="1"/>
        <v>-71.96925449845935</v>
      </c>
      <c r="M79" s="1">
        <f t="shared" si="10" ca="1"/>
        <v>-1298.7755602755162</v>
      </c>
      <c r="N79" s="1"/>
      <c r="O79" s="1"/>
      <c r="R79" s="0">
        <v>-2.29</v>
      </c>
      <c r="S79" s="1">
        <v>3.88E-12</v>
      </c>
      <c r="T79" s="1">
        <f t="shared" si="11"/>
        <v>-30.54979234834641</v>
      </c>
      <c r="U79" s="0">
        <f t="shared" si="12" ca="1"/>
        <v>-66.80723396465315</v>
      </c>
      <c r="V79" s="1">
        <f t="shared" si="13" ca="1"/>
        <v>-1045.6968192255777</v>
      </c>
    </row>
    <row r="80">
      <c r="A80" s="0">
        <v>-2.31</v>
      </c>
      <c r="B80" s="1">
        <v>1.76E-13</v>
      </c>
      <c r="C80" s="1"/>
      <c r="G80" s="1">
        <f t="shared" si="7"/>
        <v>8.963606394935546E-09</v>
      </c>
      <c r="I80" s="0">
        <v>-2.97</v>
      </c>
      <c r="J80" s="1">
        <v>1.4E-11</v>
      </c>
      <c r="K80" s="1">
        <f t="shared" si="8"/>
        <v>-18.53009319150597</v>
      </c>
      <c r="L80" s="0">
        <f t="shared" si="9" ca="1"/>
        <v>-71.78093570583238</v>
      </c>
      <c r="M80" s="1">
        <f t="shared" si="10" ca="1"/>
        <v>-1295.8244264239606</v>
      </c>
      <c r="N80" s="1"/>
      <c r="R80" s="0">
        <v>-2.28</v>
      </c>
      <c r="S80" s="1">
        <v>3.75E-12</v>
      </c>
      <c r="T80" s="1">
        <f t="shared" si="11"/>
        <v>-29.368292399872534</v>
      </c>
      <c r="U80" s="0">
        <f t="shared" si="12" ca="1"/>
        <v>-66.63356245095018</v>
      </c>
      <c r="V80" s="1">
        <f t="shared" si="13" ca="1"/>
        <v>-1043.1660625908726</v>
      </c>
    </row>
    <row r="81">
      <c r="A81" s="0">
        <v>-2.3</v>
      </c>
      <c r="B81" s="1">
        <v>1.34E-13</v>
      </c>
      <c r="C81" s="1"/>
      <c r="G81" s="1">
        <f t="shared" si="7"/>
        <v>6.824563959780473E-09</v>
      </c>
      <c r="I81" s="0">
        <v>-2.97</v>
      </c>
      <c r="J81" s="1">
        <v>1.4E-11</v>
      </c>
      <c r="K81" s="1">
        <f t="shared" si="8"/>
        <v>-18.80273738659321</v>
      </c>
      <c r="L81" s="0">
        <f t="shared" si="9" ca="1"/>
        <v>-71.59261691320538</v>
      </c>
      <c r="M81" s="1">
        <f t="shared" si="10" ca="1"/>
        <v>-1292.8732925724048</v>
      </c>
      <c r="N81" s="1"/>
      <c r="O81" s="1"/>
      <c r="R81" s="0">
        <v>-2.27</v>
      </c>
      <c r="S81" s="1">
        <v>3.68E-12</v>
      </c>
      <c r="T81" s="1">
        <f t="shared" si="11"/>
        <v>-29.640936594959772</v>
      </c>
      <c r="U81" s="0">
        <f t="shared" si="12" ca="1"/>
        <v>-66.45989093724721</v>
      </c>
      <c r="V81" s="1">
        <f t="shared" si="13" ca="1"/>
        <v>-1040.6353059561675</v>
      </c>
    </row>
    <row r="82">
      <c r="A82" s="0">
        <v>-2.29</v>
      </c>
      <c r="B82" s="1">
        <v>6.4E-14</v>
      </c>
      <c r="C82" s="1"/>
      <c r="G82" s="1">
        <f t="shared" si="7"/>
        <v>3.259493234522017E-09</v>
      </c>
      <c r="I82" s="0">
        <v>-2.97</v>
      </c>
      <c r="J82" s="1">
        <v>1.4E-11</v>
      </c>
      <c r="K82" s="1">
        <f t="shared" si="8"/>
        <v>-19.54169410318445</v>
      </c>
      <c r="L82" s="0">
        <f t="shared" si="9" ca="1"/>
        <v>-71.4042981205784</v>
      </c>
      <c r="M82" s="1">
        <f t="shared" si="10" ca="1"/>
        <v>-1289.9221587208492</v>
      </c>
      <c r="N82" s="1"/>
      <c r="R82" s="0">
        <v>-2.26</v>
      </c>
      <c r="S82" s="1">
        <v>3.62E-12</v>
      </c>
      <c r="T82" s="1">
        <f t="shared" si="11"/>
        <v>-30.37989331155101</v>
      </c>
      <c r="U82" s="0">
        <f t="shared" si="12" ca="1"/>
        <v>-66.28621942354424</v>
      </c>
      <c r="V82" s="1">
        <f t="shared" si="13" ca="1"/>
        <v>-1038.1045493214626</v>
      </c>
    </row>
    <row r="83">
      <c r="A83" s="0">
        <v>-2.28</v>
      </c>
      <c r="B83" s="1">
        <v>7E-14</v>
      </c>
      <c r="C83" s="1"/>
      <c r="G83" s="1">
        <f t="shared" si="7"/>
        <v>3.565070725258456E-09</v>
      </c>
      <c r="I83" s="0">
        <v>-2.97</v>
      </c>
      <c r="J83" s="1">
        <v>1.4E-11</v>
      </c>
      <c r="K83" s="1">
        <f t="shared" si="8"/>
        <v>-19.45208194449476</v>
      </c>
      <c r="L83" s="0">
        <f t="shared" si="9" ca="1"/>
        <v>-71.2159793279514</v>
      </c>
      <c r="M83" s="1">
        <f t="shared" si="10" ca="1"/>
        <v>-1286.9710248692936</v>
      </c>
      <c r="N83" s="1"/>
      <c r="O83" s="1"/>
      <c r="R83" s="0">
        <v>-2.25</v>
      </c>
      <c r="S83" s="1">
        <v>3.66E-12</v>
      </c>
      <c r="T83" s="1">
        <f t="shared" si="11"/>
        <v>-30.290281152861326</v>
      </c>
      <c r="U83" s="0">
        <f t="shared" si="12" ca="1"/>
        <v>-66.11254790984125</v>
      </c>
      <c r="V83" s="1">
        <f t="shared" si="13" ca="1"/>
        <v>-1035.5737926867575</v>
      </c>
    </row>
    <row r="84">
      <c r="A84" s="0">
        <v>-2.27</v>
      </c>
      <c r="B84" s="1">
        <v>2.68E-13</v>
      </c>
      <c r="C84" s="1"/>
      <c r="G84" s="1">
        <f t="shared" si="7"/>
        <v>1.3649127919560945E-08</v>
      </c>
      <c r="I84" s="0">
        <v>-2.97</v>
      </c>
      <c r="J84" s="1">
        <v>1.4E-11</v>
      </c>
      <c r="K84" s="1">
        <f t="shared" si="8"/>
        <v>-18.109590206033264</v>
      </c>
      <c r="L84" s="0">
        <f t="shared" si="9" ca="1"/>
        <v>-71.02766053532443</v>
      </c>
      <c r="M84" s="1">
        <f t="shared" si="10" ca="1"/>
        <v>-1284.0198910177378</v>
      </c>
      <c r="N84" s="1"/>
      <c r="R84" s="0">
        <v>-2.24</v>
      </c>
      <c r="S84" s="1">
        <v>3.51E-12</v>
      </c>
      <c r="T84" s="1">
        <f t="shared" si="11"/>
        <v>-28.94778941439983</v>
      </c>
      <c r="U84" s="0">
        <f t="shared" si="12" ca="1"/>
        <v>-65.93887639613828</v>
      </c>
      <c r="V84" s="1">
        <f t="shared" si="13" ca="1"/>
        <v>-1033.0430360520525</v>
      </c>
    </row>
    <row r="85">
      <c r="A85" s="0">
        <v>-2.26</v>
      </c>
      <c r="B85" s="1">
        <v>1.46E-13</v>
      </c>
      <c r="C85" s="1"/>
      <c r="G85" s="1">
        <f t="shared" si="7"/>
        <v>7.435718941253351E-09</v>
      </c>
      <c r="I85" s="0">
        <v>-2.97</v>
      </c>
      <c r="J85" s="1">
        <v>1.4E-11</v>
      </c>
      <c r="K85" s="1">
        <f t="shared" si="8"/>
        <v>-18.716970564835783</v>
      </c>
      <c r="L85" s="0">
        <f t="shared" si="9" ca="1"/>
        <v>-70.83934174269743</v>
      </c>
      <c r="M85" s="1">
        <f t="shared" si="10" ca="1"/>
        <v>-1281.068757166182</v>
      </c>
      <c r="N85" s="1"/>
      <c r="O85" s="1"/>
      <c r="R85" s="0">
        <v>-2.23</v>
      </c>
      <c r="S85" s="1">
        <v>3.55E-12</v>
      </c>
      <c r="T85" s="1">
        <f t="shared" si="11"/>
        <v>-29.555169773202348</v>
      </c>
      <c r="U85" s="0">
        <f t="shared" si="12" ca="1"/>
        <v>-65.76520488243531</v>
      </c>
      <c r="V85" s="1">
        <f t="shared" si="13" ca="1"/>
        <v>-1030.5122794173474</v>
      </c>
    </row>
    <row r="86">
      <c r="A86" s="0">
        <v>-2.25</v>
      </c>
      <c r="B86" s="1">
        <v>1.12E-13</v>
      </c>
      <c r="C86" s="1"/>
      <c r="G86" s="1">
        <f t="shared" si="7"/>
        <v>5.70411316041353E-09</v>
      </c>
      <c r="I86" s="0">
        <v>-2.97</v>
      </c>
      <c r="J86" s="1">
        <v>1.4E-11</v>
      </c>
      <c r="K86" s="1">
        <f t="shared" si="8"/>
        <v>-18.982078315249026</v>
      </c>
      <c r="L86" s="0">
        <f t="shared" si="9" ca="1"/>
        <v>-70.65102295007046</v>
      </c>
      <c r="M86" s="1">
        <f t="shared" si="10" ca="1"/>
        <v>-1278.1176233146266</v>
      </c>
      <c r="N86" s="1"/>
      <c r="R86" s="0">
        <v>-2.22</v>
      </c>
      <c r="S86" s="1">
        <v>3.41E-12</v>
      </c>
      <c r="T86" s="1">
        <f t="shared" si="11"/>
        <v>-29.82027752361559</v>
      </c>
      <c r="U86" s="0">
        <f t="shared" si="12" ca="1"/>
        <v>-65.59153336873234</v>
      </c>
      <c r="V86" s="1">
        <f t="shared" si="13" ca="1"/>
        <v>-1027.9815227826425</v>
      </c>
    </row>
    <row r="87">
      <c r="A87" s="0">
        <v>-2.24</v>
      </c>
      <c r="B87" s="1">
        <v>2.44E-13</v>
      </c>
      <c r="C87" s="1"/>
      <c r="G87" s="1">
        <f t="shared" si="7"/>
        <v>1.242681795661519E-08</v>
      </c>
      <c r="I87" s="0">
        <v>-2.97</v>
      </c>
      <c r="J87" s="1">
        <v>1.4E-11</v>
      </c>
      <c r="K87" s="1">
        <f t="shared" si="8"/>
        <v>-18.20340896125092</v>
      </c>
      <c r="L87" s="0">
        <f t="shared" si="9" ca="1"/>
        <v>-70.46270415744348</v>
      </c>
      <c r="M87" s="1">
        <f t="shared" si="10" ca="1"/>
        <v>-1275.1664894630708</v>
      </c>
      <c r="N87" s="1"/>
      <c r="O87" s="1"/>
      <c r="R87" s="0">
        <v>-2.21</v>
      </c>
      <c r="S87" s="1">
        <v>3.45E-12</v>
      </c>
      <c r="T87" s="1">
        <f t="shared" si="11"/>
        <v>-29.041608169617483</v>
      </c>
      <c r="U87" s="0">
        <f t="shared" si="12" ca="1"/>
        <v>-65.41786185502937</v>
      </c>
      <c r="V87" s="1">
        <f t="shared" si="13" ca="1"/>
        <v>-1025.4507661479374</v>
      </c>
    </row>
    <row r="88">
      <c r="A88" s="0">
        <v>-2.23</v>
      </c>
      <c r="B88" s="1">
        <v>1.62E-13</v>
      </c>
      <c r="C88" s="1"/>
      <c r="G88" s="1">
        <f t="shared" si="7"/>
        <v>8.250592249883854E-09</v>
      </c>
      <c r="I88" s="0">
        <v>-2.97</v>
      </c>
      <c r="J88" s="1">
        <v>1.4E-11</v>
      </c>
      <c r="K88" s="1">
        <f t="shared" si="8"/>
        <v>-18.612980851311736</v>
      </c>
      <c r="L88" s="0">
        <f t="shared" si="9" ca="1"/>
        <v>-70.27438536481648</v>
      </c>
      <c r="M88" s="1">
        <f t="shared" si="10" ca="1"/>
        <v>-1272.2153556115152</v>
      </c>
      <c r="N88" s="1"/>
      <c r="R88" s="0">
        <v>-2.2</v>
      </c>
      <c r="S88" s="1">
        <v>3.45E-12</v>
      </c>
      <c r="T88" s="1">
        <f t="shared" si="11"/>
        <v>-29.4511800596783</v>
      </c>
      <c r="U88" s="0">
        <f t="shared" si="12" ca="1"/>
        <v>-65.2441903413264</v>
      </c>
      <c r="V88" s="1">
        <f t="shared" si="13" ca="1"/>
        <v>-1022.9200095132326</v>
      </c>
    </row>
    <row r="89">
      <c r="A89" s="0">
        <v>-2.22</v>
      </c>
      <c r="B89" s="1">
        <v>2.14E-13</v>
      </c>
      <c r="C89" s="1"/>
      <c r="G89" s="1">
        <f t="shared" si="7"/>
        <v>1.0898930502932994E-08</v>
      </c>
      <c r="I89" s="0">
        <v>-2.97</v>
      </c>
      <c r="J89" s="1">
        <v>1.4E-11</v>
      </c>
      <c r="K89" s="1">
        <f t="shared" si="8"/>
        <v>-18.33460117152227</v>
      </c>
      <c r="L89" s="0">
        <f t="shared" si="9" ca="1"/>
        <v>-70.08606657218951</v>
      </c>
      <c r="M89" s="1">
        <f t="shared" si="10" ca="1"/>
        <v>-1269.2642217599596</v>
      </c>
      <c r="N89" s="1"/>
      <c r="O89" s="1"/>
      <c r="R89" s="0">
        <v>-2.19</v>
      </c>
      <c r="S89" s="1">
        <v>3.31E-12</v>
      </c>
      <c r="T89" s="1">
        <f t="shared" si="11"/>
        <v>-29.172800379888834</v>
      </c>
      <c r="U89" s="0">
        <f t="shared" si="12" ca="1"/>
        <v>-65.07051882762343</v>
      </c>
      <c r="V89" s="1">
        <f t="shared" si="13" ca="1"/>
        <v>-1020.3892528785275</v>
      </c>
    </row>
    <row r="90">
      <c r="A90" s="0">
        <v>-2.21</v>
      </c>
      <c r="B90" s="1">
        <v>3.2E-14</v>
      </c>
      <c r="C90" s="1"/>
      <c r="G90" s="1">
        <f t="shared" si="7"/>
        <v>1.6297466172610085E-09</v>
      </c>
      <c r="I90" s="0">
        <v>-2.97</v>
      </c>
      <c r="J90" s="1">
        <v>1.4E-11</v>
      </c>
      <c r="K90" s="1">
        <f t="shared" si="8"/>
        <v>-20.234841283744395</v>
      </c>
      <c r="L90" s="0">
        <f t="shared" si="9" ca="1"/>
        <v>-69.89774777956251</v>
      </c>
      <c r="M90" s="1">
        <f t="shared" si="10" ca="1"/>
        <v>-1266.3130879084038</v>
      </c>
      <c r="N90" s="1"/>
      <c r="R90" s="0">
        <v>-2.18</v>
      </c>
      <c r="S90" s="1">
        <v>3.22E-12</v>
      </c>
      <c r="T90" s="1">
        <f t="shared" si="11"/>
        <v>-31.07304049211096</v>
      </c>
      <c r="U90" s="0">
        <f t="shared" si="12" ca="1"/>
        <v>-64.89684731392046</v>
      </c>
      <c r="V90" s="1">
        <f t="shared" si="13" ca="1"/>
        <v>-1017.8584962438224</v>
      </c>
    </row>
    <row r="91">
      <c r="A91" s="0">
        <v>-2.2</v>
      </c>
      <c r="B91" s="1">
        <v>8.8E-14</v>
      </c>
      <c r="C91" s="1"/>
      <c r="G91" s="1">
        <f t="shared" si="7"/>
        <v>4.481803197467773E-09</v>
      </c>
      <c r="I91" s="0">
        <v>-2.97</v>
      </c>
      <c r="J91" s="1">
        <v>1.4E-11</v>
      </c>
      <c r="K91" s="1">
        <f t="shared" si="8"/>
        <v>-19.223240372065916</v>
      </c>
      <c r="L91" s="0">
        <f t="shared" si="9" ca="1"/>
        <v>-69.70942898693554</v>
      </c>
      <c r="M91" s="1">
        <f t="shared" si="10" ca="1"/>
        <v>-1263.3619540568482</v>
      </c>
      <c r="N91" s="1"/>
      <c r="O91" s="1"/>
      <c r="R91" s="0">
        <v>-2.17</v>
      </c>
      <c r="S91" s="1">
        <v>3.16E-12</v>
      </c>
      <c r="T91" s="1">
        <f t="shared" si="11"/>
        <v>-30.061439580432477</v>
      </c>
      <c r="U91" s="0">
        <f t="shared" si="12" ca="1"/>
        <v>-64.72317580021749</v>
      </c>
      <c r="V91" s="1">
        <f t="shared" si="13" ca="1"/>
        <v>-1015.3277396091175</v>
      </c>
    </row>
    <row r="92">
      <c r="A92" s="0">
        <v>-2.19</v>
      </c>
      <c r="B92" s="1">
        <v>4.2E-14</v>
      </c>
      <c r="C92" s="1"/>
      <c r="G92" s="1">
        <f t="shared" si="7"/>
        <v>2.1390424351550735E-09</v>
      </c>
      <c r="I92" s="0">
        <v>-2.97</v>
      </c>
      <c r="J92" s="1">
        <v>1.4E-11</v>
      </c>
      <c r="K92" s="1">
        <f t="shared" si="8"/>
        <v>-19.962907568260754</v>
      </c>
      <c r="L92" s="0">
        <f t="shared" si="9" ca="1"/>
        <v>-69.52111019430853</v>
      </c>
      <c r="M92" s="1">
        <f t="shared" si="10" ca="1"/>
        <v>-1260.4108202052923</v>
      </c>
      <c r="N92" s="1"/>
      <c r="R92" s="0">
        <v>-2.16</v>
      </c>
      <c r="S92" s="1">
        <v>3.19E-12</v>
      </c>
      <c r="T92" s="1">
        <f t="shared" si="11"/>
        <v>-30.801106776627318</v>
      </c>
      <c r="U92" s="0">
        <f t="shared" si="12" ca="1"/>
        <v>-64.54950428651452</v>
      </c>
      <c r="V92" s="1">
        <f t="shared" si="13" ca="1"/>
        <v>-1012.7969829744125</v>
      </c>
    </row>
    <row r="93">
      <c r="A93" s="0">
        <v>-2.18</v>
      </c>
      <c r="B93" s="1">
        <v>1.4E-13</v>
      </c>
      <c r="C93" s="1"/>
      <c r="G93" s="1">
        <f t="shared" si="7"/>
        <v>7.130141450516912E-09</v>
      </c>
      <c r="I93" s="0">
        <v>-2.97</v>
      </c>
      <c r="J93" s="1">
        <v>1.4E-11</v>
      </c>
      <c r="K93" s="1">
        <f t="shared" si="8"/>
        <v>-18.758934763934818</v>
      </c>
      <c r="L93" s="0">
        <f t="shared" si="9" ca="1"/>
        <v>-69.33279140168156</v>
      </c>
      <c r="M93" s="1">
        <f t="shared" si="10" ca="1"/>
        <v>-1257.4596863537367</v>
      </c>
      <c r="N93" s="1"/>
      <c r="O93" s="1"/>
      <c r="R93" s="0">
        <v>-2.15</v>
      </c>
      <c r="S93" s="1">
        <v>3.22E-12</v>
      </c>
      <c r="T93" s="1">
        <f t="shared" si="11"/>
        <v>-29.597133972301382</v>
      </c>
      <c r="U93" s="0">
        <f t="shared" si="12" ca="1"/>
        <v>-64.37583277281155</v>
      </c>
      <c r="V93" s="1">
        <f t="shared" si="13" ca="1"/>
        <v>-1010.2662263397074</v>
      </c>
    </row>
    <row r="94">
      <c r="A94" s="0">
        <v>-2.17</v>
      </c>
      <c r="B94" s="1">
        <v>1.56E-13</v>
      </c>
      <c r="C94" s="1"/>
      <c r="G94" s="1">
        <f t="shared" si="7"/>
        <v>7.945014759147415E-09</v>
      </c>
      <c r="I94" s="0">
        <v>-2.97</v>
      </c>
      <c r="J94" s="1">
        <v>1.4E-11</v>
      </c>
      <c r="K94" s="1">
        <f t="shared" si="8"/>
        <v>-18.650721179294585</v>
      </c>
      <c r="L94" s="0">
        <f t="shared" si="9" ca="1"/>
        <v>-69.14447260905456</v>
      </c>
      <c r="M94" s="1">
        <f t="shared" si="10" ca="1"/>
        <v>-1254.508552502181</v>
      </c>
      <c r="N94" s="1"/>
      <c r="R94" s="0">
        <v>-2.14</v>
      </c>
      <c r="S94" s="1">
        <v>3.1E-12</v>
      </c>
      <c r="T94" s="1">
        <f t="shared" si="11"/>
        <v>-29.48892038766115</v>
      </c>
      <c r="U94" s="0">
        <f t="shared" si="12" ca="1"/>
        <v>-64.20216125910858</v>
      </c>
      <c r="V94" s="1">
        <f t="shared" si="13" ca="1"/>
        <v>-1007.7354697050023</v>
      </c>
    </row>
    <row r="95">
      <c r="A95" s="0">
        <v>-2.16</v>
      </c>
      <c r="B95" s="1">
        <v>1.18E-13</v>
      </c>
      <c r="C95" s="1"/>
      <c r="G95" s="1">
        <f t="shared" si="7"/>
        <v>6.009690651149968E-09</v>
      </c>
      <c r="I95" s="0">
        <v>-2.97</v>
      </c>
      <c r="J95" s="1">
        <v>1.4E-11</v>
      </c>
      <c r="K95" s="1">
        <f t="shared" si="8"/>
        <v>-18.929892562078457</v>
      </c>
      <c r="L95" s="0">
        <f t="shared" si="9" ca="1"/>
        <v>-68.95615381642759</v>
      </c>
      <c r="M95" s="1">
        <f t="shared" si="10" ca="1"/>
        <v>-1251.5574186506256</v>
      </c>
      <c r="N95" s="1"/>
      <c r="O95" s="1"/>
      <c r="R95" s="0">
        <v>-2.13</v>
      </c>
      <c r="S95" s="1">
        <v>2.99E-12</v>
      </c>
      <c r="T95" s="1">
        <f t="shared" si="11"/>
        <v>-29.76809177044502</v>
      </c>
      <c r="U95" s="0">
        <f t="shared" si="12" ca="1"/>
        <v>-64.02848974540561</v>
      </c>
      <c r="V95" s="1">
        <f t="shared" si="13" ca="1"/>
        <v>-1005.2047130702974</v>
      </c>
    </row>
    <row r="96">
      <c r="A96" s="0">
        <v>-2.15</v>
      </c>
      <c r="B96" s="1">
        <v>8.6E-14</v>
      </c>
      <c r="C96" s="1"/>
      <c r="G96" s="1">
        <f t="shared" si="7"/>
        <v>4.37994403388896E-09</v>
      </c>
      <c r="I96" s="0">
        <v>-2.97</v>
      </c>
      <c r="J96" s="1">
        <v>1.4E-11</v>
      </c>
      <c r="K96" s="1">
        <f t="shared" si="8"/>
        <v>-19.246229890290614</v>
      </c>
      <c r="L96" s="0">
        <f t="shared" si="9" ca="1"/>
        <v>-68.76783502380059</v>
      </c>
      <c r="M96" s="1">
        <f t="shared" si="10" ca="1"/>
        <v>-1248.6062847990697</v>
      </c>
      <c r="N96" s="1"/>
      <c r="R96" s="0">
        <v>-2.12</v>
      </c>
      <c r="S96" s="1">
        <v>2.89E-12</v>
      </c>
      <c r="T96" s="1">
        <f t="shared" si="11"/>
        <v>-30.08442909865718</v>
      </c>
      <c r="U96" s="0">
        <f t="shared" si="12" ca="1"/>
        <v>-63.85481823170262</v>
      </c>
      <c r="V96" s="1">
        <f t="shared" si="13" ca="1"/>
        <v>-1002.6739564355923</v>
      </c>
    </row>
    <row r="97">
      <c r="A97" s="0">
        <v>-2.14</v>
      </c>
      <c r="B97" s="1">
        <v>1.32E-13</v>
      </c>
      <c r="C97" s="1"/>
      <c r="G97" s="1">
        <f t="shared" si="7"/>
        <v>6.722704796201659E-09</v>
      </c>
      <c r="I97" s="0">
        <v>-2.97</v>
      </c>
      <c r="J97" s="1">
        <v>1.4E-11</v>
      </c>
      <c r="K97" s="1">
        <f t="shared" si="8"/>
        <v>-18.81777526395775</v>
      </c>
      <c r="L97" s="0">
        <f t="shared" si="9" ca="1"/>
        <v>-68.57951623117361</v>
      </c>
      <c r="M97" s="1">
        <f t="shared" si="10" ca="1"/>
        <v>-1245.655150947514</v>
      </c>
      <c r="N97" s="1"/>
      <c r="O97" s="1"/>
      <c r="R97" s="0">
        <v>-2.11</v>
      </c>
      <c r="S97" s="1">
        <v>2.74E-12</v>
      </c>
      <c r="T97" s="1">
        <f t="shared" si="11"/>
        <v>-29.655974472324313</v>
      </c>
      <c r="U97" s="0">
        <f t="shared" si="12" ca="1"/>
        <v>-63.68114671799966</v>
      </c>
      <c r="V97" s="1">
        <f t="shared" si="13" ca="1"/>
        <v>-1000.1431998008875</v>
      </c>
    </row>
    <row r="98">
      <c r="A98" s="0">
        <v>-2.13</v>
      </c>
      <c r="B98" s="1">
        <v>1E-13</v>
      </c>
      <c r="C98" s="1"/>
      <c r="G98" s="1">
        <f t="shared" si="7"/>
        <v>5.092958178940651E-09</v>
      </c>
      <c r="I98" s="0">
        <v>-2.97</v>
      </c>
      <c r="J98" s="1">
        <v>1.4E-11</v>
      </c>
      <c r="K98" s="1">
        <f t="shared" si="8"/>
        <v>-19.09540700055603</v>
      </c>
      <c r="L98" s="0">
        <f t="shared" si="9" ca="1"/>
        <v>-68.39119743854661</v>
      </c>
      <c r="M98" s="1">
        <f t="shared" si="10" ca="1"/>
        <v>-1242.7040170959583</v>
      </c>
      <c r="N98" s="1"/>
      <c r="R98" s="0">
        <v>-2.1</v>
      </c>
      <c r="S98" s="1">
        <v>2.71E-12</v>
      </c>
      <c r="T98" s="1">
        <f t="shared" si="11"/>
        <v>-29.933606208922594</v>
      </c>
      <c r="U98" s="0">
        <f t="shared" si="12" ca="1"/>
        <v>-63.50747520429668</v>
      </c>
      <c r="V98" s="1">
        <f t="shared" si="13" ca="1"/>
        <v>-997.6124431661824</v>
      </c>
    </row>
    <row r="99">
      <c r="A99" s="0">
        <v>-2.12</v>
      </c>
      <c r="B99" s="1">
        <v>1.66E-13</v>
      </c>
      <c r="C99" s="1"/>
      <c r="G99" s="1">
        <f t="shared" si="7"/>
        <v>8.45431057704148E-09</v>
      </c>
      <c r="I99" s="0">
        <v>-2.97</v>
      </c>
      <c r="J99" s="1">
        <v>1.4E-11</v>
      </c>
      <c r="K99" s="1">
        <f t="shared" si="8"/>
        <v>-18.58858939818758</v>
      </c>
      <c r="L99" s="0">
        <f t="shared" si="9" ca="1"/>
        <v>-68.20287864591964</v>
      </c>
      <c r="M99" s="1">
        <f t="shared" si="10" ca="1"/>
        <v>-1239.7528832444027</v>
      </c>
      <c r="N99" s="1"/>
      <c r="O99" s="1"/>
      <c r="R99" s="0">
        <v>-2.09</v>
      </c>
      <c r="S99" s="1">
        <v>2.76E-12</v>
      </c>
      <c r="T99" s="1">
        <f t="shared" si="11"/>
        <v>-29.42678860655414</v>
      </c>
      <c r="U99" s="0">
        <f t="shared" si="12" ca="1"/>
        <v>-63.33380369059371</v>
      </c>
      <c r="V99" s="1">
        <f t="shared" si="13" ca="1"/>
        <v>-995.0816865314773</v>
      </c>
    </row>
    <row r="100">
      <c r="A100" s="0">
        <v>-2.11</v>
      </c>
      <c r="B100" s="1">
        <v>2.6E-14</v>
      </c>
      <c r="C100" s="1"/>
      <c r="G100" s="1">
        <f t="shared" si="7"/>
        <v>1.3241691265245693E-09</v>
      </c>
      <c r="I100" s="0">
        <v>-2.97</v>
      </c>
      <c r="J100" s="1">
        <v>1.4E-11</v>
      </c>
      <c r="K100" s="1">
        <f t="shared" si="8"/>
        <v>-20.44248064852264</v>
      </c>
      <c r="L100" s="0">
        <f t="shared" si="9" ca="1"/>
        <v>-68.01455985329264</v>
      </c>
      <c r="M100" s="1">
        <f t="shared" si="10" ca="1"/>
        <v>-1236.801749392847</v>
      </c>
      <c r="N100" s="1"/>
      <c r="R100" s="0">
        <v>-2.08</v>
      </c>
      <c r="S100" s="1">
        <v>2.7E-12</v>
      </c>
      <c r="T100" s="1">
        <f t="shared" si="11"/>
        <v>-31.280679856889204</v>
      </c>
      <c r="U100" s="0">
        <f t="shared" si="12" ca="1"/>
        <v>-63.160132176890734</v>
      </c>
      <c r="V100" s="1">
        <f t="shared" si="13" ca="1"/>
        <v>-992.5509298967722</v>
      </c>
    </row>
    <row r="101">
      <c r="A101" s="0">
        <v>-2.1</v>
      </c>
      <c r="B101" s="1">
        <v>5.2E-14</v>
      </c>
      <c r="C101" s="1"/>
      <c r="G101" s="1">
        <f t="shared" si="7"/>
        <v>2.6483382530491385E-09</v>
      </c>
      <c r="I101" s="0">
        <v>-2.97</v>
      </c>
      <c r="J101" s="1">
        <v>1.4E-11</v>
      </c>
      <c r="K101" s="1">
        <f t="shared" si="8"/>
        <v>-19.749333467962693</v>
      </c>
      <c r="L101" s="0">
        <f t="shared" si="9" ca="1"/>
        <v>-67.82624106066567</v>
      </c>
      <c r="M101" s="1">
        <f t="shared" si="10" ca="1"/>
        <v>-1233.8506155412913</v>
      </c>
      <c r="N101" s="1"/>
      <c r="O101" s="1"/>
      <c r="R101" s="0">
        <v>-2.07</v>
      </c>
      <c r="S101" s="1">
        <v>2.75E-12</v>
      </c>
      <c r="T101" s="1">
        <f t="shared" si="11"/>
        <v>-30.587532676329257</v>
      </c>
      <c r="U101" s="0">
        <f t="shared" si="12" ca="1"/>
        <v>-62.98646066318777</v>
      </c>
      <c r="V101" s="1">
        <f t="shared" si="13" ca="1"/>
        <v>-990.0201732620674</v>
      </c>
    </row>
    <row r="102">
      <c r="A102" s="0">
        <v>-2.09</v>
      </c>
      <c r="B102" s="1">
        <v>8.6E-14</v>
      </c>
      <c r="C102" s="1"/>
      <c r="G102" s="1">
        <f t="shared" si="7"/>
        <v>4.37994403388896E-09</v>
      </c>
      <c r="I102" s="0">
        <v>-2.97</v>
      </c>
      <c r="J102" s="1">
        <v>1.4E-11</v>
      </c>
      <c r="K102" s="1">
        <f t="shared" si="8"/>
        <v>-19.246229890290614</v>
      </c>
      <c r="L102" s="0">
        <f t="shared" si="9" ca="1"/>
        <v>-67.63792226803866</v>
      </c>
      <c r="M102" s="1">
        <f t="shared" si="10" ca="1"/>
        <v>-1230.8994816897357</v>
      </c>
      <c r="N102" s="1"/>
      <c r="R102" s="0">
        <v>-2.06</v>
      </c>
      <c r="S102" s="1">
        <v>2.64E-12</v>
      </c>
      <c r="T102" s="1">
        <f t="shared" si="11"/>
        <v>-30.08442909865718</v>
      </c>
      <c r="U102" s="0">
        <f t="shared" si="12" ca="1"/>
        <v>-62.81278914948479</v>
      </c>
      <c r="V102" s="1">
        <f t="shared" si="13" ca="1"/>
        <v>-987.4894166273623</v>
      </c>
    </row>
    <row r="103">
      <c r="A103" s="0">
        <v>-2.08</v>
      </c>
      <c r="B103" s="1">
        <v>1.64E-13</v>
      </c>
      <c r="C103" s="1"/>
      <c r="G103" s="1">
        <f t="shared" si="7"/>
        <v>8.352451413462668E-09</v>
      </c>
      <c r="I103" s="0">
        <v>-2.97</v>
      </c>
      <c r="J103" s="1">
        <v>1.4E-11</v>
      </c>
      <c r="K103" s="1">
        <f t="shared" si="8"/>
        <v>-18.600710758719924</v>
      </c>
      <c r="L103" s="0">
        <f t="shared" si="9" ca="1"/>
        <v>-67.44960347541169</v>
      </c>
      <c r="M103" s="1">
        <f t="shared" si="10" ca="1"/>
        <v>-1227.9483478381799</v>
      </c>
      <c r="N103" s="1"/>
      <c r="O103" s="1"/>
      <c r="R103" s="0">
        <v>-2.05</v>
      </c>
      <c r="S103" s="1">
        <v>2.57E-12</v>
      </c>
      <c r="T103" s="1">
        <f t="shared" si="11"/>
        <v>-29.438909967086488</v>
      </c>
      <c r="U103" s="0">
        <f t="shared" si="12" ca="1"/>
        <v>-62.63911763578182</v>
      </c>
      <c r="V103" s="1">
        <f t="shared" si="13" ca="1"/>
        <v>-984.9586599926572</v>
      </c>
    </row>
    <row r="104">
      <c r="A104" s="0">
        <v>-2.07</v>
      </c>
      <c r="B104" s="1">
        <v>4E-14</v>
      </c>
      <c r="C104" s="1"/>
      <c r="G104" s="1">
        <f t="shared" si="7"/>
        <v>2.0371832715762606E-09</v>
      </c>
      <c r="I104" s="0">
        <v>-2.97</v>
      </c>
      <c r="J104" s="1">
        <v>1.4E-11</v>
      </c>
      <c r="K104" s="1">
        <f t="shared" si="8"/>
        <v>-20.011697732430186</v>
      </c>
      <c r="L104" s="0">
        <f t="shared" si="9" ca="1"/>
        <v>-67.26128468278469</v>
      </c>
      <c r="M104" s="1">
        <f t="shared" si="10" ca="1"/>
        <v>-1224.997213986624</v>
      </c>
      <c r="N104" s="1"/>
      <c r="R104" s="0">
        <v>-2.04</v>
      </c>
      <c r="S104" s="1">
        <v>2.55E-12</v>
      </c>
      <c r="T104" s="1">
        <f t="shared" si="11"/>
        <v>-30.84989694079675</v>
      </c>
      <c r="U104" s="0">
        <f t="shared" si="12" ca="1"/>
        <v>-62.465446122078845</v>
      </c>
      <c r="V104" s="1">
        <f t="shared" si="13" ca="1"/>
        <v>-982.4279033579521</v>
      </c>
    </row>
    <row r="105">
      <c r="A105" s="0">
        <v>-2.06</v>
      </c>
      <c r="B105" s="1">
        <v>8E-15</v>
      </c>
      <c r="C105" s="1"/>
      <c r="G105" s="1">
        <f t="shared" si="7"/>
        <v>4.074366543152521E-10</v>
      </c>
      <c r="I105" s="0">
        <v>-2.97</v>
      </c>
      <c r="J105" s="1">
        <v>1.4E-11</v>
      </c>
      <c r="K105" s="1">
        <f t="shared" si="8"/>
        <v>-21.621135644864285</v>
      </c>
      <c r="L105" s="0">
        <f t="shared" si="9" ca="1"/>
        <v>-67.07296589015772</v>
      </c>
      <c r="M105" s="1">
        <f t="shared" si="10" ca="1"/>
        <v>-1222.0460801350687</v>
      </c>
      <c r="N105" s="1"/>
      <c r="O105" s="1"/>
      <c r="R105" s="0">
        <v>-2.03</v>
      </c>
      <c r="S105" s="1">
        <v>2.51E-12</v>
      </c>
      <c r="T105" s="1">
        <f t="shared" si="11"/>
        <v>-32.45933485323085</v>
      </c>
      <c r="U105" s="0">
        <f t="shared" si="12" ca="1"/>
        <v>-62.29177460837588</v>
      </c>
      <c r="V105" s="1">
        <f t="shared" si="13" ca="1"/>
        <v>-979.8971467232473</v>
      </c>
    </row>
    <row r="106">
      <c r="A106" s="0">
        <v>-2.05</v>
      </c>
      <c r="B106" s="1">
        <v>1.54E-13</v>
      </c>
      <c r="C106" s="1"/>
      <c r="G106" s="1">
        <f t="shared" si="7"/>
        <v>7.843155595568603E-09</v>
      </c>
      <c r="I106" s="0">
        <v>-2.97</v>
      </c>
      <c r="J106" s="1">
        <v>1.4E-11</v>
      </c>
      <c r="K106" s="1">
        <f t="shared" si="8"/>
        <v>-18.663624584130492</v>
      </c>
      <c r="L106" s="0">
        <f t="shared" si="9" ca="1"/>
        <v>-66.88464709753072</v>
      </c>
      <c r="M106" s="1">
        <f t="shared" si="10" ca="1"/>
        <v>-1219.0949462835129</v>
      </c>
      <c r="N106" s="1"/>
      <c r="R106" s="0">
        <v>-2.02</v>
      </c>
      <c r="S106" s="1">
        <v>2.48E-12</v>
      </c>
      <c r="T106" s="1">
        <f t="shared" si="11"/>
        <v>-29.501823792497056</v>
      </c>
      <c r="U106" s="0">
        <f t="shared" si="12" ca="1"/>
        <v>-62.118103094672904</v>
      </c>
      <c r="V106" s="1">
        <f t="shared" si="13" ca="1"/>
        <v>-977.3663900885422</v>
      </c>
    </row>
    <row r="107">
      <c r="A107" s="0">
        <v>-2.04</v>
      </c>
      <c r="B107" s="1">
        <v>3.2E-14</v>
      </c>
      <c r="C107" s="1"/>
      <c r="G107" s="1">
        <f t="shared" si="7"/>
        <v>1.6297466172610085E-09</v>
      </c>
      <c r="I107" s="0">
        <v>-2.97</v>
      </c>
      <c r="J107" s="1">
        <v>1.4E-11</v>
      </c>
      <c r="K107" s="1">
        <f t="shared" si="8"/>
        <v>-20.234841283744395</v>
      </c>
      <c r="L107" s="0">
        <f t="shared" si="9" ca="1"/>
        <v>-66.69632830490374</v>
      </c>
      <c r="M107" s="1">
        <f t="shared" si="10" ca="1"/>
        <v>-1216.143812431957</v>
      </c>
      <c r="N107" s="1"/>
      <c r="O107" s="1"/>
      <c r="R107" s="0">
        <v>-2.01</v>
      </c>
      <c r="S107" s="1">
        <v>2.43E-12</v>
      </c>
      <c r="T107" s="1">
        <f t="shared" si="11"/>
        <v>-31.07304049211096</v>
      </c>
      <c r="U107" s="0">
        <f t="shared" si="12" ca="1"/>
        <v>-61.94443158096993</v>
      </c>
      <c r="V107" s="1">
        <f t="shared" si="13" ca="1"/>
        <v>-974.8356334538373</v>
      </c>
    </row>
    <row r="108">
      <c r="A108" s="0">
        <v>-2.03</v>
      </c>
      <c r="B108" s="1">
        <v>1.46E-13</v>
      </c>
      <c r="C108" s="1"/>
      <c r="G108" s="1">
        <f t="shared" si="7"/>
        <v>7.435718941253351E-09</v>
      </c>
      <c r="I108" s="0">
        <v>-2.97</v>
      </c>
      <c r="J108" s="1">
        <v>1.4E-11</v>
      </c>
      <c r="K108" s="1">
        <f t="shared" si="8"/>
        <v>-18.716970564835783</v>
      </c>
      <c r="L108" s="0">
        <f t="shared" si="9" ca="1"/>
        <v>-66.50800951227674</v>
      </c>
      <c r="M108" s="1">
        <f t="shared" si="10" ca="1"/>
        <v>-1213.1926785804014</v>
      </c>
      <c r="N108" s="1"/>
      <c r="R108" s="0">
        <v>-2</v>
      </c>
      <c r="S108" s="1">
        <v>2.46E-12</v>
      </c>
      <c r="T108" s="1">
        <f t="shared" si="11"/>
        <v>-29.555169773202348</v>
      </c>
      <c r="U108" s="0">
        <f t="shared" si="12" ca="1"/>
        <v>-61.770760067266956</v>
      </c>
      <c r="V108" s="1">
        <f t="shared" si="13" ca="1"/>
        <v>-972.3048768191322</v>
      </c>
    </row>
    <row r="109">
      <c r="A109" s="0">
        <v>-2.02</v>
      </c>
      <c r="B109" s="1">
        <v>2E-14</v>
      </c>
      <c r="C109" s="1"/>
      <c r="G109" s="1">
        <f t="shared" si="7"/>
        <v>1.0185916357881303E-09</v>
      </c>
      <c r="I109" s="0">
        <v>-2.97</v>
      </c>
      <c r="J109" s="1">
        <v>1.4E-11</v>
      </c>
      <c r="K109" s="1">
        <f t="shared" si="8"/>
        <v>-20.70484491299013</v>
      </c>
      <c r="L109" s="0">
        <f t="shared" si="9" ca="1"/>
        <v>-66.31969071964977</v>
      </c>
      <c r="M109" s="1">
        <f t="shared" si="10" ca="1"/>
        <v>-1210.2415447288458</v>
      </c>
      <c r="N109" s="1"/>
      <c r="O109" s="1"/>
      <c r="R109" s="0">
        <v>-1.99</v>
      </c>
      <c r="S109" s="1">
        <v>2.41E-12</v>
      </c>
      <c r="T109" s="1">
        <f t="shared" si="11"/>
        <v>-31.543044121356694</v>
      </c>
      <c r="U109" s="0">
        <f t="shared" si="12" ca="1"/>
        <v>-61.59708855356399</v>
      </c>
      <c r="V109" s="1">
        <f t="shared" si="13" ca="1"/>
        <v>-969.7741201844271</v>
      </c>
    </row>
    <row r="110">
      <c r="A110" s="0">
        <v>-2.01</v>
      </c>
      <c r="B110" s="1">
        <v>1.3E-13</v>
      </c>
      <c r="C110" s="1"/>
      <c r="G110" s="1">
        <f t="shared" si="7"/>
        <v>6.620845632622847E-09</v>
      </c>
      <c r="I110" s="0">
        <v>-2.97</v>
      </c>
      <c r="J110" s="1">
        <v>1.4E-11</v>
      </c>
      <c r="K110" s="1">
        <f t="shared" si="8"/>
        <v>-18.83304273608854</v>
      </c>
      <c r="L110" s="0">
        <f t="shared" si="9" ca="1"/>
        <v>-66.13137192702277</v>
      </c>
      <c r="M110" s="1">
        <f t="shared" si="10" ca="1"/>
        <v>-1207.29041087729</v>
      </c>
      <c r="N110" s="1"/>
      <c r="R110" s="0">
        <v>-1.98</v>
      </c>
      <c r="S110" s="1">
        <v>2.38E-12</v>
      </c>
      <c r="T110" s="1">
        <f t="shared" si="11"/>
        <v>-29.671241944455105</v>
      </c>
      <c r="U110" s="0">
        <f t="shared" si="12" ca="1"/>
        <v>-61.423417039861015</v>
      </c>
      <c r="V110" s="1">
        <f t="shared" si="13" ca="1"/>
        <v>-967.2433635497221</v>
      </c>
    </row>
    <row r="111">
      <c r="A111" s="0">
        <v>-2</v>
      </c>
      <c r="B111" s="1">
        <v>1.5E-13</v>
      </c>
      <c r="C111" s="1"/>
      <c r="G111" s="1">
        <f t="shared" si="7"/>
        <v>7.639437268410977E-09</v>
      </c>
      <c r="I111" s="0">
        <v>-2.97</v>
      </c>
      <c r="J111" s="1">
        <v>1.4E-11</v>
      </c>
      <c r="K111" s="1">
        <f t="shared" si="8"/>
        <v>-18.689941892447866</v>
      </c>
      <c r="L111" s="0">
        <f t="shared" si="9" ca="1"/>
        <v>-65.9430531343958</v>
      </c>
      <c r="M111" s="1">
        <f t="shared" si="10" ca="1"/>
        <v>-1204.3392770257344</v>
      </c>
      <c r="N111" s="1"/>
      <c r="O111" s="1"/>
      <c r="R111" s="0">
        <v>-1.97</v>
      </c>
      <c r="S111" s="1">
        <v>2.29E-12</v>
      </c>
      <c r="T111" s="1">
        <f t="shared" si="11"/>
        <v>-29.52814110081443</v>
      </c>
      <c r="U111" s="0">
        <f t="shared" si="12" ca="1"/>
        <v>-61.249745526158044</v>
      </c>
      <c r="V111" s="1">
        <f t="shared" si="13" ca="1"/>
        <v>-964.7126069150172</v>
      </c>
    </row>
    <row r="112">
      <c r="A112" s="0">
        <v>-1.99</v>
      </c>
      <c r="B112" s="1">
        <v>2.82E-13</v>
      </c>
      <c r="C112" s="1"/>
      <c r="G112" s="1">
        <f t="shared" si="7"/>
        <v>1.4362142064612636E-08</v>
      </c>
      <c r="I112" s="0">
        <v>-2.97</v>
      </c>
      <c r="J112" s="1">
        <v>1.4E-11</v>
      </c>
      <c r="K112" s="1">
        <f t="shared" si="8"/>
        <v>-18.05867011560601</v>
      </c>
      <c r="L112" s="0">
        <f t="shared" si="9" ca="1"/>
        <v>-65.75473434176881</v>
      </c>
      <c r="M112" s="1">
        <f t="shared" si="10" ca="1"/>
        <v>-1201.3881431741788</v>
      </c>
      <c r="N112" s="1"/>
      <c r="R112" s="0">
        <v>-1.96</v>
      </c>
      <c r="S112" s="1">
        <v>2.24E-12</v>
      </c>
      <c r="T112" s="1">
        <f t="shared" si="11"/>
        <v>-28.89686932397257</v>
      </c>
      <c r="U112" s="0">
        <f t="shared" si="12" ca="1"/>
        <v>-61.076074012455074</v>
      </c>
      <c r="V112" s="1">
        <f t="shared" si="13" ca="1"/>
        <v>-962.1818502803121</v>
      </c>
    </row>
    <row r="113">
      <c r="A113" s="0">
        <v>-1.98</v>
      </c>
      <c r="B113" s="1">
        <v>7.8E-14</v>
      </c>
      <c r="C113" s="1"/>
      <c r="G113" s="1">
        <f t="shared" si="7"/>
        <v>3.972507379573707E-09</v>
      </c>
      <c r="I113" s="0">
        <v>-2.97</v>
      </c>
      <c r="J113" s="1">
        <v>1.4E-11</v>
      </c>
      <c r="K113" s="1">
        <f t="shared" si="8"/>
        <v>-19.34386835985453</v>
      </c>
      <c r="L113" s="0">
        <f t="shared" si="9" ca="1"/>
        <v>-65.56641554914182</v>
      </c>
      <c r="M113" s="1">
        <f t="shared" si="10" ca="1"/>
        <v>-1198.437009322623</v>
      </c>
      <c r="N113" s="1"/>
      <c r="O113" s="1"/>
      <c r="R113" s="0">
        <v>-1.95</v>
      </c>
      <c r="S113" s="1">
        <v>2.21E-12</v>
      </c>
      <c r="T113" s="1">
        <f t="shared" si="11"/>
        <v>-30.182067568221093</v>
      </c>
      <c r="U113" s="0">
        <f t="shared" si="12" ca="1"/>
        <v>-60.902402498752096</v>
      </c>
      <c r="V113" s="1">
        <f t="shared" si="13" ca="1"/>
        <v>-959.651093645607</v>
      </c>
    </row>
    <row r="114">
      <c r="A114" s="0">
        <v>-1.97</v>
      </c>
      <c r="B114" s="1">
        <v>8.8E-14</v>
      </c>
      <c r="C114" s="1"/>
      <c r="G114" s="1">
        <f t="shared" si="7"/>
        <v>4.481803197467773E-09</v>
      </c>
      <c r="I114" s="0">
        <v>-2.97</v>
      </c>
      <c r="J114" s="1">
        <v>1.4E-11</v>
      </c>
      <c r="K114" s="1">
        <f t="shared" si="8"/>
        <v>-19.223240372065916</v>
      </c>
      <c r="L114" s="0">
        <f t="shared" si="9" ca="1"/>
        <v>-65.37809675651484</v>
      </c>
      <c r="M114" s="1">
        <f t="shared" si="10" ca="1"/>
        <v>-1195.4858754710674</v>
      </c>
      <c r="N114" s="1"/>
      <c r="R114" s="0">
        <v>-1.94</v>
      </c>
      <c r="S114" s="1">
        <v>2.16E-12</v>
      </c>
      <c r="T114" s="1">
        <f t="shared" si="11"/>
        <v>-30.061439580432477</v>
      </c>
      <c r="U114" s="0">
        <f t="shared" si="12" ca="1"/>
        <v>-60.728730985049125</v>
      </c>
      <c r="V114" s="1">
        <f t="shared" si="13" ca="1"/>
        <v>-957.1203370109022</v>
      </c>
    </row>
    <row r="115">
      <c r="A115" s="0">
        <v>-1.96</v>
      </c>
      <c r="B115" s="1">
        <v>1.24E-13</v>
      </c>
      <c r="C115" s="1"/>
      <c r="G115" s="1">
        <f t="shared" si="7"/>
        <v>6.315268141886407E-09</v>
      </c>
      <c r="I115" s="0">
        <v>-2.97</v>
      </c>
      <c r="J115" s="1">
        <v>1.4E-11</v>
      </c>
      <c r="K115" s="1">
        <f t="shared" si="8"/>
        <v>-18.880295620939084</v>
      </c>
      <c r="L115" s="0">
        <f t="shared" si="9" ca="1"/>
        <v>-65.18977796388785</v>
      </c>
      <c r="M115" s="1">
        <f t="shared" si="10" ca="1"/>
        <v>-1192.5347416195118</v>
      </c>
      <c r="N115" s="1"/>
      <c r="O115" s="1"/>
      <c r="R115" s="0">
        <v>-1.93</v>
      </c>
      <c r="S115" s="1">
        <v>2.18E-12</v>
      </c>
      <c r="T115" s="1">
        <f t="shared" si="11"/>
        <v>-29.718494829305648</v>
      </c>
      <c r="U115" s="0">
        <f t="shared" si="12" ca="1"/>
        <v>-60.555059471346155</v>
      </c>
      <c r="V115" s="1">
        <f t="shared" si="13" ca="1"/>
        <v>-954.5895803761971</v>
      </c>
    </row>
    <row r="116">
      <c r="A116" s="0">
        <v>-1.95</v>
      </c>
      <c r="B116" s="1">
        <v>1.56E-13</v>
      </c>
      <c r="C116" s="1"/>
      <c r="G116" s="1">
        <f t="shared" si="7"/>
        <v>7.945014759147415E-09</v>
      </c>
      <c r="I116" s="0">
        <v>-2.97</v>
      </c>
      <c r="J116" s="1">
        <v>1.4E-11</v>
      </c>
      <c r="K116" s="1">
        <f t="shared" si="8"/>
        <v>-18.650721179294585</v>
      </c>
      <c r="L116" s="0">
        <f t="shared" si="9" ca="1"/>
        <v>-65.00145917126086</v>
      </c>
      <c r="M116" s="1">
        <f t="shared" si="10" ca="1"/>
        <v>-1189.583607767956</v>
      </c>
      <c r="N116" s="1"/>
      <c r="R116" s="0">
        <v>-1.92</v>
      </c>
      <c r="S116" s="1">
        <v>2.09E-12</v>
      </c>
      <c r="T116" s="1">
        <f t="shared" si="11"/>
        <v>-29.48892038766115</v>
      </c>
      <c r="U116" s="0">
        <f t="shared" si="12" ca="1"/>
        <v>-60.381387957643184</v>
      </c>
      <c r="V116" s="1">
        <f t="shared" si="13" ca="1"/>
        <v>-952.058823741492</v>
      </c>
    </row>
    <row r="117">
      <c r="A117" s="0">
        <v>-1.94</v>
      </c>
      <c r="B117" s="1">
        <v>1.1E-13</v>
      </c>
      <c r="C117" s="1"/>
      <c r="G117" s="1">
        <f t="shared" si="7"/>
        <v>5.602253996834716E-09</v>
      </c>
      <c r="I117" s="0">
        <v>-2.97</v>
      </c>
      <c r="J117" s="1">
        <v>1.4E-11</v>
      </c>
      <c r="K117" s="1">
        <f t="shared" si="8"/>
        <v>-19.000096820751704</v>
      </c>
      <c r="L117" s="0">
        <f t="shared" si="9" ca="1"/>
        <v>-64.81314037863388</v>
      </c>
      <c r="M117" s="1">
        <f t="shared" si="10" ca="1"/>
        <v>-1186.6324739164002</v>
      </c>
      <c r="N117" s="1"/>
      <c r="O117" s="1"/>
      <c r="R117" s="0">
        <v>-1.91</v>
      </c>
      <c r="S117" s="1">
        <v>2.08E-12</v>
      </c>
      <c r="T117" s="1">
        <f t="shared" si="11"/>
        <v>-29.83829602911827</v>
      </c>
      <c r="U117" s="0">
        <f t="shared" si="12" ca="1"/>
        <v>-60.20771644394021</v>
      </c>
      <c r="V117" s="1">
        <f t="shared" si="13" ca="1"/>
        <v>-949.528067106787</v>
      </c>
    </row>
    <row r="118">
      <c r="A118" s="0">
        <v>-1.93</v>
      </c>
      <c r="B118" s="1">
        <v>8E-15</v>
      </c>
      <c r="C118" s="1"/>
      <c r="G118" s="1">
        <f t="shared" si="7"/>
        <v>4.074366543152521E-10</v>
      </c>
      <c r="I118" s="0">
        <v>-2.97</v>
      </c>
      <c r="J118" s="1">
        <v>1.4E-11</v>
      </c>
      <c r="K118" s="1">
        <f t="shared" si="8"/>
        <v>-21.621135644864285</v>
      </c>
      <c r="L118" s="0">
        <f t="shared" si="9" ca="1"/>
        <v>-64.62482158600689</v>
      </c>
      <c r="M118" s="1">
        <f t="shared" si="10" ca="1"/>
        <v>-1183.6813400648446</v>
      </c>
      <c r="N118" s="1"/>
      <c r="R118" s="0">
        <v>-1.9</v>
      </c>
      <c r="S118" s="1">
        <v>2.01E-12</v>
      </c>
      <c r="T118" s="1">
        <f t="shared" si="11"/>
        <v>-32.45933485323085</v>
      </c>
      <c r="U118" s="0">
        <f t="shared" si="12" ca="1"/>
        <v>-60.034044930237236</v>
      </c>
      <c r="V118" s="1">
        <f t="shared" si="13" ca="1"/>
        <v>-946.9973104720821</v>
      </c>
    </row>
    <row r="119">
      <c r="A119" s="0">
        <v>-1.92</v>
      </c>
      <c r="B119" s="1">
        <v>4E-14</v>
      </c>
      <c r="C119" s="1"/>
      <c r="G119" s="1">
        <f t="shared" si="7"/>
        <v>2.0371832715762606E-09</v>
      </c>
      <c r="I119" s="0">
        <v>-2.97</v>
      </c>
      <c r="J119" s="1">
        <v>1.4E-11</v>
      </c>
      <c r="K119" s="1">
        <f t="shared" si="8"/>
        <v>-20.011697732430186</v>
      </c>
      <c r="L119" s="0">
        <f t="shared" si="9" ca="1"/>
        <v>-64.4365027933799</v>
      </c>
      <c r="M119" s="1">
        <f t="shared" si="10" ca="1"/>
        <v>-1180.730206213289</v>
      </c>
      <c r="N119" s="1"/>
      <c r="O119" s="1"/>
      <c r="R119" s="0">
        <v>-1.89</v>
      </c>
      <c r="S119" s="1">
        <v>1.96E-12</v>
      </c>
      <c r="T119" s="1">
        <f t="shared" si="11"/>
        <v>-30.84989694079675</v>
      </c>
      <c r="U119" s="0">
        <f t="shared" si="12" ca="1"/>
        <v>-59.860373416534266</v>
      </c>
      <c r="V119" s="1">
        <f t="shared" si="13" ca="1"/>
        <v>-944.466553837377</v>
      </c>
    </row>
    <row r="120">
      <c r="A120" s="0">
        <v>-1.91</v>
      </c>
      <c r="B120" s="1">
        <v>1.74E-13</v>
      </c>
      <c r="C120" s="1"/>
      <c r="G120" s="1">
        <f t="shared" si="7"/>
        <v>8.861747231356732E-09</v>
      </c>
      <c r="I120" s="0">
        <v>-2.97</v>
      </c>
      <c r="J120" s="1">
        <v>1.4E-11</v>
      </c>
      <c r="K120" s="1">
        <f t="shared" si="8"/>
        <v>-18.541521887329594</v>
      </c>
      <c r="L120" s="0">
        <f t="shared" si="9" ca="1"/>
        <v>-64.24818400075293</v>
      </c>
      <c r="M120" s="1">
        <f t="shared" si="10" ca="1"/>
        <v>-1177.7790723617331</v>
      </c>
      <c r="N120" s="1"/>
      <c r="R120" s="0">
        <v>-1.88</v>
      </c>
      <c r="S120" s="1">
        <v>1.97E-12</v>
      </c>
      <c r="T120" s="1">
        <f t="shared" si="11"/>
        <v>-29.379721095696155</v>
      </c>
      <c r="U120" s="0">
        <f t="shared" si="12" ca="1"/>
        <v>-59.686701902831295</v>
      </c>
      <c r="V120" s="1">
        <f t="shared" si="13" ca="1"/>
        <v>-941.935797202672</v>
      </c>
    </row>
    <row r="121">
      <c r="A121" s="0">
        <v>-1.9</v>
      </c>
      <c r="B121" s="1">
        <v>1.12E-13</v>
      </c>
      <c r="C121" s="1"/>
      <c r="G121" s="1">
        <f t="shared" si="7"/>
        <v>5.70411316041353E-09</v>
      </c>
      <c r="I121" s="0">
        <v>-2.97</v>
      </c>
      <c r="J121" s="1">
        <v>1.4E-11</v>
      </c>
      <c r="K121" s="1">
        <f t="shared" si="8"/>
        <v>-18.982078315249026</v>
      </c>
      <c r="L121" s="0">
        <f t="shared" si="9" ca="1"/>
        <v>-64.05986520812593</v>
      </c>
      <c r="M121" s="1">
        <f t="shared" si="10" ca="1"/>
        <v>-1174.8279385101775</v>
      </c>
      <c r="N121" s="1"/>
      <c r="O121" s="1"/>
      <c r="R121" s="0">
        <v>-1.87</v>
      </c>
      <c r="S121" s="1">
        <v>1.92E-12</v>
      </c>
      <c r="T121" s="1">
        <f t="shared" si="11"/>
        <v>-29.82027752361559</v>
      </c>
      <c r="U121" s="0">
        <f t="shared" si="12" ca="1"/>
        <v>-59.51303038912832</v>
      </c>
      <c r="V121" s="1">
        <f t="shared" si="13" ca="1"/>
        <v>-939.405040567967</v>
      </c>
    </row>
    <row r="122">
      <c r="A122" s="0">
        <v>-1.89</v>
      </c>
      <c r="B122" s="1">
        <v>1.56E-13</v>
      </c>
      <c r="C122" s="1"/>
      <c r="G122" s="1">
        <f t="shared" si="7"/>
        <v>7.945014759147415E-09</v>
      </c>
      <c r="I122" s="0">
        <v>-2.97</v>
      </c>
      <c r="J122" s="1">
        <v>1.4E-11</v>
      </c>
      <c r="K122" s="1">
        <f t="shared" si="8"/>
        <v>-18.650721179294585</v>
      </c>
      <c r="L122" s="0">
        <f t="shared" si="9" ca="1"/>
        <v>-63.87154641549895</v>
      </c>
      <c r="M122" s="1">
        <f t="shared" si="10" ca="1"/>
        <v>-1171.876804658622</v>
      </c>
      <c r="N122" s="1"/>
      <c r="R122" s="0">
        <v>-1.86</v>
      </c>
      <c r="S122" s="1">
        <v>1.91E-12</v>
      </c>
      <c r="T122" s="1">
        <f t="shared" si="11"/>
        <v>-29.48892038766115</v>
      </c>
      <c r="U122" s="0">
        <f t="shared" si="12" ca="1"/>
        <v>-59.33935887542535</v>
      </c>
      <c r="V122" s="1">
        <f t="shared" si="13" ca="1"/>
        <v>-936.874283933262</v>
      </c>
    </row>
    <row r="123">
      <c r="A123" s="0">
        <v>-1.88</v>
      </c>
      <c r="B123" s="1">
        <v>5.8E-14</v>
      </c>
      <c r="C123" s="1"/>
      <c r="G123" s="1">
        <f t="shared" si="7"/>
        <v>2.9539157437855777E-09</v>
      </c>
      <c r="I123" s="0">
        <v>-2.97</v>
      </c>
      <c r="J123" s="1">
        <v>1.4E-11</v>
      </c>
      <c r="K123" s="1">
        <f t="shared" si="8"/>
        <v>-19.6401341759977</v>
      </c>
      <c r="L123" s="0">
        <f t="shared" si="9" ca="1"/>
        <v>-63.68322762287196</v>
      </c>
      <c r="M123" s="1">
        <f t="shared" si="10" ca="1"/>
        <v>-1168.9256708070661</v>
      </c>
      <c r="N123" s="1"/>
      <c r="O123" s="1"/>
      <c r="R123" s="0">
        <v>-1.85</v>
      </c>
      <c r="S123" s="1">
        <v>1.87E-12</v>
      </c>
      <c r="T123" s="1">
        <f t="shared" si="11"/>
        <v>-30.478333384364266</v>
      </c>
      <c r="U123" s="0">
        <f t="shared" si="12" ca="1"/>
        <v>-59.16568736172238</v>
      </c>
      <c r="V123" s="1">
        <f t="shared" si="13" ca="1"/>
        <v>-934.343527298557</v>
      </c>
    </row>
    <row r="124">
      <c r="A124" s="0">
        <v>-1.87</v>
      </c>
      <c r="B124" s="1">
        <v>2.4E-14</v>
      </c>
      <c r="C124" s="1"/>
      <c r="G124" s="1">
        <f t="shared" si="7"/>
        <v>1.2223099629457561E-09</v>
      </c>
      <c r="I124" s="0">
        <v>-2.97</v>
      </c>
      <c r="J124" s="1">
        <v>1.4E-11</v>
      </c>
      <c r="K124" s="1">
        <f t="shared" si="8"/>
        <v>-20.522523356196174</v>
      </c>
      <c r="L124" s="0">
        <f t="shared" si="9" ca="1"/>
        <v>-63.494908830244974</v>
      </c>
      <c r="M124" s="1">
        <f t="shared" si="10" ca="1"/>
        <v>-1165.9745369555105</v>
      </c>
      <c r="N124" s="1"/>
      <c r="R124" s="0">
        <v>-1.84</v>
      </c>
      <c r="S124" s="1">
        <v>1.84E-12</v>
      </c>
      <c r="T124" s="1">
        <f t="shared" si="11"/>
        <v>-31.36072256456274</v>
      </c>
      <c r="U124" s="0">
        <f t="shared" si="12" ca="1"/>
        <v>-58.992015848019406</v>
      </c>
      <c r="V124" s="1">
        <f t="shared" si="13" ca="1"/>
        <v>-931.812770663852</v>
      </c>
    </row>
    <row r="125">
      <c r="A125" s="0">
        <v>-1.86</v>
      </c>
      <c r="B125" s="1">
        <v>1.34E-13</v>
      </c>
      <c r="C125" s="1"/>
      <c r="G125" s="1">
        <f t="shared" si="7"/>
        <v>6.824563959780473E-09</v>
      </c>
      <c r="I125" s="0">
        <v>-2.97</v>
      </c>
      <c r="J125" s="1">
        <v>1.4E-11</v>
      </c>
      <c r="K125" s="1">
        <f t="shared" si="8"/>
        <v>-18.80273738659321</v>
      </c>
      <c r="L125" s="0">
        <f t="shared" si="9" ca="1"/>
        <v>-63.30659003761799</v>
      </c>
      <c r="M125" s="1">
        <f t="shared" si="10" ca="1"/>
        <v>-1163.023403103955</v>
      </c>
      <c r="N125" s="1"/>
      <c r="O125" s="1"/>
      <c r="R125" s="0">
        <v>-1.83</v>
      </c>
      <c r="S125" s="1">
        <v>1.82E-12</v>
      </c>
      <c r="T125" s="1">
        <f t="shared" si="11"/>
        <v>-29.640936594959772</v>
      </c>
      <c r="U125" s="0">
        <f t="shared" si="12" ca="1"/>
        <v>-58.818344334316436</v>
      </c>
      <c r="V125" s="1">
        <f t="shared" si="13" ca="1"/>
        <v>-929.2820140291469</v>
      </c>
    </row>
    <row r="126">
      <c r="A126" s="0">
        <v>-1.85</v>
      </c>
      <c r="B126" s="1">
        <v>6.2E-14</v>
      </c>
      <c r="C126" s="1"/>
      <c r="G126" s="1">
        <f t="shared" si="7"/>
        <v>3.1576340709432036E-09</v>
      </c>
      <c r="I126" s="0">
        <v>-2.97</v>
      </c>
      <c r="J126" s="1">
        <v>1.4E-11</v>
      </c>
      <c r="K126" s="1">
        <f t="shared" si="8"/>
        <v>-19.57344280149903</v>
      </c>
      <c r="L126" s="0">
        <f t="shared" si="9" ca="1"/>
        <v>-63.11827124499101</v>
      </c>
      <c r="M126" s="1">
        <f t="shared" si="10" ca="1"/>
        <v>-1160.072269252399</v>
      </c>
      <c r="N126" s="1"/>
      <c r="R126" s="0">
        <v>-1.82</v>
      </c>
      <c r="S126" s="1">
        <v>1.79E-12</v>
      </c>
      <c r="T126" s="1">
        <f t="shared" si="11"/>
        <v>-30.411642009865595</v>
      </c>
      <c r="U126" s="0">
        <f t="shared" si="12" ca="1"/>
        <v>-58.644672820613465</v>
      </c>
      <c r="V126" s="1">
        <f t="shared" si="13" ca="1"/>
        <v>-926.751257394442</v>
      </c>
    </row>
    <row r="127">
      <c r="A127" s="0">
        <v>-1.84</v>
      </c>
      <c r="B127" s="1">
        <v>7E-14</v>
      </c>
      <c r="C127" s="1"/>
      <c r="G127" s="1">
        <f t="shared" si="7"/>
        <v>3.565070725258456E-09</v>
      </c>
      <c r="I127" s="0">
        <v>-2.97</v>
      </c>
      <c r="J127" s="1">
        <v>1.4E-11</v>
      </c>
      <c r="K127" s="1">
        <f t="shared" si="8"/>
        <v>-19.45208194449476</v>
      </c>
      <c r="L127" s="0">
        <f t="shared" si="9" ca="1"/>
        <v>-62.92995245236402</v>
      </c>
      <c r="M127" s="1">
        <f t="shared" si="10" ca="1"/>
        <v>-1157.1211354008435</v>
      </c>
      <c r="N127" s="1"/>
      <c r="O127" s="1"/>
      <c r="R127" s="0">
        <v>-1.81</v>
      </c>
      <c r="S127" s="1">
        <v>1.76E-12</v>
      </c>
      <c r="T127" s="1">
        <f t="shared" si="11"/>
        <v>-30.290281152861326</v>
      </c>
      <c r="U127" s="0">
        <f t="shared" si="12" ca="1"/>
        <v>-58.471001306910495</v>
      </c>
      <c r="V127" s="1">
        <f t="shared" si="13" ca="1"/>
        <v>-924.220500759737</v>
      </c>
    </row>
    <row r="128">
      <c r="A128" s="0">
        <v>-1.83</v>
      </c>
      <c r="B128" s="1">
        <v>8E-15</v>
      </c>
      <c r="C128" s="1"/>
      <c r="G128" s="1">
        <f t="shared" si="7"/>
        <v>4.074366543152521E-10</v>
      </c>
      <c r="I128" s="0">
        <v>-2.97</v>
      </c>
      <c r="J128" s="1">
        <v>1.4E-11</v>
      </c>
      <c r="K128" s="1">
        <f t="shared" si="8"/>
        <v>-21.621135644864285</v>
      </c>
      <c r="L128" s="0">
        <f t="shared" si="9" ca="1"/>
        <v>-62.74163365973703</v>
      </c>
      <c r="M128" s="1">
        <f t="shared" si="10" ca="1"/>
        <v>-1154.170001549288</v>
      </c>
      <c r="N128" s="1"/>
      <c r="R128" s="0">
        <v>-1.8</v>
      </c>
      <c r="S128" s="1">
        <v>1.73E-12</v>
      </c>
      <c r="T128" s="1">
        <f t="shared" si="11"/>
        <v>-32.45933485323085</v>
      </c>
      <c r="U128" s="0">
        <f t="shared" si="12" ca="1"/>
        <v>-58.29732979320752</v>
      </c>
      <c r="V128" s="1">
        <f t="shared" si="13" ca="1"/>
        <v>-921.6897441250319</v>
      </c>
    </row>
    <row r="129">
      <c r="A129" s="0">
        <v>-1.82</v>
      </c>
      <c r="B129" s="1">
        <v>3.4E-14</v>
      </c>
      <c r="C129" s="1"/>
      <c r="G129" s="1">
        <f t="shared" si="7"/>
        <v>1.7316057808398214E-09</v>
      </c>
      <c r="I129" s="0">
        <v>-2.97</v>
      </c>
      <c r="J129" s="1">
        <v>1.4E-11</v>
      </c>
      <c r="K129" s="1">
        <f t="shared" si="8"/>
        <v>-20.17421666192796</v>
      </c>
      <c r="L129" s="0">
        <f t="shared" si="9" ca="1"/>
        <v>-62.553314867110046</v>
      </c>
      <c r="M129" s="1">
        <f t="shared" si="10" ca="1"/>
        <v>-1151.218867697732</v>
      </c>
      <c r="N129" s="1"/>
      <c r="O129" s="1"/>
      <c r="R129" s="0">
        <v>-1.79</v>
      </c>
      <c r="S129" s="1">
        <v>1.7E-12</v>
      </c>
      <c r="T129" s="1">
        <f t="shared" si="11"/>
        <v>-31.012415870294525</v>
      </c>
      <c r="U129" s="0">
        <f t="shared" si="12" ca="1"/>
        <v>-58.123658279504546</v>
      </c>
      <c r="V129" s="1">
        <f t="shared" si="13" ca="1"/>
        <v>-919.1589874903269</v>
      </c>
    </row>
    <row r="130">
      <c r="A130" s="0">
        <v>-1.81</v>
      </c>
      <c r="B130" s="1">
        <v>5.4E-14</v>
      </c>
      <c r="C130" s="1"/>
      <c r="G130" s="1">
        <f t="shared" si="7"/>
        <v>2.7501974166279515E-09</v>
      </c>
      <c r="I130" s="0">
        <v>-2.97</v>
      </c>
      <c r="J130" s="1">
        <v>1.4E-11</v>
      </c>
      <c r="K130" s="1">
        <f t="shared" si="8"/>
        <v>-19.711593139979847</v>
      </c>
      <c r="L130" s="0">
        <f t="shared" si="9" ca="1"/>
        <v>-62.36499607448306</v>
      </c>
      <c r="M130" s="1">
        <f t="shared" si="10" ca="1"/>
        <v>-1148.2677338461765</v>
      </c>
      <c r="N130" s="1"/>
      <c r="R130" s="0">
        <v>-1.78</v>
      </c>
      <c r="S130" s="1">
        <v>1.69E-12</v>
      </c>
      <c r="T130" s="1">
        <f t="shared" si="11"/>
        <v>-30.54979234834641</v>
      </c>
      <c r="U130" s="0">
        <f t="shared" si="12" ca="1"/>
        <v>-57.94998676580157</v>
      </c>
      <c r="V130" s="1">
        <f t="shared" si="13" ca="1"/>
        <v>-916.628230855622</v>
      </c>
    </row>
    <row r="131">
      <c r="A131" s="0">
        <v>-1.8</v>
      </c>
      <c r="B131" s="1">
        <v>2E-14</v>
      </c>
      <c r="C131" s="1"/>
      <c r="G131" s="1">
        <f t="shared" si="7"/>
        <v>1.0185916357881303E-09</v>
      </c>
      <c r="I131" s="0">
        <v>-2.97</v>
      </c>
      <c r="J131" s="1">
        <v>1.4E-11</v>
      </c>
      <c r="K131" s="1">
        <f t="shared" si="8"/>
        <v>-20.70484491299013</v>
      </c>
      <c r="L131" s="0">
        <f t="shared" si="9" ca="1"/>
        <v>-62.17667728185607</v>
      </c>
      <c r="M131" s="1">
        <f t="shared" si="10" ca="1"/>
        <v>-1145.316599994621</v>
      </c>
      <c r="N131" s="1"/>
      <c r="O131" s="1"/>
      <c r="R131" s="0">
        <v>-1.77</v>
      </c>
      <c r="S131" s="1">
        <v>1.67E-12</v>
      </c>
      <c r="T131" s="1">
        <f t="shared" si="11"/>
        <v>-31.543044121356694</v>
      </c>
      <c r="U131" s="0">
        <f t="shared" si="12" ca="1"/>
        <v>-57.7763152520986</v>
      </c>
      <c r="V131" s="1">
        <f t="shared" si="13" ca="1"/>
        <v>-914.0974742209169</v>
      </c>
    </row>
    <row r="132">
      <c r="A132" s="0">
        <v>-1.79</v>
      </c>
      <c r="B132" s="1">
        <v>3.08E-13</v>
      </c>
      <c r="C132" s="1"/>
      <c r="G132" s="1">
        <f t="shared" si="7"/>
        <v>1.5686311191137205E-08</v>
      </c>
      <c r="I132" s="0">
        <v>-2.97</v>
      </c>
      <c r="J132" s="1">
        <v>1.4E-11</v>
      </c>
      <c r="K132" s="1">
        <f t="shared" si="8"/>
        <v>-17.97047740357055</v>
      </c>
      <c r="L132" s="0">
        <f t="shared" si="9" ca="1"/>
        <v>-61.988358489229086</v>
      </c>
      <c r="M132" s="1">
        <f t="shared" si="10" ca="1"/>
        <v>-1142.365466143065</v>
      </c>
      <c r="N132" s="1"/>
      <c r="R132" s="0">
        <v>-1.76</v>
      </c>
      <c r="S132" s="1">
        <v>1.64E-12</v>
      </c>
      <c r="T132" s="1">
        <f t="shared" si="11"/>
        <v>-28.80867661193711</v>
      </c>
      <c r="U132" s="0">
        <f t="shared" si="12" ca="1"/>
        <v>-57.60264373839563</v>
      </c>
      <c r="V132" s="1">
        <f t="shared" si="13" ca="1"/>
        <v>-911.5667175862118</v>
      </c>
    </row>
    <row r="133">
      <c r="A133" s="0">
        <v>-1.78</v>
      </c>
      <c r="B133" s="1">
        <v>1.8E-13</v>
      </c>
      <c r="C133" s="1"/>
      <c r="G133" s="1">
        <f t="shared" si="7"/>
        <v>9.167324722093172E-09</v>
      </c>
      <c r="I133" s="0">
        <v>-2.97</v>
      </c>
      <c r="J133" s="1">
        <v>1.4E-11</v>
      </c>
      <c r="K133" s="1">
        <f t="shared" si="8"/>
        <v>-18.50762033565391</v>
      </c>
      <c r="L133" s="0">
        <f t="shared" si="9" ca="1"/>
        <v>-61.8000396966021</v>
      </c>
      <c r="M133" s="1">
        <f t="shared" si="10" ca="1"/>
        <v>-1139.4143322915093</v>
      </c>
      <c r="N133" s="1"/>
      <c r="O133" s="1"/>
      <c r="R133" s="0">
        <v>-1.75</v>
      </c>
      <c r="S133" s="1">
        <v>1.62E-12</v>
      </c>
      <c r="T133" s="1">
        <f t="shared" si="11"/>
        <v>-29.345819544020475</v>
      </c>
      <c r="U133" s="0">
        <f t="shared" si="12" ca="1"/>
        <v>-57.42897222469266</v>
      </c>
      <c r="V133" s="1">
        <f t="shared" si="13" ca="1"/>
        <v>-909.0359609515069</v>
      </c>
    </row>
    <row r="134">
      <c r="A134" s="0">
        <v>-1.77</v>
      </c>
      <c r="B134" s="1">
        <v>1.86E-13</v>
      </c>
      <c r="C134" s="1"/>
      <c r="G134" s="1">
        <f t="shared" si="7"/>
        <v>9.472902212829611E-09</v>
      </c>
      <c r="I134" s="0">
        <v>-2.97</v>
      </c>
      <c r="J134" s="1">
        <v>1.4E-11</v>
      </c>
      <c r="K134" s="1">
        <f t="shared" si="8"/>
        <v>-18.47483051283092</v>
      </c>
      <c r="L134" s="0">
        <f t="shared" si="9" ca="1"/>
        <v>-61.61172090397511</v>
      </c>
      <c r="M134" s="1">
        <f t="shared" si="10" ca="1"/>
        <v>-1136.4631984399537</v>
      </c>
      <c r="N134" s="1"/>
      <c r="R134" s="0">
        <v>-1.74</v>
      </c>
      <c r="S134" s="1">
        <v>1.62E-12</v>
      </c>
      <c r="T134" s="1">
        <f t="shared" si="11"/>
        <v>-29.313029721197484</v>
      </c>
      <c r="U134" s="0">
        <f t="shared" si="12" ca="1"/>
        <v>-57.25530071098969</v>
      </c>
      <c r="V134" s="1">
        <f t="shared" si="13" ca="1"/>
        <v>-906.5052043168018</v>
      </c>
    </row>
    <row r="135">
      <c r="A135" s="0">
        <v>-1.76</v>
      </c>
      <c r="B135" s="1">
        <v>2.64E-13</v>
      </c>
      <c r="C135" s="1"/>
      <c r="G135" s="1">
        <f t="shared" si="7"/>
        <v>1.3445409592403318E-08</v>
      </c>
      <c r="I135" s="0">
        <v>-2.97</v>
      </c>
      <c r="J135" s="1">
        <v>1.4E-11</v>
      </c>
      <c r="K135" s="1">
        <f t="shared" si="8"/>
        <v>-18.124628083397806</v>
      </c>
      <c r="L135" s="0">
        <f t="shared" si="9" ca="1"/>
        <v>-61.423402111348125</v>
      </c>
      <c r="M135" s="1">
        <f t="shared" si="10" ca="1"/>
        <v>-1133.512064588398</v>
      </c>
      <c r="N135" s="1"/>
      <c r="O135" s="1"/>
      <c r="R135" s="0">
        <v>-1.73</v>
      </c>
      <c r="S135" s="1">
        <v>1.57E-12</v>
      </c>
      <c r="T135" s="1">
        <f t="shared" si="11"/>
        <v>-28.96282729176437</v>
      </c>
      <c r="U135" s="0">
        <f t="shared" si="12" ca="1"/>
        <v>-57.081629197286716</v>
      </c>
      <c r="V135" s="1">
        <f t="shared" si="13" ca="1"/>
        <v>-903.9744476820968</v>
      </c>
    </row>
    <row r="136">
      <c r="A136" s="0">
        <v>-1.75</v>
      </c>
      <c r="B136" s="1">
        <v>2.8E-14</v>
      </c>
      <c r="C136" s="1"/>
      <c r="G136" s="1">
        <f t="shared" si="7"/>
        <v>1.4260282901033824E-09</v>
      </c>
      <c r="I136" s="0">
        <v>-2.97</v>
      </c>
      <c r="J136" s="1">
        <v>1.4E-11</v>
      </c>
      <c r="K136" s="1">
        <f t="shared" si="8"/>
        <v>-20.368372676368917</v>
      </c>
      <c r="L136" s="0">
        <f t="shared" si="9" ca="1"/>
        <v>-61.23508331872114</v>
      </c>
      <c r="M136" s="1">
        <f t="shared" si="10" ca="1"/>
        <v>-1130.5609307368422</v>
      </c>
      <c r="N136" s="1"/>
      <c r="R136" s="0">
        <v>-1.72</v>
      </c>
      <c r="S136" s="1">
        <v>1.54E-12</v>
      </c>
      <c r="T136" s="1">
        <f t="shared" si="11"/>
        <v>-31.20657188473548</v>
      </c>
      <c r="U136" s="0">
        <f t="shared" si="12" ca="1"/>
        <v>-56.90795768358374</v>
      </c>
      <c r="V136" s="1">
        <f t="shared" si="13" ca="1"/>
        <v>-901.4436910473918</v>
      </c>
    </row>
    <row r="137">
      <c r="A137" s="0">
        <v>-1.74</v>
      </c>
      <c r="B137" s="1">
        <v>4E-15</v>
      </c>
      <c r="C137" s="1"/>
      <c r="G137" s="1">
        <f t="shared" si="7"/>
        <v>2.0371832715762606E-10</v>
      </c>
      <c r="I137" s="0">
        <v>-2.97</v>
      </c>
      <c r="J137" s="1">
        <v>1.4E-11</v>
      </c>
      <c r="K137" s="1">
        <f t="shared" si="8"/>
        <v>-22.314282825424232</v>
      </c>
      <c r="L137" s="0">
        <f t="shared" si="9" ca="1"/>
        <v>-61.04676452609415</v>
      </c>
      <c r="M137" s="1">
        <f t="shared" si="10" ca="1"/>
        <v>-1127.6097968852866</v>
      </c>
      <c r="N137" s="1"/>
      <c r="O137" s="1"/>
      <c r="R137" s="0">
        <v>-1.71</v>
      </c>
      <c r="S137" s="1">
        <v>1.55E-12</v>
      </c>
      <c r="T137" s="1">
        <f t="shared" si="11"/>
        <v>-33.1524820337908</v>
      </c>
      <c r="U137" s="0">
        <f t="shared" si="12" ca="1"/>
        <v>-56.73428616988077</v>
      </c>
      <c r="V137" s="1">
        <f t="shared" si="13" ca="1"/>
        <v>-898.9129344126868</v>
      </c>
    </row>
    <row r="138">
      <c r="A138" s="0">
        <v>-1.73</v>
      </c>
      <c r="B138" s="1">
        <v>1.5E-13</v>
      </c>
      <c r="C138" s="1"/>
      <c r="G138" s="1">
        <f t="shared" si="7"/>
        <v>7.639437268410977E-09</v>
      </c>
      <c r="I138" s="0">
        <v>-2.97</v>
      </c>
      <c r="J138" s="1">
        <v>1.4E-11</v>
      </c>
      <c r="K138" s="1">
        <f t="shared" si="8"/>
        <v>-18.689941892447866</v>
      </c>
      <c r="L138" s="0">
        <f t="shared" si="9" ca="1"/>
        <v>-60.858445733467164</v>
      </c>
      <c r="M138" s="1">
        <f t="shared" si="10" ca="1"/>
        <v>-1124.658663033731</v>
      </c>
      <c r="N138" s="1"/>
      <c r="R138" s="0">
        <v>-1.7</v>
      </c>
      <c r="S138" s="1">
        <v>1.5E-12</v>
      </c>
      <c r="T138" s="1">
        <f t="shared" si="11"/>
        <v>-29.52814110081443</v>
      </c>
      <c r="U138" s="0">
        <f t="shared" si="12" ca="1"/>
        <v>-56.56061465617779</v>
      </c>
      <c r="V138" s="1">
        <f t="shared" si="13" ca="1"/>
        <v>-896.3821777779817</v>
      </c>
    </row>
    <row r="139">
      <c r="A139" s="0">
        <v>-1.72</v>
      </c>
      <c r="B139" s="1">
        <v>1.98E-13</v>
      </c>
      <c r="C139" s="1"/>
      <c r="G139" s="1">
        <f ref="G139:G202" t="shared" si="14">B139/$K$3</f>
        <v>1.0084057194302489E-08</v>
      </c>
      <c r="I139" s="0">
        <v>-2.97</v>
      </c>
      <c r="J139" s="1">
        <v>1.4E-11</v>
      </c>
      <c r="K139" s="1">
        <f ref="K139:K202" t="shared" si="15">LN($G139)</f>
        <v>-18.412310155849585</v>
      </c>
      <c r="L139" s="0">
        <f ref="L139:L202" t="shared" si="16" ca="1">$A139*M$4+M$1</f>
        <v>-60.67012694084018</v>
      </c>
      <c r="M139" s="1">
        <f ref="M139:M202" t="shared" si="17" ca="1">$A139*P$1+P$2</f>
        <v>-1121.7075291821752</v>
      </c>
      <c r="N139" s="1"/>
      <c r="O139" s="1"/>
      <c r="R139" s="0">
        <v>-1.69</v>
      </c>
      <c r="S139" s="1">
        <v>1.46E-12</v>
      </c>
      <c r="T139" s="1">
        <f ref="T139:T202" t="shared" si="18">LN($B139)</f>
        <v>-29.25050936421615</v>
      </c>
      <c r="U139" s="0">
        <f ref="U139:U202" t="shared" si="19" ca="1">$A139*V$4+V$1</f>
        <v>-56.38694314247482</v>
      </c>
      <c r="V139" s="1">
        <f ref="V139:V202" t="shared" si="20" ca="1">$A139*Y$1+Y$2</f>
        <v>-893.8514211432768</v>
      </c>
    </row>
    <row r="140">
      <c r="A140" s="0">
        <v>-1.71</v>
      </c>
      <c r="B140" s="1">
        <v>4E-14</v>
      </c>
      <c r="C140" s="1"/>
      <c r="G140" s="1">
        <f t="shared" si="14"/>
        <v>2.0371832715762606E-09</v>
      </c>
      <c r="I140" s="0">
        <v>-2.97</v>
      </c>
      <c r="J140" s="1">
        <v>1.4E-11</v>
      </c>
      <c r="K140" s="1">
        <f t="shared" si="15"/>
        <v>-20.011697732430186</v>
      </c>
      <c r="L140" s="0">
        <f t="shared" si="16" ca="1"/>
        <v>-60.48180814821319</v>
      </c>
      <c r="M140" s="1">
        <f t="shared" si="17" ca="1"/>
        <v>-1118.7563953306196</v>
      </c>
      <c r="N140" s="1"/>
      <c r="R140" s="0">
        <v>-1.68</v>
      </c>
      <c r="S140" s="1">
        <v>1.44E-12</v>
      </c>
      <c r="T140" s="1">
        <f t="shared" si="18"/>
        <v>-30.84989694079675</v>
      </c>
      <c r="U140" s="0">
        <f t="shared" si="19" ca="1"/>
        <v>-56.21327162877185</v>
      </c>
      <c r="V140" s="1">
        <f t="shared" si="20" ca="1"/>
        <v>-891.3206645085718</v>
      </c>
    </row>
    <row r="141">
      <c r="A141" s="0">
        <v>-1.7</v>
      </c>
      <c r="B141" s="1">
        <v>2.18E-13</v>
      </c>
      <c r="C141" s="1"/>
      <c r="G141" s="1">
        <f t="shared" si="14"/>
        <v>1.110264883009062E-08</v>
      </c>
      <c r="I141" s="0">
        <v>-2.97</v>
      </c>
      <c r="J141" s="1">
        <v>1.4E-11</v>
      </c>
      <c r="K141" s="1">
        <f t="shared" si="15"/>
        <v>-18.31608212375503</v>
      </c>
      <c r="L141" s="0">
        <f t="shared" si="16" ca="1"/>
        <v>-60.2934893555862</v>
      </c>
      <c r="M141" s="1">
        <f t="shared" si="17" ca="1"/>
        <v>-1115.805261479064</v>
      </c>
      <c r="N141" s="1"/>
      <c r="O141" s="1"/>
      <c r="R141" s="0">
        <v>-1.67</v>
      </c>
      <c r="S141" s="1">
        <v>1.41E-12</v>
      </c>
      <c r="T141" s="1">
        <f t="shared" si="18"/>
        <v>-29.154281332121595</v>
      </c>
      <c r="U141" s="0">
        <f t="shared" si="19" ca="1"/>
        <v>-56.03960011506888</v>
      </c>
      <c r="V141" s="1">
        <f t="shared" si="20" ca="1"/>
        <v>-888.7899078738667</v>
      </c>
    </row>
    <row r="142">
      <c r="A142" s="0">
        <v>-1.69</v>
      </c>
      <c r="B142" s="1">
        <v>2.28E-13</v>
      </c>
      <c r="C142" s="1"/>
      <c r="G142" s="1">
        <f t="shared" si="14"/>
        <v>1.1611944647984683E-08</v>
      </c>
      <c r="I142" s="0">
        <v>-2.97</v>
      </c>
      <c r="J142" s="1">
        <v>1.4E-11</v>
      </c>
      <c r="K142" s="1">
        <f t="shared" si="15"/>
        <v>-18.27123155758968</v>
      </c>
      <c r="L142" s="0">
        <f t="shared" si="16" ca="1"/>
        <v>-60.105170562959216</v>
      </c>
      <c r="M142" s="1">
        <f t="shared" si="17" ca="1"/>
        <v>-1112.8541276275082</v>
      </c>
      <c r="N142" s="1"/>
      <c r="R142" s="0">
        <v>-1.66</v>
      </c>
      <c r="S142" s="1">
        <v>1.41E-12</v>
      </c>
      <c r="T142" s="1">
        <f t="shared" si="18"/>
        <v>-29.109430765956244</v>
      </c>
      <c r="U142" s="0">
        <f t="shared" si="19" ca="1"/>
        <v>-55.86592860136591</v>
      </c>
      <c r="V142" s="1">
        <f t="shared" si="20" ca="1"/>
        <v>-886.2591512391617</v>
      </c>
    </row>
    <row r="143">
      <c r="A143" s="0">
        <v>-1.68</v>
      </c>
      <c r="B143" s="1">
        <v>9.2E-14</v>
      </c>
      <c r="C143" s="1"/>
      <c r="G143" s="1">
        <f t="shared" si="14"/>
        <v>4.685521524625399E-09</v>
      </c>
      <c r="I143" s="0">
        <v>-2.97</v>
      </c>
      <c r="J143" s="1">
        <v>1.4E-11</v>
      </c>
      <c r="K143" s="1">
        <f t="shared" si="15"/>
        <v>-19.178788609495083</v>
      </c>
      <c r="L143" s="0">
        <f t="shared" si="16" ca="1"/>
        <v>-59.91685177033223</v>
      </c>
      <c r="M143" s="1">
        <f t="shared" si="17" ca="1"/>
        <v>-1109.9029937759524</v>
      </c>
      <c r="N143" s="1"/>
      <c r="O143" s="1"/>
      <c r="R143" s="0">
        <v>-1.65</v>
      </c>
      <c r="S143" s="1">
        <v>1.37E-12</v>
      </c>
      <c r="T143" s="1">
        <f t="shared" si="18"/>
        <v>-30.016987817861644</v>
      </c>
      <c r="U143" s="0">
        <f t="shared" si="19" ca="1"/>
        <v>-55.69225708766294</v>
      </c>
      <c r="V143" s="1">
        <f t="shared" si="20" ca="1"/>
        <v>-883.7283946044568</v>
      </c>
    </row>
    <row r="144">
      <c r="A144" s="0">
        <v>-1.67</v>
      </c>
      <c r="B144" s="1">
        <v>2.42E-13</v>
      </c>
      <c r="C144" s="1"/>
      <c r="G144" s="1">
        <f t="shared" si="14"/>
        <v>1.2324958793036375E-08</v>
      </c>
      <c r="I144" s="0">
        <v>-2.97</v>
      </c>
      <c r="J144" s="1">
        <v>1.4E-11</v>
      </c>
      <c r="K144" s="1">
        <f t="shared" si="15"/>
        <v>-18.211639460387435</v>
      </c>
      <c r="L144" s="0">
        <f t="shared" si="16" ca="1"/>
        <v>-59.72853297770524</v>
      </c>
      <c r="M144" s="1">
        <f t="shared" si="17" ca="1"/>
        <v>-1106.9518599243968</v>
      </c>
      <c r="N144" s="1"/>
      <c r="R144" s="0">
        <v>-1.64</v>
      </c>
      <c r="S144" s="1">
        <v>1.35E-12</v>
      </c>
      <c r="T144" s="1">
        <f t="shared" si="18"/>
        <v>-29.049838668754</v>
      </c>
      <c r="U144" s="0">
        <f t="shared" si="19" ca="1"/>
        <v>-55.51858557395996</v>
      </c>
      <c r="V144" s="1">
        <f t="shared" si="20" ca="1"/>
        <v>-881.1976379697517</v>
      </c>
    </row>
    <row r="145">
      <c r="A145" s="0">
        <v>-1.66</v>
      </c>
      <c r="B145" s="1">
        <v>1.62E-13</v>
      </c>
      <c r="C145" s="1"/>
      <c r="G145" s="1">
        <f t="shared" si="14"/>
        <v>8.250592249883854E-09</v>
      </c>
      <c r="I145" s="0">
        <v>-2.97</v>
      </c>
      <c r="J145" s="1">
        <v>1.4E-11</v>
      </c>
      <c r="K145" s="1">
        <f t="shared" si="15"/>
        <v>-18.612980851311736</v>
      </c>
      <c r="L145" s="0">
        <f t="shared" si="16" ca="1"/>
        <v>-59.540214185078256</v>
      </c>
      <c r="M145" s="1">
        <f t="shared" si="17" ca="1"/>
        <v>-1104.0007260728412</v>
      </c>
      <c r="N145" s="1"/>
      <c r="O145" s="1"/>
      <c r="R145" s="0">
        <v>-1.63</v>
      </c>
      <c r="S145" s="1">
        <v>1.33E-12</v>
      </c>
      <c r="T145" s="1">
        <f t="shared" si="18"/>
        <v>-29.4511800596783</v>
      </c>
      <c r="U145" s="0">
        <f t="shared" si="19" ca="1"/>
        <v>-55.34491406025699</v>
      </c>
      <c r="V145" s="1">
        <f t="shared" si="20" ca="1"/>
        <v>-878.6668813350466</v>
      </c>
    </row>
    <row r="146">
      <c r="A146" s="0">
        <v>-1.65</v>
      </c>
      <c r="B146" s="1">
        <v>1.46E-13</v>
      </c>
      <c r="C146" s="1"/>
      <c r="G146" s="1">
        <f t="shared" si="14"/>
        <v>7.435718941253351E-09</v>
      </c>
      <c r="I146" s="0">
        <v>-2.97</v>
      </c>
      <c r="J146" s="1">
        <v>1.4E-11</v>
      </c>
      <c r="K146" s="1">
        <f t="shared" si="15"/>
        <v>-18.716970564835783</v>
      </c>
      <c r="L146" s="0">
        <f t="shared" si="16" ca="1"/>
        <v>-59.35189539245127</v>
      </c>
      <c r="M146" s="1">
        <f t="shared" si="17" ca="1"/>
        <v>-1101.0495922212854</v>
      </c>
      <c r="N146" s="1"/>
      <c r="R146" s="0">
        <v>-1.62</v>
      </c>
      <c r="S146" s="1">
        <v>1.31E-12</v>
      </c>
      <c r="T146" s="1">
        <f t="shared" si="18"/>
        <v>-29.555169773202348</v>
      </c>
      <c r="U146" s="0">
        <f t="shared" si="19" ca="1"/>
        <v>-55.17124254655401</v>
      </c>
      <c r="V146" s="1">
        <f t="shared" si="20" ca="1"/>
        <v>-876.1361247003416</v>
      </c>
    </row>
    <row r="147">
      <c r="A147" s="0">
        <v>-1.64</v>
      </c>
      <c r="B147" s="1">
        <v>1.4E-14</v>
      </c>
      <c r="C147" s="1"/>
      <c r="G147" s="1">
        <f t="shared" si="14"/>
        <v>7.130141450516912E-10</v>
      </c>
      <c r="I147" s="0">
        <v>-2.97</v>
      </c>
      <c r="J147" s="1">
        <v>1.4E-11</v>
      </c>
      <c r="K147" s="1">
        <f t="shared" si="15"/>
        <v>-21.061519856928864</v>
      </c>
      <c r="L147" s="0">
        <f t="shared" si="16" ca="1"/>
        <v>-59.16357659982429</v>
      </c>
      <c r="M147" s="1">
        <f t="shared" si="17" ca="1"/>
        <v>-1098.0984583697298</v>
      </c>
      <c r="N147" s="1"/>
      <c r="O147" s="1"/>
      <c r="R147" s="0">
        <v>-1.61</v>
      </c>
      <c r="S147" s="1">
        <v>1.29E-12</v>
      </c>
      <c r="T147" s="1">
        <f t="shared" si="18"/>
        <v>-31.899719065295425</v>
      </c>
      <c r="U147" s="0">
        <f t="shared" si="19" ca="1"/>
        <v>-54.99757103285104</v>
      </c>
      <c r="V147" s="1">
        <f t="shared" si="20" ca="1"/>
        <v>-873.6053680656366</v>
      </c>
    </row>
    <row r="148">
      <c r="A148" s="0">
        <v>-1.63</v>
      </c>
      <c r="B148" s="1">
        <v>1.86E-13</v>
      </c>
      <c r="C148" s="1"/>
      <c r="G148" s="1">
        <f t="shared" si="14"/>
        <v>9.472902212829611E-09</v>
      </c>
      <c r="I148" s="0">
        <v>-2.97</v>
      </c>
      <c r="J148" s="1">
        <v>1.4E-11</v>
      </c>
      <c r="K148" s="1">
        <f t="shared" si="15"/>
        <v>-18.47483051283092</v>
      </c>
      <c r="L148" s="0">
        <f t="shared" si="16" ca="1"/>
        <v>-58.9752578071973</v>
      </c>
      <c r="M148" s="1">
        <f t="shared" si="17" ca="1"/>
        <v>-1095.1473245181742</v>
      </c>
      <c r="N148" s="1"/>
      <c r="R148" s="0">
        <v>-1.6</v>
      </c>
      <c r="S148" s="1">
        <v>1.26E-12</v>
      </c>
      <c r="T148" s="1">
        <f t="shared" si="18"/>
        <v>-29.313029721197484</v>
      </c>
      <c r="U148" s="0">
        <f t="shared" si="19" ca="1"/>
        <v>-54.82389951914807</v>
      </c>
      <c r="V148" s="1">
        <f t="shared" si="20" ca="1"/>
        <v>-871.0746114309316</v>
      </c>
    </row>
    <row r="149">
      <c r="A149" s="0">
        <v>-1.62</v>
      </c>
      <c r="B149" s="1">
        <v>6E-14</v>
      </c>
      <c r="C149" s="1"/>
      <c r="G149" s="1">
        <f t="shared" si="14"/>
        <v>3.0557749073643902E-09</v>
      </c>
      <c r="I149" s="0">
        <v>-2.97</v>
      </c>
      <c r="J149" s="1">
        <v>1.4E-11</v>
      </c>
      <c r="K149" s="1">
        <f t="shared" si="15"/>
        <v>-19.606232624322022</v>
      </c>
      <c r="L149" s="0">
        <f t="shared" si="16" ca="1"/>
        <v>-58.78693901457032</v>
      </c>
      <c r="M149" s="1">
        <f t="shared" si="17" ca="1"/>
        <v>-1092.1961906666183</v>
      </c>
      <c r="N149" s="1"/>
      <c r="O149" s="1"/>
      <c r="R149" s="0">
        <v>-1.59</v>
      </c>
      <c r="S149" s="1">
        <v>1.24E-12</v>
      </c>
      <c r="T149" s="1">
        <f t="shared" si="18"/>
        <v>-30.444431832688586</v>
      </c>
      <c r="U149" s="0">
        <f t="shared" si="19" ca="1"/>
        <v>-54.6502280054451</v>
      </c>
      <c r="V149" s="1">
        <f t="shared" si="20" ca="1"/>
        <v>-868.5438547962267</v>
      </c>
    </row>
    <row r="150">
      <c r="A150" s="0">
        <v>-1.61</v>
      </c>
      <c r="B150" s="1">
        <v>8.8E-14</v>
      </c>
      <c r="C150" s="1"/>
      <c r="G150" s="1">
        <f t="shared" si="14"/>
        <v>4.481803197467773E-09</v>
      </c>
      <c r="I150" s="0">
        <v>-2.97</v>
      </c>
      <c r="J150" s="1">
        <v>1.4E-11</v>
      </c>
      <c r="K150" s="1">
        <f t="shared" si="15"/>
        <v>-19.223240372065916</v>
      </c>
      <c r="L150" s="0">
        <f t="shared" si="16" ca="1"/>
        <v>-58.598620221943335</v>
      </c>
      <c r="M150" s="1">
        <f t="shared" si="17" ca="1"/>
        <v>-1089.2450568150628</v>
      </c>
      <c r="N150" s="1"/>
      <c r="R150" s="0">
        <v>-1.58</v>
      </c>
      <c r="S150" s="1">
        <v>1.19E-12</v>
      </c>
      <c r="T150" s="1">
        <f t="shared" si="18"/>
        <v>-30.061439580432477</v>
      </c>
      <c r="U150" s="0">
        <f t="shared" si="19" ca="1"/>
        <v>-54.47655649174213</v>
      </c>
      <c r="V150" s="1">
        <f t="shared" si="20" ca="1"/>
        <v>-866.0130981615216</v>
      </c>
    </row>
    <row r="151">
      <c r="A151" s="0">
        <v>-1.6</v>
      </c>
      <c r="B151" s="1">
        <v>5E-14</v>
      </c>
      <c r="C151" s="1"/>
      <c r="G151" s="1">
        <f t="shared" si="14"/>
        <v>2.5464790894703256E-09</v>
      </c>
      <c r="I151" s="0">
        <v>-2.97</v>
      </c>
      <c r="J151" s="1">
        <v>1.4E-11</v>
      </c>
      <c r="K151" s="1">
        <f t="shared" si="15"/>
        <v>-19.788554181115977</v>
      </c>
      <c r="L151" s="0">
        <f t="shared" si="16" ca="1"/>
        <v>-58.41030142931635</v>
      </c>
      <c r="M151" s="1">
        <f t="shared" si="17" ca="1"/>
        <v>-1086.2939229635072</v>
      </c>
      <c r="N151" s="1"/>
      <c r="O151" s="1"/>
      <c r="R151" s="0">
        <v>-1.57</v>
      </c>
      <c r="S151" s="1">
        <v>1.17E-12</v>
      </c>
      <c r="T151" s="1">
        <f t="shared" si="18"/>
        <v>-30.626753389482538</v>
      </c>
      <c r="U151" s="0">
        <f t="shared" si="19" ca="1"/>
        <v>-54.30288497803916</v>
      </c>
      <c r="V151" s="1">
        <f t="shared" si="20" ca="1"/>
        <v>-863.4823415268165</v>
      </c>
    </row>
    <row r="152">
      <c r="A152" s="0">
        <v>-1.59</v>
      </c>
      <c r="B152" s="1">
        <v>1.24E-13</v>
      </c>
      <c r="C152" s="1"/>
      <c r="G152" s="1">
        <f t="shared" si="14"/>
        <v>6.315268141886407E-09</v>
      </c>
      <c r="I152" s="0">
        <v>-2.97</v>
      </c>
      <c r="J152" s="1">
        <v>1.4E-11</v>
      </c>
      <c r="K152" s="1">
        <f t="shared" si="15"/>
        <v>-18.880295620939084</v>
      </c>
      <c r="L152" s="0">
        <f t="shared" si="16" ca="1"/>
        <v>-58.22198263668936</v>
      </c>
      <c r="M152" s="1">
        <f t="shared" si="17" ca="1"/>
        <v>-1083.3427891119513</v>
      </c>
      <c r="N152" s="1"/>
      <c r="R152" s="0">
        <v>-1.56</v>
      </c>
      <c r="S152" s="1">
        <v>1.15E-12</v>
      </c>
      <c r="T152" s="1">
        <f t="shared" si="18"/>
        <v>-29.718494829305648</v>
      </c>
      <c r="U152" s="0">
        <f t="shared" si="19" ca="1"/>
        <v>-54.12921346433619</v>
      </c>
      <c r="V152" s="1">
        <f t="shared" si="20" ca="1"/>
        <v>-860.9515848921117</v>
      </c>
    </row>
    <row r="153">
      <c r="A153" s="0">
        <v>-1.58</v>
      </c>
      <c r="B153" s="1">
        <v>1.5E-13</v>
      </c>
      <c r="C153" s="1"/>
      <c r="G153" s="1">
        <f t="shared" si="14"/>
        <v>7.639437268410977E-09</v>
      </c>
      <c r="I153" s="0">
        <v>-2.97</v>
      </c>
      <c r="J153" s="1">
        <v>1.4E-11</v>
      </c>
      <c r="K153" s="1">
        <f t="shared" si="15"/>
        <v>-18.689941892447866</v>
      </c>
      <c r="L153" s="0">
        <f t="shared" si="16" ca="1"/>
        <v>-58.033663844062374</v>
      </c>
      <c r="M153" s="1">
        <f t="shared" si="17" ca="1"/>
        <v>-1080.3916552603957</v>
      </c>
      <c r="N153" s="1"/>
      <c r="O153" s="1"/>
      <c r="R153" s="0">
        <v>-1.55</v>
      </c>
      <c r="S153" s="1">
        <v>1.13E-12</v>
      </c>
      <c r="T153" s="1">
        <f t="shared" si="18"/>
        <v>-29.52814110081443</v>
      </c>
      <c r="U153" s="0">
        <f t="shared" si="19" ca="1"/>
        <v>-53.95554195063322</v>
      </c>
      <c r="V153" s="1">
        <f t="shared" si="20" ca="1"/>
        <v>-858.4208282574066</v>
      </c>
    </row>
    <row r="154">
      <c r="A154" s="0">
        <v>-1.57</v>
      </c>
      <c r="B154" s="1">
        <v>1.96E-13</v>
      </c>
      <c r="C154" s="1"/>
      <c r="G154" s="1">
        <f t="shared" si="14"/>
        <v>9.982198030723677E-09</v>
      </c>
      <c r="I154" s="0">
        <v>-2.97</v>
      </c>
      <c r="J154" s="1">
        <v>1.4E-11</v>
      </c>
      <c r="K154" s="1">
        <f t="shared" si="15"/>
        <v>-18.422462527313606</v>
      </c>
      <c r="L154" s="0">
        <f t="shared" si="16" ca="1"/>
        <v>-57.84534505143539</v>
      </c>
      <c r="M154" s="1">
        <f t="shared" si="17" ca="1"/>
        <v>-1077.4405214088401</v>
      </c>
      <c r="N154" s="1"/>
      <c r="R154" s="0">
        <v>-1.54</v>
      </c>
      <c r="S154" s="1">
        <v>1.11E-12</v>
      </c>
      <c r="T154" s="1">
        <f t="shared" si="18"/>
        <v>-29.260661735680166</v>
      </c>
      <c r="U154" s="0">
        <f t="shared" si="19" ca="1"/>
        <v>-53.78187043693024</v>
      </c>
      <c r="V154" s="1">
        <f t="shared" si="20" ca="1"/>
        <v>-855.8900716227015</v>
      </c>
    </row>
    <row r="155">
      <c r="A155" s="0">
        <v>-1.56</v>
      </c>
      <c r="B155" s="1">
        <v>4E-14</v>
      </c>
      <c r="C155" s="1"/>
      <c r="G155" s="1">
        <f t="shared" si="14"/>
        <v>2.0371832715762606E-09</v>
      </c>
      <c r="I155" s="0">
        <v>-2.97</v>
      </c>
      <c r="J155" s="1">
        <v>1.4E-11</v>
      </c>
      <c r="K155" s="1">
        <f t="shared" si="15"/>
        <v>-20.011697732430186</v>
      </c>
      <c r="L155" s="0">
        <f t="shared" si="16" ca="1"/>
        <v>-57.6570262588084</v>
      </c>
      <c r="M155" s="1">
        <f t="shared" si="17" ca="1"/>
        <v>-1074.4893875572843</v>
      </c>
      <c r="N155" s="1"/>
      <c r="O155" s="1"/>
      <c r="R155" s="0">
        <v>-1.53</v>
      </c>
      <c r="S155" s="1">
        <v>1.09E-12</v>
      </c>
      <c r="T155" s="1">
        <f t="shared" si="18"/>
        <v>-30.84989694079675</v>
      </c>
      <c r="U155" s="0">
        <f t="shared" si="19" ca="1"/>
        <v>-53.60819892322727</v>
      </c>
      <c r="V155" s="1">
        <f t="shared" si="20" ca="1"/>
        <v>-853.3593149879965</v>
      </c>
    </row>
    <row r="156">
      <c r="A156" s="0">
        <v>-1.55</v>
      </c>
      <c r="B156" s="1">
        <v>2.2E-14</v>
      </c>
      <c r="C156" s="1"/>
      <c r="G156" s="1">
        <f t="shared" si="14"/>
        <v>1.1204507993669432E-09</v>
      </c>
      <c r="I156" s="0">
        <v>-2.97</v>
      </c>
      <c r="J156" s="1">
        <v>1.4E-11</v>
      </c>
      <c r="K156" s="1">
        <f t="shared" si="15"/>
        <v>-20.609534733185807</v>
      </c>
      <c r="L156" s="0">
        <f t="shared" si="16" ca="1"/>
        <v>-57.468707466181414</v>
      </c>
      <c r="M156" s="1">
        <f t="shared" si="17" ca="1"/>
        <v>-1071.5382537057287</v>
      </c>
      <c r="N156" s="1"/>
      <c r="R156" s="0">
        <v>-1.52</v>
      </c>
      <c r="S156" s="1">
        <v>1.08E-12</v>
      </c>
      <c r="T156" s="1">
        <f t="shared" si="18"/>
        <v>-31.447733941552368</v>
      </c>
      <c r="U156" s="0">
        <f t="shared" si="19" ca="1"/>
        <v>-53.43452740952429</v>
      </c>
      <c r="V156" s="1">
        <f t="shared" si="20" ca="1"/>
        <v>-850.8285583532916</v>
      </c>
    </row>
    <row r="157">
      <c r="A157" s="0">
        <v>-1.54</v>
      </c>
      <c r="B157" s="1">
        <v>1.98E-13</v>
      </c>
      <c r="C157" s="1"/>
      <c r="G157" s="1">
        <f t="shared" si="14"/>
        <v>1.0084057194302489E-08</v>
      </c>
      <c r="I157" s="0">
        <v>-2.97</v>
      </c>
      <c r="J157" s="1">
        <v>1.4E-11</v>
      </c>
      <c r="K157" s="1">
        <f t="shared" si="15"/>
        <v>-18.412310155849585</v>
      </c>
      <c r="L157" s="0">
        <f t="shared" si="16" ca="1"/>
        <v>-57.28038867355443</v>
      </c>
      <c r="M157" s="1">
        <f t="shared" si="17" ca="1"/>
        <v>-1068.587119854173</v>
      </c>
      <c r="N157" s="1"/>
      <c r="O157" s="1"/>
      <c r="R157" s="0">
        <v>-1.51</v>
      </c>
      <c r="S157" s="1">
        <v>1.06E-12</v>
      </c>
      <c r="T157" s="1">
        <f t="shared" si="18"/>
        <v>-29.25050936421615</v>
      </c>
      <c r="U157" s="0">
        <f t="shared" si="19" ca="1"/>
        <v>-53.26085589582132</v>
      </c>
      <c r="V157" s="1">
        <f t="shared" si="20" ca="1"/>
        <v>-848.2978017185865</v>
      </c>
    </row>
    <row r="158">
      <c r="A158" s="0">
        <v>-1.53</v>
      </c>
      <c r="B158" s="1">
        <v>4.4E-14</v>
      </c>
      <c r="C158" s="1"/>
      <c r="G158" s="1">
        <f t="shared" si="14"/>
        <v>2.2409015987338864E-09</v>
      </c>
      <c r="I158" s="0">
        <v>-2.97</v>
      </c>
      <c r="J158" s="1">
        <v>1.4E-11</v>
      </c>
      <c r="K158" s="1">
        <f t="shared" si="15"/>
        <v>-19.91638755262586</v>
      </c>
      <c r="L158" s="0">
        <f t="shared" si="16" ca="1"/>
        <v>-57.09206988092744</v>
      </c>
      <c r="M158" s="1">
        <f t="shared" si="17" ca="1"/>
        <v>-1065.6359860026173</v>
      </c>
      <c r="N158" s="1"/>
      <c r="R158" s="0">
        <v>-1.5</v>
      </c>
      <c r="S158" s="1">
        <v>1.05E-12</v>
      </c>
      <c r="T158" s="1">
        <f t="shared" si="18"/>
        <v>-30.754586760992424</v>
      </c>
      <c r="U158" s="0">
        <f t="shared" si="19" ca="1"/>
        <v>-53.08718438211835</v>
      </c>
      <c r="V158" s="1">
        <f t="shared" si="20" ca="1"/>
        <v>-845.7670450838815</v>
      </c>
    </row>
    <row r="159">
      <c r="A159" s="0">
        <v>-1.52</v>
      </c>
      <c r="B159" s="1">
        <v>4.6E-14</v>
      </c>
      <c r="C159" s="1"/>
      <c r="G159" s="1">
        <f t="shared" si="14"/>
        <v>2.3427607623126993E-09</v>
      </c>
      <c r="I159" s="0">
        <v>-2.97</v>
      </c>
      <c r="J159" s="1">
        <v>1.4E-11</v>
      </c>
      <c r="K159" s="1">
        <f t="shared" si="15"/>
        <v>-19.871935790055026</v>
      </c>
      <c r="L159" s="0">
        <f t="shared" si="16" ca="1"/>
        <v>-56.90375108830045</v>
      </c>
      <c r="M159" s="1">
        <f t="shared" si="17" ca="1"/>
        <v>-1062.6848521510615</v>
      </c>
      <c r="N159" s="1"/>
      <c r="O159" s="1"/>
      <c r="R159" s="0">
        <v>-1.49</v>
      </c>
      <c r="S159" s="1">
        <v>1.03E-12</v>
      </c>
      <c r="T159" s="1">
        <f t="shared" si="18"/>
        <v>-30.71013499842159</v>
      </c>
      <c r="U159" s="0">
        <f t="shared" si="19" ca="1"/>
        <v>-52.91351286841538</v>
      </c>
      <c r="V159" s="1">
        <f t="shared" si="20" ca="1"/>
        <v>-843.2362884491765</v>
      </c>
    </row>
    <row r="160">
      <c r="A160" s="0">
        <v>-1.51</v>
      </c>
      <c r="B160" s="1">
        <v>3.6E-14</v>
      </c>
      <c r="C160" s="1"/>
      <c r="G160" s="1">
        <f t="shared" si="14"/>
        <v>1.8334649444186343E-09</v>
      </c>
      <c r="I160" s="0">
        <v>-2.97</v>
      </c>
      <c r="J160" s="1">
        <v>1.4E-11</v>
      </c>
      <c r="K160" s="1">
        <f t="shared" si="15"/>
        <v>-20.11705824808801</v>
      </c>
      <c r="L160" s="0">
        <f t="shared" si="16" ca="1"/>
        <v>-56.715432295673466</v>
      </c>
      <c r="M160" s="1">
        <f t="shared" si="17" ca="1"/>
        <v>-1059.7337182995059</v>
      </c>
      <c r="N160" s="1"/>
      <c r="R160" s="0">
        <v>-1.48</v>
      </c>
      <c r="S160" s="1">
        <v>1.01E-12</v>
      </c>
      <c r="T160" s="1">
        <f t="shared" si="18"/>
        <v>-30.955257456454575</v>
      </c>
      <c r="U160" s="0">
        <f t="shared" si="19" ca="1"/>
        <v>-52.73984135471241</v>
      </c>
      <c r="V160" s="1">
        <f t="shared" si="20" ca="1"/>
        <v>-840.7055318144714</v>
      </c>
    </row>
    <row r="161">
      <c r="A161" s="0">
        <v>-1.5</v>
      </c>
      <c r="B161" s="1">
        <v>1.92E-13</v>
      </c>
      <c r="C161" s="1"/>
      <c r="G161" s="1">
        <f t="shared" si="14"/>
        <v>9.778479703566049E-09</v>
      </c>
      <c r="I161" s="0">
        <v>-2.97</v>
      </c>
      <c r="J161" s="1">
        <v>1.4E-11</v>
      </c>
      <c r="K161" s="1">
        <f t="shared" si="15"/>
        <v>-18.44308181451634</v>
      </c>
      <c r="L161" s="0">
        <f t="shared" si="16" ca="1"/>
        <v>-56.52711350304648</v>
      </c>
      <c r="M161" s="1">
        <f t="shared" si="17" ca="1"/>
        <v>-1056.7825844479503</v>
      </c>
      <c r="N161" s="1"/>
      <c r="O161" s="1"/>
      <c r="R161" s="0">
        <v>-1.47</v>
      </c>
      <c r="S161" s="1">
        <v>9.9E-13</v>
      </c>
      <c r="T161" s="1">
        <f t="shared" si="18"/>
        <v>-29.281281022882904</v>
      </c>
      <c r="U161" s="0">
        <f t="shared" si="19" ca="1"/>
        <v>-52.56616984100943</v>
      </c>
      <c r="V161" s="1">
        <f t="shared" si="20" ca="1"/>
        <v>-838.1747751797664</v>
      </c>
    </row>
    <row r="162">
      <c r="A162" s="0">
        <v>-1.49</v>
      </c>
      <c r="B162" s="1">
        <v>2.52E-13</v>
      </c>
      <c r="C162" s="1"/>
      <c r="G162" s="1">
        <f t="shared" si="14"/>
        <v>1.283425461093044E-08</v>
      </c>
      <c r="I162" s="0">
        <v>-2.97</v>
      </c>
      <c r="J162" s="1">
        <v>1.4E-11</v>
      </c>
      <c r="K162" s="1">
        <f t="shared" si="15"/>
        <v>-18.1711480990327</v>
      </c>
      <c r="L162" s="0">
        <f t="shared" si="16" ca="1"/>
        <v>-56.33879471041949</v>
      </c>
      <c r="M162" s="1">
        <f t="shared" si="17" ca="1"/>
        <v>-1053.8314505963945</v>
      </c>
      <c r="N162" s="1"/>
      <c r="R162" s="0">
        <v>-1.46</v>
      </c>
      <c r="S162" s="1">
        <v>9.8E-13</v>
      </c>
      <c r="T162" s="1">
        <f t="shared" si="18"/>
        <v>-29.009347307399263</v>
      </c>
      <c r="U162" s="0">
        <f t="shared" si="19" ca="1"/>
        <v>-52.39249832730646</v>
      </c>
      <c r="V162" s="1">
        <f t="shared" si="20" ca="1"/>
        <v>-835.6440185450615</v>
      </c>
    </row>
    <row r="163">
      <c r="A163" s="0">
        <v>-1.48</v>
      </c>
      <c r="B163" s="1">
        <v>1.3E-13</v>
      </c>
      <c r="C163" s="1"/>
      <c r="G163" s="1">
        <f t="shared" si="14"/>
        <v>6.620845632622847E-09</v>
      </c>
      <c r="I163" s="0">
        <v>-2.97</v>
      </c>
      <c r="J163" s="1">
        <v>1.4E-11</v>
      </c>
      <c r="K163" s="1">
        <f t="shared" si="15"/>
        <v>-18.83304273608854</v>
      </c>
      <c r="L163" s="0">
        <f t="shared" si="16" ca="1"/>
        <v>-56.150475917792505</v>
      </c>
      <c r="M163" s="1">
        <f t="shared" si="17" ca="1"/>
        <v>-1050.8803167448389</v>
      </c>
      <c r="N163" s="1"/>
      <c r="O163" s="1"/>
      <c r="R163" s="0">
        <v>-1.45</v>
      </c>
      <c r="S163" s="1">
        <v>9.6E-13</v>
      </c>
      <c r="T163" s="1">
        <f t="shared" si="18"/>
        <v>-29.671241944455105</v>
      </c>
      <c r="U163" s="0">
        <f t="shared" si="19" ca="1"/>
        <v>-52.218826813603485</v>
      </c>
      <c r="V163" s="1">
        <f t="shared" si="20" ca="1"/>
        <v>-833.1132619103564</v>
      </c>
    </row>
    <row r="164">
      <c r="A164" s="0">
        <v>-1.47</v>
      </c>
      <c r="B164" s="1">
        <v>1.18E-13</v>
      </c>
      <c r="C164" s="1"/>
      <c r="G164" s="1">
        <f t="shared" si="14"/>
        <v>6.009690651149968E-09</v>
      </c>
      <c r="I164" s="0">
        <v>-2.97</v>
      </c>
      <c r="J164" s="1">
        <v>1.4E-11</v>
      </c>
      <c r="K164" s="1">
        <f t="shared" si="15"/>
        <v>-18.929892562078457</v>
      </c>
      <c r="L164" s="0">
        <f t="shared" si="16" ca="1"/>
        <v>-55.96215712516552</v>
      </c>
      <c r="M164" s="1">
        <f t="shared" si="17" ca="1"/>
        <v>-1047.9291828932833</v>
      </c>
      <c r="N164" s="1"/>
      <c r="R164" s="0">
        <v>-1.44</v>
      </c>
      <c r="S164" s="1">
        <v>9.4E-13</v>
      </c>
      <c r="T164" s="1">
        <f t="shared" si="18"/>
        <v>-29.76809177044502</v>
      </c>
      <c r="U164" s="0">
        <f t="shared" si="19" ca="1"/>
        <v>-52.045155299900514</v>
      </c>
      <c r="V164" s="1">
        <f t="shared" si="20" ca="1"/>
        <v>-830.5825052756513</v>
      </c>
    </row>
    <row r="165">
      <c r="A165" s="0">
        <v>-1.46</v>
      </c>
      <c r="B165" s="1">
        <v>2.06E-13</v>
      </c>
      <c r="C165" s="1"/>
      <c r="G165" s="1">
        <f t="shared" si="14"/>
        <v>1.0491493848617742E-08</v>
      </c>
      <c r="I165" s="0">
        <v>-2.97</v>
      </c>
      <c r="J165" s="1">
        <v>1.4E-11</v>
      </c>
      <c r="K165" s="1">
        <f t="shared" si="15"/>
        <v>-18.37270101775454</v>
      </c>
      <c r="L165" s="0">
        <f t="shared" si="16" ca="1"/>
        <v>-55.77383833253853</v>
      </c>
      <c r="M165" s="1">
        <f t="shared" si="17" ca="1"/>
        <v>-1044.9780490417274</v>
      </c>
      <c r="N165" s="1"/>
      <c r="O165" s="1"/>
      <c r="R165" s="0">
        <v>-1.43</v>
      </c>
      <c r="S165" s="1">
        <v>9.2E-13</v>
      </c>
      <c r="T165" s="1">
        <f t="shared" si="18"/>
        <v>-29.210900226121105</v>
      </c>
      <c r="U165" s="0">
        <f t="shared" si="19" ca="1"/>
        <v>-51.871483786197544</v>
      </c>
      <c r="V165" s="1">
        <f t="shared" si="20" ca="1"/>
        <v>-828.0517486409464</v>
      </c>
    </row>
    <row r="166">
      <c r="A166" s="0">
        <v>-1.45</v>
      </c>
      <c r="B166" s="1">
        <v>1.46E-13</v>
      </c>
      <c r="C166" s="1"/>
      <c r="G166" s="1">
        <f t="shared" si="14"/>
        <v>7.435718941253351E-09</v>
      </c>
      <c r="I166" s="0">
        <v>-2.97</v>
      </c>
      <c r="J166" s="1">
        <v>1.4E-11</v>
      </c>
      <c r="K166" s="1">
        <f t="shared" si="15"/>
        <v>-18.716970564835783</v>
      </c>
      <c r="L166" s="0">
        <f t="shared" si="16" ca="1"/>
        <v>-55.585519539911544</v>
      </c>
      <c r="M166" s="1">
        <f t="shared" si="17" ca="1"/>
        <v>-1042.0269151901718</v>
      </c>
      <c r="N166" s="1"/>
      <c r="R166" s="0">
        <v>-1.42</v>
      </c>
      <c r="S166" s="1">
        <v>9.1E-13</v>
      </c>
      <c r="T166" s="1">
        <f t="shared" si="18"/>
        <v>-29.555169773202348</v>
      </c>
      <c r="U166" s="0">
        <f t="shared" si="19" ca="1"/>
        <v>-51.69781227249457</v>
      </c>
      <c r="V166" s="1">
        <f t="shared" si="20" ca="1"/>
        <v>-825.5209920062414</v>
      </c>
    </row>
    <row r="167">
      <c r="A167" s="0">
        <v>-1.44</v>
      </c>
      <c r="B167" s="1">
        <v>8.8E-14</v>
      </c>
      <c r="C167" s="1"/>
      <c r="G167" s="1">
        <f t="shared" si="14"/>
        <v>4.481803197467773E-09</v>
      </c>
      <c r="I167" s="0">
        <v>-2.97</v>
      </c>
      <c r="J167" s="1">
        <v>1.4E-11</v>
      </c>
      <c r="K167" s="1">
        <f t="shared" si="15"/>
        <v>-19.223240372065916</v>
      </c>
      <c r="L167" s="0">
        <f t="shared" si="16" ca="1"/>
        <v>-55.39720074728456</v>
      </c>
      <c r="M167" s="1">
        <f t="shared" si="17" ca="1"/>
        <v>-1039.075781338616</v>
      </c>
      <c r="N167" s="1"/>
      <c r="O167" s="1"/>
      <c r="R167" s="0">
        <v>-1.41</v>
      </c>
      <c r="S167" s="1">
        <v>8.7E-13</v>
      </c>
      <c r="T167" s="1">
        <f t="shared" si="18"/>
        <v>-30.061439580432477</v>
      </c>
      <c r="U167" s="0">
        <f t="shared" si="19" ca="1"/>
        <v>-51.5241407587916</v>
      </c>
      <c r="V167" s="1">
        <f t="shared" si="20" ca="1"/>
        <v>-822.9902353715363</v>
      </c>
    </row>
    <row r="168">
      <c r="A168" s="0">
        <v>-1.43</v>
      </c>
      <c r="B168" s="1">
        <v>3.4E-14</v>
      </c>
      <c r="C168" s="1"/>
      <c r="G168" s="1">
        <f t="shared" si="14"/>
        <v>1.7316057808398214E-09</v>
      </c>
      <c r="I168" s="0">
        <v>-2.97</v>
      </c>
      <c r="J168" s="1">
        <v>1.4E-11</v>
      </c>
      <c r="K168" s="1">
        <f t="shared" si="15"/>
        <v>-20.17421666192796</v>
      </c>
      <c r="L168" s="0">
        <f t="shared" si="16" ca="1"/>
        <v>-55.20888195465757</v>
      </c>
      <c r="M168" s="1">
        <f t="shared" si="17" ca="1"/>
        <v>-1036.1246474870604</v>
      </c>
      <c r="N168" s="1"/>
      <c r="R168" s="0">
        <v>-1.4</v>
      </c>
      <c r="S168" s="1">
        <v>8.7E-13</v>
      </c>
      <c r="T168" s="1">
        <f t="shared" si="18"/>
        <v>-31.012415870294525</v>
      </c>
      <c r="U168" s="0">
        <f t="shared" si="19" ca="1"/>
        <v>-51.35046924508863</v>
      </c>
      <c r="V168" s="1">
        <f t="shared" si="20" ca="1"/>
        <v>-820.4594787368313</v>
      </c>
    </row>
    <row r="169">
      <c r="A169" s="0">
        <v>-1.42</v>
      </c>
      <c r="B169" s="1">
        <v>1.18E-13</v>
      </c>
      <c r="C169" s="1"/>
      <c r="G169" s="1">
        <f t="shared" si="14"/>
        <v>6.009690651149968E-09</v>
      </c>
      <c r="I169" s="0">
        <v>-2.97</v>
      </c>
      <c r="J169" s="1">
        <v>1.4E-11</v>
      </c>
      <c r="K169" s="1">
        <f t="shared" si="15"/>
        <v>-18.929892562078457</v>
      </c>
      <c r="L169" s="0">
        <f t="shared" si="16" ca="1"/>
        <v>-55.020563162030584</v>
      </c>
      <c r="M169" s="1">
        <f t="shared" si="17" ca="1"/>
        <v>-1033.1735136355046</v>
      </c>
      <c r="N169" s="1"/>
      <c r="O169" s="1"/>
      <c r="R169" s="0">
        <v>-1.39</v>
      </c>
      <c r="S169" s="1">
        <v>8.4E-13</v>
      </c>
      <c r="T169" s="1">
        <f t="shared" si="18"/>
        <v>-29.76809177044502</v>
      </c>
      <c r="U169" s="0">
        <f t="shared" si="19" ca="1"/>
        <v>-51.176797731385655</v>
      </c>
      <c r="V169" s="1">
        <f t="shared" si="20" ca="1"/>
        <v>-817.9287221021264</v>
      </c>
    </row>
    <row r="170">
      <c r="A170" s="0">
        <v>-1.41</v>
      </c>
      <c r="B170" s="1">
        <v>2.06E-13</v>
      </c>
      <c r="C170" s="1"/>
      <c r="G170" s="1">
        <f t="shared" si="14"/>
        <v>1.0491493848617742E-08</v>
      </c>
      <c r="I170" s="0">
        <v>-2.97</v>
      </c>
      <c r="J170" s="1">
        <v>1.4E-11</v>
      </c>
      <c r="K170" s="1">
        <f t="shared" si="15"/>
        <v>-18.37270101775454</v>
      </c>
      <c r="L170" s="0">
        <f t="shared" si="16" ca="1"/>
        <v>-54.832244369403604</v>
      </c>
      <c r="M170" s="1">
        <f t="shared" si="17" ca="1"/>
        <v>-1030.222379783949</v>
      </c>
      <c r="N170" s="1"/>
      <c r="R170" s="0">
        <v>-1.38</v>
      </c>
      <c r="S170" s="1">
        <v>8.5E-13</v>
      </c>
      <c r="T170" s="1">
        <f t="shared" si="18"/>
        <v>-29.210900226121105</v>
      </c>
      <c r="U170" s="0">
        <f t="shared" si="19" ca="1"/>
        <v>-51.003126217682684</v>
      </c>
      <c r="V170" s="1">
        <f t="shared" si="20" ca="1"/>
        <v>-815.3979654674213</v>
      </c>
    </row>
    <row r="171">
      <c r="A171" s="0">
        <v>-1.4</v>
      </c>
      <c r="B171" s="1">
        <v>8E-15</v>
      </c>
      <c r="C171" s="1"/>
      <c r="G171" s="1">
        <f t="shared" si="14"/>
        <v>4.074366543152521E-10</v>
      </c>
      <c r="I171" s="0">
        <v>-2.97</v>
      </c>
      <c r="J171" s="1">
        <v>1.4E-11</v>
      </c>
      <c r="K171" s="1">
        <f t="shared" si="15"/>
        <v>-21.621135644864285</v>
      </c>
      <c r="L171" s="0">
        <f t="shared" si="16" ca="1"/>
        <v>-54.64392557677662</v>
      </c>
      <c r="M171" s="1">
        <f t="shared" si="17" ca="1"/>
        <v>-1027.2712459323934</v>
      </c>
      <c r="N171" s="1"/>
      <c r="O171" s="1"/>
      <c r="R171" s="0">
        <v>-1.37</v>
      </c>
      <c r="S171" s="1">
        <v>8.3E-13</v>
      </c>
      <c r="T171" s="1">
        <f t="shared" si="18"/>
        <v>-32.45933485323085</v>
      </c>
      <c r="U171" s="0">
        <f t="shared" si="19" ca="1"/>
        <v>-50.82945470397971</v>
      </c>
      <c r="V171" s="1">
        <f t="shared" si="20" ca="1"/>
        <v>-812.8672088327163</v>
      </c>
    </row>
    <row r="172">
      <c r="A172" s="0">
        <v>-1.39</v>
      </c>
      <c r="B172" s="1">
        <v>2.6E-13</v>
      </c>
      <c r="C172" s="1"/>
      <c r="G172" s="1">
        <f t="shared" si="14"/>
        <v>1.3241691265245693E-08</v>
      </c>
      <c r="I172" s="0">
        <v>-2.97</v>
      </c>
      <c r="J172" s="1">
        <v>1.4E-11</v>
      </c>
      <c r="K172" s="1">
        <f t="shared" si="15"/>
        <v>-18.139895555528593</v>
      </c>
      <c r="L172" s="0">
        <f t="shared" si="16" ca="1"/>
        <v>-54.45560678414963</v>
      </c>
      <c r="M172" s="1">
        <f t="shared" si="17" ca="1"/>
        <v>-1024.3201120808376</v>
      </c>
      <c r="N172" s="1"/>
      <c r="R172" s="0">
        <v>-1.36</v>
      </c>
      <c r="S172" s="1">
        <v>8.2E-13</v>
      </c>
      <c r="T172" s="1">
        <f t="shared" si="18"/>
        <v>-28.978094763895157</v>
      </c>
      <c r="U172" s="0">
        <f t="shared" si="19" ca="1"/>
        <v>-50.655783190276736</v>
      </c>
      <c r="V172" s="1">
        <f t="shared" si="20" ca="1"/>
        <v>-810.3364521980113</v>
      </c>
    </row>
    <row r="173">
      <c r="A173" s="0">
        <v>-1.38</v>
      </c>
      <c r="B173" s="1">
        <v>8.6E-14</v>
      </c>
      <c r="C173" s="1"/>
      <c r="G173" s="1">
        <f t="shared" si="14"/>
        <v>4.37994403388896E-09</v>
      </c>
      <c r="I173" s="0">
        <v>-2.97</v>
      </c>
      <c r="J173" s="1">
        <v>1.4E-11</v>
      </c>
      <c r="K173" s="1">
        <f t="shared" si="15"/>
        <v>-19.246229890290614</v>
      </c>
      <c r="L173" s="0">
        <f t="shared" si="16" ca="1"/>
        <v>-54.26728799152264</v>
      </c>
      <c r="M173" s="1">
        <f t="shared" si="17" ca="1"/>
        <v>-1021.368978229282</v>
      </c>
      <c r="N173" s="1"/>
      <c r="O173" s="1"/>
      <c r="R173" s="0">
        <v>-1.35</v>
      </c>
      <c r="S173" s="1">
        <v>8E-13</v>
      </c>
      <c r="T173" s="1">
        <f t="shared" si="18"/>
        <v>-30.08442909865718</v>
      </c>
      <c r="U173" s="0">
        <f t="shared" si="19" ca="1"/>
        <v>-50.482111676573766</v>
      </c>
      <c r="V173" s="1">
        <f t="shared" si="20" ca="1"/>
        <v>-807.8056955633062</v>
      </c>
    </row>
    <row r="174">
      <c r="A174" s="0">
        <v>-1.37</v>
      </c>
      <c r="B174" s="1">
        <v>1.1E-13</v>
      </c>
      <c r="C174" s="1"/>
      <c r="G174" s="1">
        <f t="shared" si="14"/>
        <v>5.602253996834716E-09</v>
      </c>
      <c r="I174" s="0">
        <v>-2.97</v>
      </c>
      <c r="J174" s="1">
        <v>1.4E-11</v>
      </c>
      <c r="K174" s="1">
        <f t="shared" si="15"/>
        <v>-19.000096820751704</v>
      </c>
      <c r="L174" s="0">
        <f t="shared" si="16" ca="1"/>
        <v>-54.07896919889566</v>
      </c>
      <c r="M174" s="1">
        <f t="shared" si="17" ca="1"/>
        <v>-1018.4178443777264</v>
      </c>
      <c r="N174" s="1"/>
      <c r="R174" s="0">
        <v>-1.34</v>
      </c>
      <c r="S174" s="1">
        <v>7.8E-13</v>
      </c>
      <c r="T174" s="1">
        <f t="shared" si="18"/>
        <v>-29.83829602911827</v>
      </c>
      <c r="U174" s="0">
        <f t="shared" si="19" ca="1"/>
        <v>-50.308440162870795</v>
      </c>
      <c r="V174" s="1">
        <f t="shared" si="20" ca="1"/>
        <v>-805.2749389286013</v>
      </c>
    </row>
    <row r="175">
      <c r="A175" s="0">
        <v>-1.36</v>
      </c>
      <c r="B175" s="1">
        <v>4E-15</v>
      </c>
      <c r="C175" s="1"/>
      <c r="G175" s="1">
        <f t="shared" si="14"/>
        <v>2.0371832715762606E-10</v>
      </c>
      <c r="I175" s="0">
        <v>-2.97</v>
      </c>
      <c r="J175" s="1">
        <v>1.4E-11</v>
      </c>
      <c r="K175" s="1">
        <f t="shared" si="15"/>
        <v>-22.314282825424232</v>
      </c>
      <c r="L175" s="0">
        <f t="shared" si="16" ca="1"/>
        <v>-53.890650406268676</v>
      </c>
      <c r="M175" s="1">
        <f t="shared" si="17" ca="1"/>
        <v>-1015.4667105261707</v>
      </c>
      <c r="N175" s="1"/>
      <c r="O175" s="1"/>
      <c r="R175" s="0">
        <v>-1.33</v>
      </c>
      <c r="S175" s="1">
        <v>7.8E-13</v>
      </c>
      <c r="T175" s="1">
        <f t="shared" si="18"/>
        <v>-33.1524820337908</v>
      </c>
      <c r="U175" s="0">
        <f t="shared" si="19" ca="1"/>
        <v>-50.134768649167825</v>
      </c>
      <c r="V175" s="1">
        <f t="shared" si="20" ca="1"/>
        <v>-802.7441822938963</v>
      </c>
    </row>
    <row r="176">
      <c r="A176" s="0">
        <v>-1.35</v>
      </c>
      <c r="B176" s="1">
        <v>1.8E-13</v>
      </c>
      <c r="C176" s="1"/>
      <c r="G176" s="1">
        <f t="shared" si="14"/>
        <v>9.167324722093172E-09</v>
      </c>
      <c r="I176" s="0">
        <v>-2.97</v>
      </c>
      <c r="J176" s="1">
        <v>1.4E-11</v>
      </c>
      <c r="K176" s="1">
        <f t="shared" si="15"/>
        <v>-18.50762033565391</v>
      </c>
      <c r="L176" s="0">
        <f t="shared" si="16" ca="1"/>
        <v>-53.70233161364169</v>
      </c>
      <c r="M176" s="1">
        <f t="shared" si="17" ca="1"/>
        <v>-1012.515576674615</v>
      </c>
      <c r="N176" s="1"/>
      <c r="R176" s="0">
        <v>-1.32</v>
      </c>
      <c r="S176" s="1">
        <v>7.4E-13</v>
      </c>
      <c r="T176" s="1">
        <f t="shared" si="18"/>
        <v>-29.345819544020475</v>
      </c>
      <c r="U176" s="0">
        <f t="shared" si="19" ca="1"/>
        <v>-49.961097135464854</v>
      </c>
      <c r="V176" s="1">
        <f t="shared" si="20" ca="1"/>
        <v>-800.2134256591912</v>
      </c>
    </row>
    <row r="177">
      <c r="A177" s="0">
        <v>-1.34</v>
      </c>
      <c r="B177" s="1">
        <v>7.6E-14</v>
      </c>
      <c r="C177" s="1"/>
      <c r="G177" s="1">
        <f t="shared" si="14"/>
        <v>3.870648215994895E-09</v>
      </c>
      <c r="I177" s="0">
        <v>-2.97</v>
      </c>
      <c r="J177" s="1">
        <v>1.4E-11</v>
      </c>
      <c r="K177" s="1">
        <f t="shared" si="15"/>
        <v>-19.36984384625779</v>
      </c>
      <c r="L177" s="0">
        <f t="shared" si="16" ca="1"/>
        <v>-53.5140128210147</v>
      </c>
      <c r="M177" s="1">
        <f t="shared" si="17" ca="1"/>
        <v>-1009.5644428230594</v>
      </c>
      <c r="N177" s="1"/>
      <c r="O177" s="1"/>
      <c r="R177" s="0">
        <v>-1.31</v>
      </c>
      <c r="S177" s="1">
        <v>7.3E-13</v>
      </c>
      <c r="T177" s="1">
        <f t="shared" si="18"/>
        <v>-30.208043054624355</v>
      </c>
      <c r="U177" s="0">
        <f t="shared" si="19" ca="1"/>
        <v>-49.787425621761884</v>
      </c>
      <c r="V177" s="1">
        <f t="shared" si="20" ca="1"/>
        <v>-797.6826690244862</v>
      </c>
    </row>
    <row r="178">
      <c r="A178" s="0">
        <v>-1.33</v>
      </c>
      <c r="B178" s="1">
        <v>3.4E-14</v>
      </c>
      <c r="C178" s="1"/>
      <c r="G178" s="1">
        <f t="shared" si="14"/>
        <v>1.7316057808398214E-09</v>
      </c>
      <c r="I178" s="0">
        <v>-2.97</v>
      </c>
      <c r="J178" s="1">
        <v>1.4E-11</v>
      </c>
      <c r="K178" s="1">
        <f t="shared" si="15"/>
        <v>-20.17421666192796</v>
      </c>
      <c r="L178" s="0">
        <f t="shared" si="16" ca="1"/>
        <v>-53.325694028387716</v>
      </c>
      <c r="M178" s="1">
        <f t="shared" si="17" ca="1"/>
        <v>-1006.6133089715036</v>
      </c>
      <c r="N178" s="1"/>
      <c r="R178" s="0">
        <v>-1.3</v>
      </c>
      <c r="S178" s="1">
        <v>7.2E-13</v>
      </c>
      <c r="T178" s="1">
        <f t="shared" si="18"/>
        <v>-31.012415870294525</v>
      </c>
      <c r="U178" s="0">
        <f t="shared" si="19" ca="1"/>
        <v>-49.61375410805891</v>
      </c>
      <c r="V178" s="1">
        <f t="shared" si="20" ca="1"/>
        <v>-795.1519123897813</v>
      </c>
    </row>
    <row r="179">
      <c r="A179" s="0">
        <v>-1.32</v>
      </c>
      <c r="B179" s="1">
        <v>8.8E-14</v>
      </c>
      <c r="C179" s="1"/>
      <c r="G179" s="1">
        <f t="shared" si="14"/>
        <v>4.481803197467773E-09</v>
      </c>
      <c r="I179" s="0">
        <v>-2.97</v>
      </c>
      <c r="J179" s="1">
        <v>1.4E-11</v>
      </c>
      <c r="K179" s="1">
        <f t="shared" si="15"/>
        <v>-19.223240372065916</v>
      </c>
      <c r="L179" s="0">
        <f t="shared" si="16" ca="1"/>
        <v>-53.13737523576073</v>
      </c>
      <c r="M179" s="1">
        <f t="shared" si="17" ca="1"/>
        <v>-1003.662175119948</v>
      </c>
      <c r="N179" s="1"/>
      <c r="O179" s="1"/>
      <c r="R179" s="0">
        <v>-1.29</v>
      </c>
      <c r="S179" s="1">
        <v>7.2E-13</v>
      </c>
      <c r="T179" s="1">
        <f t="shared" si="18"/>
        <v>-30.061439580432477</v>
      </c>
      <c r="U179" s="0">
        <f t="shared" si="19" ca="1"/>
        <v>-49.440082594355935</v>
      </c>
      <c r="V179" s="1">
        <f t="shared" si="20" ca="1"/>
        <v>-792.6211557550762</v>
      </c>
    </row>
    <row r="180">
      <c r="A180" s="0">
        <v>-1.31</v>
      </c>
      <c r="B180" s="1">
        <v>5.4E-14</v>
      </c>
      <c r="C180" s="1"/>
      <c r="G180" s="1">
        <f t="shared" si="14"/>
        <v>2.7501974166279515E-09</v>
      </c>
      <c r="I180" s="0">
        <v>-2.97</v>
      </c>
      <c r="J180" s="1">
        <v>1.4E-11</v>
      </c>
      <c r="K180" s="1">
        <f t="shared" si="15"/>
        <v>-19.711593139979847</v>
      </c>
      <c r="L180" s="0">
        <f t="shared" si="16" ca="1"/>
        <v>-52.94905644313374</v>
      </c>
      <c r="M180" s="1">
        <f t="shared" si="17" ca="1"/>
        <v>-1000.7110412683923</v>
      </c>
      <c r="N180" s="1"/>
      <c r="R180" s="0">
        <v>-1.28</v>
      </c>
      <c r="S180" s="1">
        <v>6.9E-13</v>
      </c>
      <c r="T180" s="1">
        <f t="shared" si="18"/>
        <v>-30.54979234834641</v>
      </c>
      <c r="U180" s="0">
        <f t="shared" si="19" ca="1"/>
        <v>-49.266411080652965</v>
      </c>
      <c r="V180" s="1">
        <f t="shared" si="20" ca="1"/>
        <v>-790.0903991203711</v>
      </c>
    </row>
    <row r="181">
      <c r="A181" s="0">
        <v>-1.3</v>
      </c>
      <c r="B181" s="1">
        <v>2.12E-13</v>
      </c>
      <c r="C181" s="1"/>
      <c r="G181" s="1">
        <f t="shared" si="14"/>
        <v>1.079707133935418E-08</v>
      </c>
      <c r="I181" s="0">
        <v>-2.97</v>
      </c>
      <c r="J181" s="1">
        <v>1.4E-11</v>
      </c>
      <c r="K181" s="1">
        <f t="shared" si="15"/>
        <v>-18.34399091187211</v>
      </c>
      <c r="L181" s="0">
        <f t="shared" si="16" ca="1"/>
        <v>-52.760737650506755</v>
      </c>
      <c r="M181" s="1">
        <f t="shared" si="17" ca="1"/>
        <v>-997.7599074168365</v>
      </c>
      <c r="N181" s="1"/>
      <c r="O181" s="1"/>
      <c r="R181" s="0">
        <v>-1.27</v>
      </c>
      <c r="S181" s="1">
        <v>6.8E-13</v>
      </c>
      <c r="T181" s="1">
        <f t="shared" si="18"/>
        <v>-29.182190120238673</v>
      </c>
      <c r="U181" s="0">
        <f t="shared" si="19" ca="1"/>
        <v>-49.09273956694999</v>
      </c>
      <c r="V181" s="1">
        <f t="shared" si="20" ca="1"/>
        <v>-787.5596424856662</v>
      </c>
    </row>
    <row r="182">
      <c r="A182" s="0">
        <v>-1.29</v>
      </c>
      <c r="B182" s="1">
        <v>1.12E-13</v>
      </c>
      <c r="C182" s="1"/>
      <c r="G182" s="1">
        <f t="shared" si="14"/>
        <v>5.70411316041353E-09</v>
      </c>
      <c r="I182" s="0">
        <v>-2.97</v>
      </c>
      <c r="J182" s="1">
        <v>1.4E-11</v>
      </c>
      <c r="K182" s="1">
        <f t="shared" si="15"/>
        <v>-18.982078315249026</v>
      </c>
      <c r="L182" s="0">
        <f t="shared" si="16" ca="1"/>
        <v>-52.57241885787977</v>
      </c>
      <c r="M182" s="1">
        <f t="shared" si="17" ca="1"/>
        <v>-994.808773565281</v>
      </c>
      <c r="N182" s="1"/>
      <c r="R182" s="0">
        <v>-1.26</v>
      </c>
      <c r="S182" s="1">
        <v>6.7E-13</v>
      </c>
      <c r="T182" s="1">
        <f t="shared" si="18"/>
        <v>-29.82027752361559</v>
      </c>
      <c r="U182" s="0">
        <f t="shared" si="19" ca="1"/>
        <v>-48.91906805324702</v>
      </c>
      <c r="V182" s="1">
        <f t="shared" si="20" ca="1"/>
        <v>-785.0288858509612</v>
      </c>
    </row>
    <row r="183">
      <c r="A183" s="0">
        <v>-1.28</v>
      </c>
      <c r="B183" s="1">
        <v>1.62E-13</v>
      </c>
      <c r="C183" s="1"/>
      <c r="G183" s="1">
        <f t="shared" si="14"/>
        <v>8.250592249883854E-09</v>
      </c>
      <c r="I183" s="0">
        <v>-2.97</v>
      </c>
      <c r="J183" s="1">
        <v>1.4E-11</v>
      </c>
      <c r="K183" s="1">
        <f t="shared" si="15"/>
        <v>-18.612980851311736</v>
      </c>
      <c r="L183" s="0">
        <f t="shared" si="16" ca="1"/>
        <v>-52.38410006525278</v>
      </c>
      <c r="M183" s="1">
        <f t="shared" si="17" ca="1"/>
        <v>-991.8576397137251</v>
      </c>
      <c r="N183" s="1"/>
      <c r="O183" s="1"/>
      <c r="R183" s="0">
        <v>-1.25</v>
      </c>
      <c r="S183" s="1">
        <v>6.7E-13</v>
      </c>
      <c r="T183" s="1">
        <f t="shared" si="18"/>
        <v>-29.4511800596783</v>
      </c>
      <c r="U183" s="0">
        <f t="shared" si="19" ca="1"/>
        <v>-48.745396539544046</v>
      </c>
      <c r="V183" s="1">
        <f t="shared" si="20" ca="1"/>
        <v>-782.4981292162561</v>
      </c>
    </row>
    <row r="184">
      <c r="A184" s="0">
        <v>-1.27</v>
      </c>
      <c r="B184" s="1">
        <v>6.8E-14</v>
      </c>
      <c r="C184" s="1"/>
      <c r="G184" s="1">
        <f t="shared" si="14"/>
        <v>3.4632115616796428E-09</v>
      </c>
      <c r="I184" s="0">
        <v>-2.97</v>
      </c>
      <c r="J184" s="1">
        <v>1.4E-11</v>
      </c>
      <c r="K184" s="1">
        <f t="shared" si="15"/>
        <v>-19.481069481368014</v>
      </c>
      <c r="L184" s="0">
        <f t="shared" si="16" ca="1"/>
        <v>-52.195781272625794</v>
      </c>
      <c r="M184" s="1">
        <f t="shared" si="17" ca="1"/>
        <v>-988.9065058621695</v>
      </c>
      <c r="N184" s="1"/>
      <c r="R184" s="0">
        <v>-1.24</v>
      </c>
      <c r="S184" s="1">
        <v>6.5E-13</v>
      </c>
      <c r="T184" s="1">
        <f t="shared" si="18"/>
        <v>-30.319268689734578</v>
      </c>
      <c r="U184" s="0">
        <f t="shared" si="19" ca="1"/>
        <v>-48.571725025841076</v>
      </c>
      <c r="V184" s="1">
        <f t="shared" si="20" ca="1"/>
        <v>-779.9673725815511</v>
      </c>
    </row>
    <row r="185">
      <c r="A185" s="0">
        <v>-1.26</v>
      </c>
      <c r="B185" s="1">
        <v>2.14E-13</v>
      </c>
      <c r="C185" s="1"/>
      <c r="G185" s="1">
        <f t="shared" si="14"/>
        <v>1.0898930502932994E-08</v>
      </c>
      <c r="I185" s="0">
        <v>-2.97</v>
      </c>
      <c r="J185" s="1">
        <v>1.4E-11</v>
      </c>
      <c r="K185" s="1">
        <f t="shared" si="15"/>
        <v>-18.33460117152227</v>
      </c>
      <c r="L185" s="0">
        <f t="shared" si="16" ca="1"/>
        <v>-52.00746247999881</v>
      </c>
      <c r="M185" s="1">
        <f t="shared" si="17" ca="1"/>
        <v>-985.9553720106138</v>
      </c>
      <c r="N185" s="1"/>
      <c r="O185" s="1"/>
      <c r="R185" s="0">
        <v>-1.23</v>
      </c>
      <c r="S185" s="1">
        <v>6.4E-13</v>
      </c>
      <c r="T185" s="1">
        <f t="shared" si="18"/>
        <v>-29.172800379888834</v>
      </c>
      <c r="U185" s="0">
        <f t="shared" si="19" ca="1"/>
        <v>-48.398053512138105</v>
      </c>
      <c r="V185" s="1">
        <f t="shared" si="20" ca="1"/>
        <v>-777.4366159468461</v>
      </c>
    </row>
    <row r="186">
      <c r="A186" s="0">
        <v>-1.25</v>
      </c>
      <c r="B186" s="1">
        <v>1.94E-13</v>
      </c>
      <c r="C186" s="1"/>
      <c r="G186" s="1">
        <f t="shared" si="14"/>
        <v>9.880338867144863E-09</v>
      </c>
      <c r="I186" s="0">
        <v>-2.97</v>
      </c>
      <c r="J186" s="1">
        <v>1.4E-11</v>
      </c>
      <c r="K186" s="1">
        <f t="shared" si="15"/>
        <v>-18.432719027480793</v>
      </c>
      <c r="L186" s="0">
        <f t="shared" si="16" ca="1"/>
        <v>-51.81914368737182</v>
      </c>
      <c r="M186" s="1">
        <f t="shared" si="17" ca="1"/>
        <v>-983.0042381590581</v>
      </c>
      <c r="N186" s="1"/>
      <c r="R186" s="0">
        <v>-1.22</v>
      </c>
      <c r="S186" s="1">
        <v>6.2E-13</v>
      </c>
      <c r="T186" s="1">
        <f t="shared" si="18"/>
        <v>-29.270918235847358</v>
      </c>
      <c r="U186" s="0">
        <f t="shared" si="19" ca="1"/>
        <v>-48.224381998435135</v>
      </c>
      <c r="V186" s="1">
        <f t="shared" si="20" ca="1"/>
        <v>-774.905859312141</v>
      </c>
    </row>
    <row r="187">
      <c r="A187" s="0">
        <v>-1.24</v>
      </c>
      <c r="B187" s="1">
        <v>5E-14</v>
      </c>
      <c r="C187" s="1"/>
      <c r="G187" s="1">
        <f t="shared" si="14"/>
        <v>2.5464790894703256E-09</v>
      </c>
      <c r="I187" s="0">
        <v>-2.97</v>
      </c>
      <c r="J187" s="1">
        <v>1.4E-11</v>
      </c>
      <c r="K187" s="1">
        <f t="shared" si="15"/>
        <v>-19.788554181115977</v>
      </c>
      <c r="L187" s="0">
        <f t="shared" si="16" ca="1"/>
        <v>-51.63082489474483</v>
      </c>
      <c r="M187" s="1">
        <f t="shared" si="17" ca="1"/>
        <v>-980.0531043075025</v>
      </c>
      <c r="N187" s="1"/>
      <c r="O187" s="1"/>
      <c r="R187" s="0">
        <v>-1.21</v>
      </c>
      <c r="S187" s="1">
        <v>6.3E-13</v>
      </c>
      <c r="T187" s="1">
        <f t="shared" si="18"/>
        <v>-30.626753389482538</v>
      </c>
      <c r="U187" s="0">
        <f t="shared" si="19" ca="1"/>
        <v>-48.05071048473216</v>
      </c>
      <c r="V187" s="1">
        <f t="shared" si="20" ca="1"/>
        <v>-772.3751026774361</v>
      </c>
    </row>
    <row r="188">
      <c r="A188" s="0">
        <v>-1.23</v>
      </c>
      <c r="B188" s="1">
        <v>8.2E-14</v>
      </c>
      <c r="C188" s="1"/>
      <c r="G188" s="1">
        <f t="shared" si="14"/>
        <v>4.176225706731334E-09</v>
      </c>
      <c r="I188" s="0">
        <v>-2.97</v>
      </c>
      <c r="J188" s="1">
        <v>1.4E-11</v>
      </c>
      <c r="K188" s="1">
        <f t="shared" si="15"/>
        <v>-19.293857939279867</v>
      </c>
      <c r="L188" s="0">
        <f t="shared" si="16" ca="1"/>
        <v>-51.44250610211785</v>
      </c>
      <c r="M188" s="1">
        <f t="shared" si="17" ca="1"/>
        <v>-977.1019704559467</v>
      </c>
      <c r="N188" s="1"/>
      <c r="R188" s="0">
        <v>-1.2</v>
      </c>
      <c r="S188" s="1">
        <v>6.1E-13</v>
      </c>
      <c r="T188" s="1">
        <f t="shared" si="18"/>
        <v>-30.13205714764643</v>
      </c>
      <c r="U188" s="0">
        <f t="shared" si="19" ca="1"/>
        <v>-47.87703897102919</v>
      </c>
      <c r="V188" s="1">
        <f t="shared" si="20" ca="1"/>
        <v>-769.8443460427311</v>
      </c>
    </row>
    <row r="189">
      <c r="A189" s="0">
        <v>-1.22</v>
      </c>
      <c r="B189" s="1">
        <v>4E-14</v>
      </c>
      <c r="C189" s="1"/>
      <c r="G189" s="1">
        <f t="shared" si="14"/>
        <v>2.0371832715762606E-09</v>
      </c>
      <c r="I189" s="0">
        <v>-2.97</v>
      </c>
      <c r="J189" s="1">
        <v>1.4E-11</v>
      </c>
      <c r="K189" s="1">
        <f t="shared" si="15"/>
        <v>-20.011697732430186</v>
      </c>
      <c r="L189" s="0">
        <f t="shared" si="16" ca="1"/>
        <v>-51.25418730949086</v>
      </c>
      <c r="M189" s="1">
        <f t="shared" si="17" ca="1"/>
        <v>-974.1508366043911</v>
      </c>
      <c r="N189" s="1"/>
      <c r="O189" s="1"/>
      <c r="R189" s="0">
        <v>-1.19</v>
      </c>
      <c r="S189" s="1">
        <v>5.9E-13</v>
      </c>
      <c r="T189" s="1">
        <f t="shared" si="18"/>
        <v>-30.84989694079675</v>
      </c>
      <c r="U189" s="0">
        <f t="shared" si="19" ca="1"/>
        <v>-47.70336745732621</v>
      </c>
      <c r="V189" s="1">
        <f t="shared" si="20" ca="1"/>
        <v>-767.313589408026</v>
      </c>
    </row>
    <row r="190">
      <c r="A190" s="0">
        <v>-1.21</v>
      </c>
      <c r="B190" s="1">
        <v>2.04E-13</v>
      </c>
      <c r="C190" s="1"/>
      <c r="G190" s="1">
        <f t="shared" si="14"/>
        <v>1.0389634685038928E-08</v>
      </c>
      <c r="I190" s="0">
        <v>-2.97</v>
      </c>
      <c r="J190" s="1">
        <v>1.4E-11</v>
      </c>
      <c r="K190" s="1">
        <f t="shared" si="15"/>
        <v>-18.382457192699906</v>
      </c>
      <c r="L190" s="0">
        <f t="shared" si="16" ca="1"/>
        <v>-51.06586851686387</v>
      </c>
      <c r="M190" s="1">
        <f t="shared" si="17" ca="1"/>
        <v>-971.1997027528354</v>
      </c>
      <c r="N190" s="1"/>
      <c r="R190" s="0">
        <v>-1.18</v>
      </c>
      <c r="S190" s="1">
        <v>5.8E-13</v>
      </c>
      <c r="T190" s="1">
        <f t="shared" si="18"/>
        <v>-29.22065640106647</v>
      </c>
      <c r="U190" s="0">
        <f t="shared" si="19" ca="1"/>
        <v>-47.52969594362324</v>
      </c>
      <c r="V190" s="1">
        <f t="shared" si="20" ca="1"/>
        <v>-764.782832773321</v>
      </c>
    </row>
    <row r="191">
      <c r="A191" s="0">
        <v>-1.2</v>
      </c>
      <c r="B191" s="1">
        <v>6E-15</v>
      </c>
      <c r="C191" s="1"/>
      <c r="G191" s="1">
        <f t="shared" si="14"/>
        <v>3.0557749073643903E-10</v>
      </c>
      <c r="I191" s="0">
        <v>-2.97</v>
      </c>
      <c r="J191" s="1">
        <v>1.4E-11</v>
      </c>
      <c r="K191" s="1">
        <f t="shared" si="15"/>
        <v>-21.908817717316065</v>
      </c>
      <c r="L191" s="0">
        <f t="shared" si="16" ca="1"/>
        <v>-50.877549724236886</v>
      </c>
      <c r="M191" s="1">
        <f t="shared" si="17" ca="1"/>
        <v>-968.2485689012797</v>
      </c>
      <c r="N191" s="1"/>
      <c r="O191" s="1"/>
      <c r="R191" s="0">
        <v>-1.17</v>
      </c>
      <c r="S191" s="1">
        <v>5.8E-13</v>
      </c>
      <c r="T191" s="1">
        <f t="shared" si="18"/>
        <v>-32.74701692568263</v>
      </c>
      <c r="U191" s="0">
        <f t="shared" si="19" ca="1"/>
        <v>-47.35602442992027</v>
      </c>
      <c r="V191" s="1">
        <f t="shared" si="20" ca="1"/>
        <v>-762.2520761386161</v>
      </c>
    </row>
    <row r="192">
      <c r="A192" s="0">
        <v>-1.19</v>
      </c>
      <c r="B192" s="1">
        <v>3.4E-14</v>
      </c>
      <c r="C192" s="1"/>
      <c r="G192" s="1">
        <f t="shared" si="14"/>
        <v>1.7316057808398214E-09</v>
      </c>
      <c r="I192" s="0">
        <v>-2.97</v>
      </c>
      <c r="J192" s="1">
        <v>1.4E-11</v>
      </c>
      <c r="K192" s="1">
        <f t="shared" si="15"/>
        <v>-20.17421666192796</v>
      </c>
      <c r="L192" s="0">
        <f t="shared" si="16" ca="1"/>
        <v>-50.6892309316099</v>
      </c>
      <c r="M192" s="1">
        <f t="shared" si="17" ca="1"/>
        <v>-965.2974350497241</v>
      </c>
      <c r="N192" s="1"/>
      <c r="R192" s="0">
        <v>-1.16</v>
      </c>
      <c r="S192" s="1">
        <v>5.7E-13</v>
      </c>
      <c r="T192" s="1">
        <f t="shared" si="18"/>
        <v>-31.012415870294525</v>
      </c>
      <c r="U192" s="0">
        <f t="shared" si="19" ca="1"/>
        <v>-47.1823529162173</v>
      </c>
      <c r="V192" s="1">
        <f t="shared" si="20" ca="1"/>
        <v>-759.721319503911</v>
      </c>
    </row>
    <row r="193">
      <c r="A193" s="0">
        <v>-1.18</v>
      </c>
      <c r="B193" s="1">
        <v>2.36E-13</v>
      </c>
      <c r="C193" s="1"/>
      <c r="G193" s="1">
        <f t="shared" si="14"/>
        <v>1.2019381302299937E-08</v>
      </c>
      <c r="I193" s="0">
        <v>-2.97</v>
      </c>
      <c r="J193" s="1">
        <v>1.4E-11</v>
      </c>
      <c r="K193" s="1">
        <f t="shared" si="15"/>
        <v>-18.23674538151851</v>
      </c>
      <c r="L193" s="0">
        <f t="shared" si="16" ca="1"/>
        <v>-50.50091213898292</v>
      </c>
      <c r="M193" s="1">
        <f t="shared" si="17" ca="1"/>
        <v>-962.3463011981682</v>
      </c>
      <c r="N193" s="1"/>
      <c r="O193" s="1"/>
      <c r="R193" s="0">
        <v>-1.15</v>
      </c>
      <c r="S193" s="1">
        <v>5.6E-13</v>
      </c>
      <c r="T193" s="1">
        <f t="shared" si="18"/>
        <v>-29.074944589885074</v>
      </c>
      <c r="U193" s="0">
        <f t="shared" si="19" ca="1"/>
        <v>-47.00868140251433</v>
      </c>
      <c r="V193" s="1">
        <f t="shared" si="20" ca="1"/>
        <v>-757.1905628692059</v>
      </c>
    </row>
    <row r="194">
      <c r="A194" s="0">
        <v>-1.17</v>
      </c>
      <c r="B194" s="1">
        <v>6E-14</v>
      </c>
      <c r="C194" s="1"/>
      <c r="G194" s="1">
        <f t="shared" si="14"/>
        <v>3.0557749073643902E-09</v>
      </c>
      <c r="I194" s="0">
        <v>-2.97</v>
      </c>
      <c r="J194" s="1">
        <v>1.4E-11</v>
      </c>
      <c r="K194" s="1">
        <f t="shared" si="15"/>
        <v>-19.606232624322022</v>
      </c>
      <c r="L194" s="0">
        <f t="shared" si="16" ca="1"/>
        <v>-50.31259334635593</v>
      </c>
      <c r="M194" s="1">
        <f t="shared" si="17" ca="1"/>
        <v>-959.3951673466127</v>
      </c>
      <c r="N194" s="1"/>
      <c r="R194" s="0">
        <v>-1.14</v>
      </c>
      <c r="S194" s="1">
        <v>5.2E-13</v>
      </c>
      <c r="T194" s="1">
        <f t="shared" si="18"/>
        <v>-30.444431832688586</v>
      </c>
      <c r="U194" s="0">
        <f t="shared" si="19" ca="1"/>
        <v>-46.835009888811356</v>
      </c>
      <c r="V194" s="1">
        <f t="shared" si="20" ca="1"/>
        <v>-754.6598062345009</v>
      </c>
    </row>
    <row r="195">
      <c r="A195" s="0">
        <v>-1.16</v>
      </c>
      <c r="B195" s="1">
        <v>1.28E-13</v>
      </c>
      <c r="C195" s="1"/>
      <c r="G195" s="1">
        <f t="shared" si="14"/>
        <v>6.518986469044034E-09</v>
      </c>
      <c r="I195" s="0">
        <v>-2.97</v>
      </c>
      <c r="J195" s="1">
        <v>1.4E-11</v>
      </c>
      <c r="K195" s="1">
        <f t="shared" si="15"/>
        <v>-18.848546922624504</v>
      </c>
      <c r="L195" s="0">
        <f t="shared" si="16" ca="1"/>
        <v>-50.124274553728945</v>
      </c>
      <c r="M195" s="1">
        <f t="shared" si="17" ca="1"/>
        <v>-956.4440334950569</v>
      </c>
      <c r="N195" s="1"/>
      <c r="O195" s="1"/>
      <c r="R195" s="0">
        <v>-1.13</v>
      </c>
      <c r="S195" s="1">
        <v>5.4E-13</v>
      </c>
      <c r="T195" s="1">
        <f t="shared" si="18"/>
        <v>-29.686746130991068</v>
      </c>
      <c r="U195" s="0">
        <f t="shared" si="19" ca="1"/>
        <v>-46.66133837510838</v>
      </c>
      <c r="V195" s="1">
        <f t="shared" si="20" ca="1"/>
        <v>-752.129049599796</v>
      </c>
    </row>
    <row r="196">
      <c r="A196" s="0">
        <v>-1.15</v>
      </c>
      <c r="B196" s="1">
        <v>2.6E-14</v>
      </c>
      <c r="C196" s="1"/>
      <c r="G196" s="1">
        <f t="shared" si="14"/>
        <v>1.3241691265245693E-09</v>
      </c>
      <c r="I196" s="0">
        <v>-2.97</v>
      </c>
      <c r="J196" s="1">
        <v>1.4E-11</v>
      </c>
      <c r="K196" s="1">
        <f t="shared" si="15"/>
        <v>-20.44248064852264</v>
      </c>
      <c r="L196" s="0">
        <f t="shared" si="16" ca="1"/>
        <v>-49.93595576110196</v>
      </c>
      <c r="M196" s="1">
        <f t="shared" si="17" ca="1"/>
        <v>-953.4928996435012</v>
      </c>
      <c r="N196" s="1"/>
      <c r="R196" s="0">
        <v>-1.12</v>
      </c>
      <c r="S196" s="1">
        <v>5.3E-13</v>
      </c>
      <c r="T196" s="1">
        <f t="shared" si="18"/>
        <v>-31.280679856889204</v>
      </c>
      <c r="U196" s="0">
        <f t="shared" si="19" ca="1"/>
        <v>-46.48766686140541</v>
      </c>
      <c r="V196" s="1">
        <f t="shared" si="20" ca="1"/>
        <v>-749.5982929650909</v>
      </c>
    </row>
    <row r="197">
      <c r="A197" s="0">
        <v>-1.14</v>
      </c>
      <c r="B197" s="1">
        <v>4E-14</v>
      </c>
      <c r="C197" s="1"/>
      <c r="G197" s="1">
        <f t="shared" si="14"/>
        <v>2.0371832715762606E-09</v>
      </c>
      <c r="I197" s="0">
        <v>-2.97</v>
      </c>
      <c r="J197" s="1">
        <v>1.4E-11</v>
      </c>
      <c r="K197" s="1">
        <f t="shared" si="15"/>
        <v>-20.011697732430186</v>
      </c>
      <c r="L197" s="0">
        <f t="shared" si="16" ca="1"/>
        <v>-49.74763696847497</v>
      </c>
      <c r="M197" s="1">
        <f t="shared" si="17" ca="1"/>
        <v>-950.5417657919456</v>
      </c>
      <c r="N197" s="1"/>
      <c r="O197" s="1"/>
      <c r="R197" s="0">
        <v>-1.11</v>
      </c>
      <c r="S197" s="1">
        <v>5.2E-13</v>
      </c>
      <c r="T197" s="1">
        <f t="shared" si="18"/>
        <v>-30.84989694079675</v>
      </c>
      <c r="U197" s="0">
        <f t="shared" si="19" ca="1"/>
        <v>-46.31399534770243</v>
      </c>
      <c r="V197" s="1">
        <f t="shared" si="20" ca="1"/>
        <v>-747.0675363303859</v>
      </c>
    </row>
    <row r="198">
      <c r="A198" s="0">
        <v>-1.13</v>
      </c>
      <c r="B198" s="1">
        <v>1.32E-13</v>
      </c>
      <c r="C198" s="1"/>
      <c r="G198" s="1">
        <f t="shared" si="14"/>
        <v>6.722704796201659E-09</v>
      </c>
      <c r="I198" s="0">
        <v>-2.97</v>
      </c>
      <c r="J198" s="1">
        <v>1.4E-11</v>
      </c>
      <c r="K198" s="1">
        <f t="shared" si="15"/>
        <v>-18.81777526395775</v>
      </c>
      <c r="L198" s="0">
        <f t="shared" si="16" ca="1"/>
        <v>-49.559318175847984</v>
      </c>
      <c r="M198" s="1">
        <f t="shared" si="17" ca="1"/>
        <v>-947.5906319403898</v>
      </c>
      <c r="N198" s="1"/>
      <c r="R198" s="0">
        <v>-1.1</v>
      </c>
      <c r="S198" s="1">
        <v>5.1E-13</v>
      </c>
      <c r="T198" s="1">
        <f t="shared" si="18"/>
        <v>-29.655974472324313</v>
      </c>
      <c r="U198" s="0">
        <f t="shared" si="19" ca="1"/>
        <v>-46.14032383399946</v>
      </c>
      <c r="V198" s="1">
        <f t="shared" si="20" ca="1"/>
        <v>-744.5367796956809</v>
      </c>
    </row>
    <row r="199">
      <c r="A199" s="0">
        <v>-1.12</v>
      </c>
      <c r="B199" s="1">
        <v>2.26E-13</v>
      </c>
      <c r="C199" s="1"/>
      <c r="G199" s="1">
        <f t="shared" si="14"/>
        <v>1.1510085484405871E-08</v>
      </c>
      <c r="I199" s="0">
        <v>-2.97</v>
      </c>
      <c r="J199" s="1">
        <v>1.4E-11</v>
      </c>
      <c r="K199" s="1">
        <f t="shared" si="15"/>
        <v>-18.280042187271835</v>
      </c>
      <c r="L199" s="0">
        <f t="shared" si="16" ca="1"/>
        <v>-49.370999383221005</v>
      </c>
      <c r="M199" s="1">
        <f t="shared" si="17" ca="1"/>
        <v>-944.6394980888342</v>
      </c>
      <c r="N199" s="1"/>
      <c r="O199" s="1"/>
      <c r="R199" s="0">
        <v>-1.09</v>
      </c>
      <c r="S199" s="1">
        <v>5E-13</v>
      </c>
      <c r="T199" s="1">
        <f t="shared" si="18"/>
        <v>-29.1182413956384</v>
      </c>
      <c r="U199" s="0">
        <f t="shared" si="19" ca="1"/>
        <v>-45.96665232029649</v>
      </c>
      <c r="V199" s="1">
        <f t="shared" si="20" ca="1"/>
        <v>-742.0060230609758</v>
      </c>
    </row>
    <row r="200">
      <c r="A200" s="0">
        <v>-1.11</v>
      </c>
      <c r="B200" s="1">
        <v>8.8E-14</v>
      </c>
      <c r="C200" s="1"/>
      <c r="G200" s="1">
        <f t="shared" si="14"/>
        <v>4.481803197467773E-09</v>
      </c>
      <c r="I200" s="0">
        <v>-2.97</v>
      </c>
      <c r="J200" s="1">
        <v>1.4E-11</v>
      </c>
      <c r="K200" s="1">
        <f t="shared" si="15"/>
        <v>-19.223240372065916</v>
      </c>
      <c r="L200" s="0">
        <f t="shared" si="16" ca="1"/>
        <v>-49.18268059059402</v>
      </c>
      <c r="M200" s="1">
        <f t="shared" si="17" ca="1"/>
        <v>-941.6883642372786</v>
      </c>
      <c r="N200" s="1"/>
      <c r="R200" s="0">
        <v>-1.08</v>
      </c>
      <c r="S200" s="1">
        <v>5E-13</v>
      </c>
      <c r="T200" s="1">
        <f t="shared" si="18"/>
        <v>-30.061439580432477</v>
      </c>
      <c r="U200" s="0">
        <f t="shared" si="19" ca="1"/>
        <v>-45.79298080659352</v>
      </c>
      <c r="V200" s="1">
        <f t="shared" si="20" ca="1"/>
        <v>-739.475266426271</v>
      </c>
    </row>
    <row r="201">
      <c r="A201" s="0">
        <v>-1.1</v>
      </c>
      <c r="B201" s="1">
        <v>2.6E-14</v>
      </c>
      <c r="C201" s="1"/>
      <c r="G201" s="1">
        <f t="shared" si="14"/>
        <v>1.3241691265245693E-09</v>
      </c>
      <c r="I201" s="0">
        <v>-2.97</v>
      </c>
      <c r="J201" s="1">
        <v>1.4E-11</v>
      </c>
      <c r="K201" s="1">
        <f t="shared" si="15"/>
        <v>-20.44248064852264</v>
      </c>
      <c r="L201" s="0">
        <f t="shared" si="16" ca="1"/>
        <v>-48.99436179796703</v>
      </c>
      <c r="M201" s="1">
        <f t="shared" si="17" ca="1"/>
        <v>-938.7372303857229</v>
      </c>
      <c r="N201" s="1"/>
      <c r="O201" s="1"/>
      <c r="R201" s="0">
        <v>-1.07</v>
      </c>
      <c r="S201" s="1">
        <v>4.7E-13</v>
      </c>
      <c r="T201" s="1">
        <f t="shared" si="18"/>
        <v>-31.280679856889204</v>
      </c>
      <c r="U201" s="0">
        <f t="shared" si="19" ca="1"/>
        <v>-45.61930929289055</v>
      </c>
      <c r="V201" s="1">
        <f t="shared" si="20" ca="1"/>
        <v>-736.9445097915659</v>
      </c>
    </row>
    <row r="202">
      <c r="A202" s="0">
        <v>-1.09</v>
      </c>
      <c r="B202" s="1">
        <v>1.22E-13</v>
      </c>
      <c r="C202" s="1"/>
      <c r="G202" s="1">
        <f t="shared" si="14"/>
        <v>6.213408978307595E-09</v>
      </c>
      <c r="I202" s="0">
        <v>-2.97</v>
      </c>
      <c r="J202" s="1">
        <v>1.4E-11</v>
      </c>
      <c r="K202" s="1">
        <f t="shared" si="15"/>
        <v>-18.896556141810866</v>
      </c>
      <c r="L202" s="0">
        <f t="shared" si="16" ca="1"/>
        <v>-48.806043005340044</v>
      </c>
      <c r="M202" s="1">
        <f t="shared" si="17" ca="1"/>
        <v>-935.7860965341672</v>
      </c>
      <c r="N202" s="1"/>
      <c r="R202" s="0">
        <v>-1.06</v>
      </c>
      <c r="S202" s="1">
        <v>4.7E-13</v>
      </c>
      <c r="T202" s="1">
        <f t="shared" si="18"/>
        <v>-29.73475535017743</v>
      </c>
      <c r="U202" s="0">
        <f t="shared" si="19" ca="1"/>
        <v>-45.44563777918758</v>
      </c>
      <c r="V202" s="1">
        <f t="shared" si="20" ca="1"/>
        <v>-734.4137531568608</v>
      </c>
    </row>
    <row r="203">
      <c r="A203" s="0">
        <v>-1.08</v>
      </c>
      <c r="B203" s="1">
        <v>3.7E-13</v>
      </c>
      <c r="C203" s="1"/>
      <c r="G203" s="1">
        <f ref="G203:G266" t="shared" si="21">B203/$K$3</f>
        <v>1.8843945262080407E-08</v>
      </c>
      <c r="I203" s="0">
        <v>-2.97</v>
      </c>
      <c r="J203" s="1">
        <v>1.4E-11</v>
      </c>
      <c r="K203" s="1">
        <f ref="K203:K266" t="shared" si="22">LN($G203)</f>
        <v>-17.78707418090585</v>
      </c>
      <c r="L203" s="0">
        <f ref="L203:L266" t="shared" si="23" ca="1">$A203*M$4+M$1</f>
        <v>-48.61772421271306</v>
      </c>
      <c r="M203" s="1">
        <f ref="M203:M266" t="shared" si="24" ca="1">$A203*P$1+P$2</f>
        <v>-932.8349626826116</v>
      </c>
      <c r="N203" s="1"/>
      <c r="O203" s="1"/>
      <c r="R203" s="0">
        <v>-1.05</v>
      </c>
      <c r="S203" s="1">
        <v>4.7E-13</v>
      </c>
      <c r="T203" s="1">
        <f ref="T203:T266" t="shared" si="25">LN($B203)</f>
        <v>-28.625273389272415</v>
      </c>
      <c r="U203" s="0">
        <f ref="U203:U266" t="shared" si="26" ca="1">$A203*V$4+V$1</f>
        <v>-45.27196626548461</v>
      </c>
      <c r="V203" s="1">
        <f ref="V203:V266" t="shared" si="27" ca="1">$A203*Y$1+Y$2</f>
        <v>-731.8829965221558</v>
      </c>
    </row>
    <row r="204">
      <c r="A204" s="0">
        <v>-1.07</v>
      </c>
      <c r="B204" s="1">
        <v>2.36E-13</v>
      </c>
      <c r="C204" s="1"/>
      <c r="G204" s="1">
        <f t="shared" si="21"/>
        <v>1.2019381302299937E-08</v>
      </c>
      <c r="I204" s="0">
        <v>-2.97</v>
      </c>
      <c r="J204" s="1">
        <v>1.4E-11</v>
      </c>
      <c r="K204" s="1">
        <f t="shared" si="22"/>
        <v>-18.23674538151851</v>
      </c>
      <c r="L204" s="0">
        <f t="shared" si="23" ca="1"/>
        <v>-48.42940542008607</v>
      </c>
      <c r="M204" s="1">
        <f t="shared" si="24" ca="1"/>
        <v>-929.8838288310558</v>
      </c>
      <c r="N204" s="1"/>
      <c r="R204" s="0">
        <v>-1.04</v>
      </c>
      <c r="S204" s="1">
        <v>4.6E-13</v>
      </c>
      <c r="T204" s="1">
        <f t="shared" si="25"/>
        <v>-29.074944589885074</v>
      </c>
      <c r="U204" s="0">
        <f t="shared" si="26" ca="1"/>
        <v>-45.09829475178164</v>
      </c>
      <c r="V204" s="1">
        <f t="shared" si="27" ca="1"/>
        <v>-729.3522398874509</v>
      </c>
    </row>
    <row r="205">
      <c r="A205" s="0">
        <v>-1.06</v>
      </c>
      <c r="B205" s="1">
        <v>1.02E-13</v>
      </c>
      <c r="C205" s="1"/>
      <c r="G205" s="1">
        <f t="shared" si="21"/>
        <v>5.194817342519464E-09</v>
      </c>
      <c r="I205" s="0">
        <v>-2.97</v>
      </c>
      <c r="J205" s="1">
        <v>1.4E-11</v>
      </c>
      <c r="K205" s="1">
        <f t="shared" si="22"/>
        <v>-19.07560437325985</v>
      </c>
      <c r="L205" s="0">
        <f t="shared" si="23" ca="1"/>
        <v>-48.24108662745908</v>
      </c>
      <c r="M205" s="1">
        <f t="shared" si="24" ca="1"/>
        <v>-926.9326949795002</v>
      </c>
      <c r="N205" s="1"/>
      <c r="O205" s="1"/>
      <c r="R205" s="0">
        <v>-1.03</v>
      </c>
      <c r="S205" s="1">
        <v>4.5E-13</v>
      </c>
      <c r="T205" s="1">
        <f t="shared" si="25"/>
        <v>-29.913803581626414</v>
      </c>
      <c r="U205" s="0">
        <f t="shared" si="26" ca="1"/>
        <v>-44.92462323807866</v>
      </c>
      <c r="V205" s="1">
        <f t="shared" si="27" ca="1"/>
        <v>-726.8214832527458</v>
      </c>
    </row>
    <row r="206">
      <c r="A206" s="0">
        <v>-1.05</v>
      </c>
      <c r="B206" s="1">
        <v>2.02E-13</v>
      </c>
      <c r="C206" s="1"/>
      <c r="G206" s="1">
        <f t="shared" si="21"/>
        <v>1.0287775521460115E-08</v>
      </c>
      <c r="I206" s="0">
        <v>-2.97</v>
      </c>
      <c r="J206" s="1">
        <v>1.4E-11</v>
      </c>
      <c r="K206" s="1">
        <f t="shared" si="22"/>
        <v>-18.392309489142917</v>
      </c>
      <c r="L206" s="0">
        <f t="shared" si="23" ca="1"/>
        <v>-48.052767834832096</v>
      </c>
      <c r="M206" s="1">
        <f t="shared" si="24" ca="1"/>
        <v>-923.9815611279445</v>
      </c>
      <c r="N206" s="1"/>
      <c r="R206" s="0">
        <v>-1.02</v>
      </c>
      <c r="S206" s="1">
        <v>4.4E-13</v>
      </c>
      <c r="T206" s="1">
        <f t="shared" si="25"/>
        <v>-29.23050869750948</v>
      </c>
      <c r="U206" s="0">
        <f t="shared" si="26" ca="1"/>
        <v>-44.75095172437569</v>
      </c>
      <c r="V206" s="1">
        <f t="shared" si="27" ca="1"/>
        <v>-724.2907266180408</v>
      </c>
    </row>
    <row r="207">
      <c r="A207" s="0">
        <v>-1.04</v>
      </c>
      <c r="B207" s="1">
        <v>1.22E-13</v>
      </c>
      <c r="C207" s="1"/>
      <c r="G207" s="1">
        <f t="shared" si="21"/>
        <v>6.213408978307595E-09</v>
      </c>
      <c r="I207" s="0">
        <v>-2.97</v>
      </c>
      <c r="J207" s="1">
        <v>1.4E-11</v>
      </c>
      <c r="K207" s="1">
        <f t="shared" si="22"/>
        <v>-18.896556141810866</v>
      </c>
      <c r="L207" s="0">
        <f t="shared" si="23" ca="1"/>
        <v>-47.86444904220511</v>
      </c>
      <c r="M207" s="1">
        <f t="shared" si="24" ca="1"/>
        <v>-921.0304272763888</v>
      </c>
      <c r="N207" s="1"/>
      <c r="O207" s="1"/>
      <c r="R207" s="0">
        <v>-1.01</v>
      </c>
      <c r="S207" s="1">
        <v>4.4E-13</v>
      </c>
      <c r="T207" s="1">
        <f t="shared" si="25"/>
        <v>-29.73475535017743</v>
      </c>
      <c r="U207" s="0">
        <f t="shared" si="26" ca="1"/>
        <v>-44.57728021067271</v>
      </c>
      <c r="V207" s="1">
        <f t="shared" si="27" ca="1"/>
        <v>-721.7599699833358</v>
      </c>
    </row>
    <row r="208">
      <c r="A208" s="0">
        <v>-1.03</v>
      </c>
      <c r="B208" s="1">
        <v>1.2E-13</v>
      </c>
      <c r="C208" s="1"/>
      <c r="G208" s="1">
        <f t="shared" si="21"/>
        <v>6.1115498147287805E-09</v>
      </c>
      <c r="I208" s="0">
        <v>-2.97</v>
      </c>
      <c r="J208" s="1">
        <v>1.4E-11</v>
      </c>
      <c r="K208" s="1">
        <f t="shared" si="22"/>
        <v>-18.913085443762075</v>
      </c>
      <c r="L208" s="0">
        <f t="shared" si="23" ca="1"/>
        <v>-47.67613024957812</v>
      </c>
      <c r="M208" s="1">
        <f t="shared" si="24" ca="1"/>
        <v>-918.0792934248332</v>
      </c>
      <c r="N208" s="1"/>
      <c r="R208" s="0">
        <v>-1</v>
      </c>
      <c r="S208" s="1">
        <v>4.5E-13</v>
      </c>
      <c r="T208" s="1">
        <f t="shared" si="25"/>
        <v>-29.75128465212864</v>
      </c>
      <c r="U208" s="0">
        <f t="shared" si="26" ca="1"/>
        <v>-44.40360869696974</v>
      </c>
      <c r="V208" s="1">
        <f t="shared" si="27" ca="1"/>
        <v>-719.2292133486308</v>
      </c>
    </row>
    <row r="209">
      <c r="A209" s="0">
        <v>-1.02</v>
      </c>
      <c r="B209" s="1">
        <v>5E-14</v>
      </c>
      <c r="C209" s="1"/>
      <c r="G209" s="1">
        <f t="shared" si="21"/>
        <v>2.5464790894703256E-09</v>
      </c>
      <c r="I209" s="0">
        <v>-2.97</v>
      </c>
      <c r="J209" s="1">
        <v>1.4E-11</v>
      </c>
      <c r="K209" s="1">
        <f t="shared" si="22"/>
        <v>-19.788554181115977</v>
      </c>
      <c r="L209" s="0">
        <f t="shared" si="23" ca="1"/>
        <v>-47.487811456951135</v>
      </c>
      <c r="M209" s="1">
        <f t="shared" si="24" ca="1"/>
        <v>-915.1281595732773</v>
      </c>
      <c r="N209" s="1"/>
      <c r="O209" s="1"/>
      <c r="R209" s="0">
        <v>-0.99</v>
      </c>
      <c r="S209" s="1">
        <v>4.3E-13</v>
      </c>
      <c r="T209" s="1">
        <f t="shared" si="25"/>
        <v>-30.626753389482538</v>
      </c>
      <c r="U209" s="0">
        <f t="shared" si="26" ca="1"/>
        <v>-44.22993718326677</v>
      </c>
      <c r="V209" s="1">
        <f t="shared" si="27" ca="1"/>
        <v>-716.6984567139258</v>
      </c>
    </row>
    <row r="210">
      <c r="A210" s="0">
        <v>-1.01</v>
      </c>
      <c r="B210" s="1">
        <v>9E-14</v>
      </c>
      <c r="C210" s="1"/>
      <c r="G210" s="1">
        <f t="shared" si="21"/>
        <v>4.583662361046586E-09</v>
      </c>
      <c r="I210" s="0">
        <v>-2.97</v>
      </c>
      <c r="J210" s="1">
        <v>1.4E-11</v>
      </c>
      <c r="K210" s="1">
        <f t="shared" si="22"/>
        <v>-19.200767516213855</v>
      </c>
      <c r="L210" s="0">
        <f t="shared" si="23" ca="1"/>
        <v>-47.29949266432415</v>
      </c>
      <c r="M210" s="1">
        <f t="shared" si="24" ca="1"/>
        <v>-912.1770257217217</v>
      </c>
      <c r="N210" s="1"/>
      <c r="R210" s="0">
        <v>-0.98</v>
      </c>
      <c r="S210" s="1">
        <v>4.3E-13</v>
      </c>
      <c r="T210" s="1">
        <f t="shared" si="25"/>
        <v>-30.03896672458042</v>
      </c>
      <c r="U210" s="0">
        <f t="shared" si="26" ca="1"/>
        <v>-44.0562656695638</v>
      </c>
      <c r="V210" s="1">
        <f t="shared" si="27" ca="1"/>
        <v>-714.1677000792208</v>
      </c>
    </row>
    <row r="211">
      <c r="A211" s="0">
        <v>-1</v>
      </c>
      <c r="B211" s="1">
        <v>7.8E-14</v>
      </c>
      <c r="C211" s="1"/>
      <c r="G211" s="1">
        <f t="shared" si="21"/>
        <v>3.972507379573707E-09</v>
      </c>
      <c r="I211" s="0">
        <v>-2.97</v>
      </c>
      <c r="J211" s="1">
        <v>1.4E-11</v>
      </c>
      <c r="K211" s="1">
        <f t="shared" si="22"/>
        <v>-19.34386835985453</v>
      </c>
      <c r="L211" s="0">
        <f t="shared" si="23" ca="1"/>
        <v>-47.11117387169716</v>
      </c>
      <c r="M211" s="1">
        <f t="shared" si="24" ca="1"/>
        <v>-909.225891870166</v>
      </c>
      <c r="N211" s="1"/>
      <c r="O211" s="1"/>
      <c r="R211" s="0">
        <v>-0.97</v>
      </c>
      <c r="S211" s="1">
        <v>4.1E-13</v>
      </c>
      <c r="T211" s="1">
        <f t="shared" si="25"/>
        <v>-30.182067568221093</v>
      </c>
      <c r="U211" s="0">
        <f t="shared" si="26" ca="1"/>
        <v>-43.88259415586083</v>
      </c>
      <c r="V211" s="1">
        <f t="shared" si="27" ca="1"/>
        <v>-711.6369434445157</v>
      </c>
    </row>
    <row r="212">
      <c r="A212" s="0">
        <v>-0.99</v>
      </c>
      <c r="B212" s="1">
        <v>8.2E-14</v>
      </c>
      <c r="C212" s="1"/>
      <c r="G212" s="1">
        <f t="shared" si="21"/>
        <v>4.176225706731334E-09</v>
      </c>
      <c r="I212" s="0">
        <v>-2.97</v>
      </c>
      <c r="J212" s="1">
        <v>1.4E-11</v>
      </c>
      <c r="K212" s="1">
        <f t="shared" si="22"/>
        <v>-19.293857939279867</v>
      </c>
      <c r="L212" s="0">
        <f t="shared" si="23" ca="1"/>
        <v>-46.922855079070175</v>
      </c>
      <c r="M212" s="1">
        <f t="shared" si="24" ca="1"/>
        <v>-906.2747580186103</v>
      </c>
      <c r="N212" s="1"/>
      <c r="R212" s="0">
        <v>-0.96</v>
      </c>
      <c r="S212" s="1">
        <v>3.9E-13</v>
      </c>
      <c r="T212" s="1">
        <f t="shared" si="25"/>
        <v>-30.13205714764643</v>
      </c>
      <c r="U212" s="0">
        <f t="shared" si="26" ca="1"/>
        <v>-43.70892264215785</v>
      </c>
      <c r="V212" s="1">
        <f t="shared" si="27" ca="1"/>
        <v>-709.1061868098107</v>
      </c>
    </row>
    <row r="213">
      <c r="A213" s="0">
        <v>-0.98</v>
      </c>
      <c r="B213" s="1">
        <v>9E-14</v>
      </c>
      <c r="C213" s="1"/>
      <c r="G213" s="1">
        <f t="shared" si="21"/>
        <v>4.583662361046586E-09</v>
      </c>
      <c r="I213" s="0">
        <v>-2.97</v>
      </c>
      <c r="J213" s="1">
        <v>1.4E-11</v>
      </c>
      <c r="K213" s="1">
        <f t="shared" si="22"/>
        <v>-19.200767516213855</v>
      </c>
      <c r="L213" s="0">
        <f t="shared" si="23" ca="1"/>
        <v>-46.73453628644319</v>
      </c>
      <c r="M213" s="1">
        <f t="shared" si="24" ca="1"/>
        <v>-903.3236241670547</v>
      </c>
      <c r="N213" s="1"/>
      <c r="O213" s="1"/>
      <c r="R213" s="0">
        <v>-0.95</v>
      </c>
      <c r="S213" s="1">
        <v>3.9E-13</v>
      </c>
      <c r="T213" s="1">
        <f t="shared" si="25"/>
        <v>-30.03896672458042</v>
      </c>
      <c r="U213" s="0">
        <f t="shared" si="26" ca="1"/>
        <v>-43.53525112845488</v>
      </c>
      <c r="V213" s="1">
        <f t="shared" si="27" ca="1"/>
        <v>-706.5754301751057</v>
      </c>
    </row>
    <row r="214">
      <c r="A214" s="0">
        <v>-0.97</v>
      </c>
      <c r="B214" s="1">
        <v>3.4E-14</v>
      </c>
      <c r="C214" s="1"/>
      <c r="G214" s="1">
        <f t="shared" si="21"/>
        <v>1.7316057808398214E-09</v>
      </c>
      <c r="I214" s="0">
        <v>-2.97</v>
      </c>
      <c r="J214" s="1">
        <v>1.4E-11</v>
      </c>
      <c r="K214" s="1">
        <f t="shared" si="22"/>
        <v>-20.17421666192796</v>
      </c>
      <c r="L214" s="0">
        <f t="shared" si="23" ca="1"/>
        <v>-46.5462174938162</v>
      </c>
      <c r="M214" s="1">
        <f t="shared" si="24" ca="1"/>
        <v>-900.3724903154989</v>
      </c>
      <c r="N214" s="1"/>
      <c r="R214" s="0">
        <v>-0.94</v>
      </c>
      <c r="S214" s="1">
        <v>3.8E-13</v>
      </c>
      <c r="T214" s="1">
        <f t="shared" si="25"/>
        <v>-31.012415870294525</v>
      </c>
      <c r="U214" s="0">
        <f t="shared" si="26" ca="1"/>
        <v>-43.3615796147519</v>
      </c>
      <c r="V214" s="1">
        <f t="shared" si="27" ca="1"/>
        <v>-704.0446735404007</v>
      </c>
    </row>
    <row r="215">
      <c r="A215" s="0">
        <v>-0.96</v>
      </c>
      <c r="B215" s="1">
        <v>1.14E-13</v>
      </c>
      <c r="C215" s="1"/>
      <c r="G215" s="1">
        <f t="shared" si="21"/>
        <v>5.805972323992342E-09</v>
      </c>
      <c r="I215" s="0">
        <v>-2.97</v>
      </c>
      <c r="J215" s="1">
        <v>1.4E-11</v>
      </c>
      <c r="K215" s="1">
        <f t="shared" si="22"/>
        <v>-18.964378738149627</v>
      </c>
      <c r="L215" s="0">
        <f t="shared" si="23" ca="1"/>
        <v>-46.357898701189214</v>
      </c>
      <c r="M215" s="1">
        <f t="shared" si="24" ca="1"/>
        <v>-897.4213564639433</v>
      </c>
      <c r="N215" s="1"/>
      <c r="O215" s="1"/>
      <c r="R215" s="0">
        <v>-0.93</v>
      </c>
      <c r="S215" s="1">
        <v>3.9E-13</v>
      </c>
      <c r="T215" s="1">
        <f t="shared" si="25"/>
        <v>-29.80257794651619</v>
      </c>
      <c r="U215" s="0">
        <f t="shared" si="26" ca="1"/>
        <v>-43.18790810104893</v>
      </c>
      <c r="V215" s="1">
        <f t="shared" si="27" ca="1"/>
        <v>-701.5139169056956</v>
      </c>
    </row>
    <row r="216">
      <c r="A216" s="0">
        <v>-0.95</v>
      </c>
      <c r="B216" s="1">
        <v>2.6E-14</v>
      </c>
      <c r="C216" s="1"/>
      <c r="G216" s="1">
        <f t="shared" si="21"/>
        <v>1.3241691265245693E-09</v>
      </c>
      <c r="I216" s="0">
        <v>-2.97</v>
      </c>
      <c r="J216" s="1">
        <v>1.4E-11</v>
      </c>
      <c r="K216" s="1">
        <f t="shared" si="22"/>
        <v>-20.44248064852264</v>
      </c>
      <c r="L216" s="0">
        <f t="shared" si="23" ca="1"/>
        <v>-46.169579908562234</v>
      </c>
      <c r="M216" s="1">
        <f t="shared" si="24" ca="1"/>
        <v>-894.4702226123876</v>
      </c>
      <c r="N216" s="1"/>
      <c r="R216" s="0">
        <v>-0.92</v>
      </c>
      <c r="S216" s="1">
        <v>3.7E-13</v>
      </c>
      <c r="T216" s="1">
        <f t="shared" si="25"/>
        <v>-31.280679856889204</v>
      </c>
      <c r="U216" s="0">
        <f t="shared" si="26" ca="1"/>
        <v>-43.01423658734596</v>
      </c>
      <c r="V216" s="1">
        <f t="shared" si="27" ca="1"/>
        <v>-698.9831602709907</v>
      </c>
    </row>
    <row r="217">
      <c r="A217" s="0">
        <v>-0.94</v>
      </c>
      <c r="B217" s="1">
        <v>3.4E-14</v>
      </c>
      <c r="C217" s="1"/>
      <c r="G217" s="1">
        <f t="shared" si="21"/>
        <v>1.7316057808398214E-09</v>
      </c>
      <c r="I217" s="0">
        <v>-2.97</v>
      </c>
      <c r="J217" s="1">
        <v>1.4E-11</v>
      </c>
      <c r="K217" s="1">
        <f t="shared" si="22"/>
        <v>-20.17421666192796</v>
      </c>
      <c r="L217" s="0">
        <f t="shared" si="23" ca="1"/>
        <v>-45.98126111593525</v>
      </c>
      <c r="M217" s="1">
        <f t="shared" si="24" ca="1"/>
        <v>-891.5190887608319</v>
      </c>
      <c r="N217" s="1"/>
      <c r="O217" s="1"/>
      <c r="R217" s="0">
        <v>-0.91</v>
      </c>
      <c r="S217" s="1">
        <v>3.7E-13</v>
      </c>
      <c r="T217" s="1">
        <f t="shared" si="25"/>
        <v>-31.012415870294525</v>
      </c>
      <c r="U217" s="0">
        <f t="shared" si="26" ca="1"/>
        <v>-42.84056507364299</v>
      </c>
      <c r="V217" s="1">
        <f t="shared" si="27" ca="1"/>
        <v>-696.4524036362857</v>
      </c>
    </row>
    <row r="218">
      <c r="A218" s="0">
        <v>-0.93</v>
      </c>
      <c r="B218" s="1">
        <v>1.18E-13</v>
      </c>
      <c r="C218" s="1"/>
      <c r="G218" s="1">
        <f t="shared" si="21"/>
        <v>6.009690651149968E-09</v>
      </c>
      <c r="I218" s="0">
        <v>-2.97</v>
      </c>
      <c r="J218" s="1">
        <v>1.4E-11</v>
      </c>
      <c r="K218" s="1">
        <f t="shared" si="22"/>
        <v>-18.929892562078457</v>
      </c>
      <c r="L218" s="0">
        <f t="shared" si="23" ca="1"/>
        <v>-45.79294232330826</v>
      </c>
      <c r="M218" s="1">
        <f t="shared" si="24" ca="1"/>
        <v>-888.5679549092763</v>
      </c>
      <c r="N218" s="1"/>
      <c r="R218" s="0">
        <v>-0.9</v>
      </c>
      <c r="S218" s="1">
        <v>3.6E-13</v>
      </c>
      <c r="T218" s="1">
        <f t="shared" si="25"/>
        <v>-29.76809177044502</v>
      </c>
      <c r="U218" s="0">
        <f t="shared" si="26" ca="1"/>
        <v>-42.66689355994002</v>
      </c>
      <c r="V218" s="1">
        <f t="shared" si="27" ca="1"/>
        <v>-693.9216470015806</v>
      </c>
    </row>
    <row r="219">
      <c r="A219" s="0">
        <v>-0.92</v>
      </c>
      <c r="B219" s="1">
        <v>6E-15</v>
      </c>
      <c r="C219" s="1"/>
      <c r="G219" s="1">
        <f t="shared" si="21"/>
        <v>3.0557749073643903E-10</v>
      </c>
      <c r="I219" s="0">
        <v>-2.97</v>
      </c>
      <c r="J219" s="1">
        <v>1.4E-11</v>
      </c>
      <c r="K219" s="1">
        <f t="shared" si="22"/>
        <v>-21.908817717316065</v>
      </c>
      <c r="L219" s="0">
        <f t="shared" si="23" ca="1"/>
        <v>-45.60462353068128</v>
      </c>
      <c r="M219" s="1">
        <f t="shared" si="24" ca="1"/>
        <v>-885.6168210577206</v>
      </c>
      <c r="N219" s="1"/>
      <c r="O219" s="1"/>
      <c r="R219" s="0">
        <v>-0.89</v>
      </c>
      <c r="S219" s="1">
        <v>3.5E-13</v>
      </c>
      <c r="T219" s="1">
        <f t="shared" si="25"/>
        <v>-32.74701692568263</v>
      </c>
      <c r="U219" s="0">
        <f t="shared" si="26" ca="1"/>
        <v>-42.49322204623705</v>
      </c>
      <c r="V219" s="1">
        <f t="shared" si="27" ca="1"/>
        <v>-691.3908903668756</v>
      </c>
    </row>
    <row r="220">
      <c r="A220" s="0">
        <v>-0.91</v>
      </c>
      <c r="B220" s="1">
        <v>6E-15</v>
      </c>
      <c r="C220" s="1"/>
      <c r="G220" s="1">
        <f t="shared" si="21"/>
        <v>3.0557749073643903E-10</v>
      </c>
      <c r="I220" s="0">
        <v>-2.97</v>
      </c>
      <c r="J220" s="1">
        <v>1.4E-11</v>
      </c>
      <c r="K220" s="1">
        <f t="shared" si="22"/>
        <v>-21.908817717316065</v>
      </c>
      <c r="L220" s="0">
        <f t="shared" si="23" ca="1"/>
        <v>-45.41630473805429</v>
      </c>
      <c r="M220" s="1">
        <f t="shared" si="24" ca="1"/>
        <v>-882.6656872061649</v>
      </c>
      <c r="N220" s="1"/>
      <c r="R220" s="0">
        <v>-0.88</v>
      </c>
      <c r="S220" s="1">
        <v>3.5E-13</v>
      </c>
      <c r="T220" s="1">
        <f t="shared" si="25"/>
        <v>-32.74701692568263</v>
      </c>
      <c r="U220" s="0">
        <f t="shared" si="26" ca="1"/>
        <v>-42.31955053253408</v>
      </c>
      <c r="V220" s="1">
        <f t="shared" si="27" ca="1"/>
        <v>-688.8601337321707</v>
      </c>
    </row>
    <row r="221">
      <c r="A221" s="0">
        <v>-0.9</v>
      </c>
      <c r="B221" s="1">
        <v>1.14E-13</v>
      </c>
      <c r="C221" s="1"/>
      <c r="G221" s="1">
        <f t="shared" si="21"/>
        <v>5.805972323992342E-09</v>
      </c>
      <c r="I221" s="0">
        <v>-2.97</v>
      </c>
      <c r="J221" s="1">
        <v>1.4E-11</v>
      </c>
      <c r="K221" s="1">
        <f t="shared" si="22"/>
        <v>-18.964378738149627</v>
      </c>
      <c r="L221" s="0">
        <f t="shared" si="23" ca="1"/>
        <v>-45.22798594542731</v>
      </c>
      <c r="M221" s="1">
        <f t="shared" si="24" ca="1"/>
        <v>-879.7145533546093</v>
      </c>
      <c r="N221" s="1"/>
      <c r="O221" s="1"/>
      <c r="R221" s="0">
        <v>-0.87</v>
      </c>
      <c r="S221" s="1">
        <v>3.6E-13</v>
      </c>
      <c r="T221" s="1">
        <f t="shared" si="25"/>
        <v>-29.80257794651619</v>
      </c>
      <c r="U221" s="0">
        <f t="shared" si="26" ca="1"/>
        <v>-42.1458790188311</v>
      </c>
      <c r="V221" s="1">
        <f t="shared" si="27" ca="1"/>
        <v>-686.3293770974656</v>
      </c>
    </row>
    <row r="222">
      <c r="A222" s="0">
        <v>-0.89</v>
      </c>
      <c r="B222" s="1">
        <v>6.8E-14</v>
      </c>
      <c r="C222" s="1"/>
      <c r="G222" s="1">
        <f t="shared" si="21"/>
        <v>3.4632115616796428E-09</v>
      </c>
      <c r="I222" s="0">
        <v>-2.97</v>
      </c>
      <c r="J222" s="1">
        <v>1.4E-11</v>
      </c>
      <c r="K222" s="1">
        <f t="shared" si="22"/>
        <v>-19.481069481368014</v>
      </c>
      <c r="L222" s="0">
        <f t="shared" si="23" ca="1"/>
        <v>-45.03966715280032</v>
      </c>
      <c r="M222" s="1">
        <f t="shared" si="24" ca="1"/>
        <v>-876.7634195030535</v>
      </c>
      <c r="N222" s="1"/>
      <c r="R222" s="0">
        <v>-0.86</v>
      </c>
      <c r="S222" s="1">
        <v>3.3E-13</v>
      </c>
      <c r="T222" s="1">
        <f t="shared" si="25"/>
        <v>-30.319268689734578</v>
      </c>
      <c r="U222" s="0">
        <f t="shared" si="26" ca="1"/>
        <v>-41.97220750512813</v>
      </c>
      <c r="V222" s="1">
        <f t="shared" si="27" ca="1"/>
        <v>-683.7986204627606</v>
      </c>
    </row>
    <row r="223">
      <c r="A223" s="0">
        <v>-0.88</v>
      </c>
      <c r="B223" s="1">
        <v>2.2E-14</v>
      </c>
      <c r="C223" s="1"/>
      <c r="G223" s="1">
        <f t="shared" si="21"/>
        <v>1.1204507993669432E-09</v>
      </c>
      <c r="I223" s="0">
        <v>-2.97</v>
      </c>
      <c r="J223" s="1">
        <v>1.4E-11</v>
      </c>
      <c r="K223" s="1">
        <f t="shared" si="22"/>
        <v>-20.609534733185807</v>
      </c>
      <c r="L223" s="0">
        <f t="shared" si="23" ca="1"/>
        <v>-44.85134836017333</v>
      </c>
      <c r="M223" s="1">
        <f t="shared" si="24" ca="1"/>
        <v>-873.8122856514979</v>
      </c>
      <c r="N223" s="1"/>
      <c r="O223" s="1"/>
      <c r="R223" s="0">
        <v>-0.85</v>
      </c>
      <c r="S223" s="1">
        <v>3.4E-13</v>
      </c>
      <c r="T223" s="1">
        <f t="shared" si="25"/>
        <v>-31.447733941552368</v>
      </c>
      <c r="U223" s="0">
        <f t="shared" si="26" ca="1"/>
        <v>-41.79853599142516</v>
      </c>
      <c r="V223" s="1">
        <f t="shared" si="27" ca="1"/>
        <v>-681.2678638280556</v>
      </c>
    </row>
    <row r="224">
      <c r="A224" s="0">
        <v>-0.87</v>
      </c>
      <c r="B224" s="1">
        <v>4.6E-14</v>
      </c>
      <c r="C224" s="1"/>
      <c r="G224" s="1">
        <f t="shared" si="21"/>
        <v>2.3427607623126993E-09</v>
      </c>
      <c r="I224" s="0">
        <v>-2.97</v>
      </c>
      <c r="J224" s="1">
        <v>1.4E-11</v>
      </c>
      <c r="K224" s="1">
        <f t="shared" si="22"/>
        <v>-19.871935790055026</v>
      </c>
      <c r="L224" s="0">
        <f t="shared" si="23" ca="1"/>
        <v>-44.663029567546346</v>
      </c>
      <c r="M224" s="1">
        <f t="shared" si="24" ca="1"/>
        <v>-870.8611517999421</v>
      </c>
      <c r="N224" s="1"/>
      <c r="R224" s="0">
        <v>-0.84</v>
      </c>
      <c r="S224" s="1">
        <v>3.4E-13</v>
      </c>
      <c r="T224" s="1">
        <f t="shared" si="25"/>
        <v>-30.71013499842159</v>
      </c>
      <c r="U224" s="0">
        <f t="shared" si="26" ca="1"/>
        <v>-41.624864477722184</v>
      </c>
      <c r="V224" s="1">
        <f t="shared" si="27" ca="1"/>
        <v>-678.7371071933505</v>
      </c>
    </row>
    <row r="225">
      <c r="A225" s="0">
        <v>-0.86</v>
      </c>
      <c r="B225" s="1">
        <v>1.6E-14</v>
      </c>
      <c r="C225" s="1"/>
      <c r="G225" s="1">
        <f t="shared" si="21"/>
        <v>8.148733086305042E-10</v>
      </c>
      <c r="I225" s="0">
        <v>-2.97</v>
      </c>
      <c r="J225" s="1">
        <v>1.4E-11</v>
      </c>
      <c r="K225" s="1">
        <f t="shared" si="22"/>
        <v>-20.92798846430434</v>
      </c>
      <c r="L225" s="0">
        <f t="shared" si="23" ca="1"/>
        <v>-44.47471077491936</v>
      </c>
      <c r="M225" s="1">
        <f t="shared" si="24" ca="1"/>
        <v>-867.9100179483864</v>
      </c>
      <c r="N225" s="1"/>
      <c r="O225" s="1"/>
      <c r="R225" s="0">
        <v>-0.83</v>
      </c>
      <c r="S225" s="1">
        <v>3.2E-13</v>
      </c>
      <c r="T225" s="1">
        <f t="shared" si="25"/>
        <v>-31.766187672670902</v>
      </c>
      <c r="U225" s="0">
        <f t="shared" si="26" ca="1"/>
        <v>-41.451192964019214</v>
      </c>
      <c r="V225" s="1">
        <f t="shared" si="27" ca="1"/>
        <v>-676.2063505586456</v>
      </c>
    </row>
    <row r="226">
      <c r="A226" s="0">
        <v>-0.85</v>
      </c>
      <c r="B226" s="1">
        <v>1.7E-13</v>
      </c>
      <c r="C226" s="1"/>
      <c r="G226" s="1">
        <f t="shared" si="21"/>
        <v>8.658028904199108E-09</v>
      </c>
      <c r="I226" s="0">
        <v>-2.97</v>
      </c>
      <c r="J226" s="1">
        <v>1.4E-11</v>
      </c>
      <c r="K226" s="1">
        <f t="shared" si="22"/>
        <v>-18.56477874949386</v>
      </c>
      <c r="L226" s="0">
        <f t="shared" si="23" ca="1"/>
        <v>-44.28639198229237</v>
      </c>
      <c r="M226" s="1">
        <f t="shared" si="24" ca="1"/>
        <v>-864.9588840968308</v>
      </c>
      <c r="N226" s="1"/>
      <c r="R226" s="0">
        <v>-0.82</v>
      </c>
      <c r="S226" s="1">
        <v>2.9E-13</v>
      </c>
      <c r="T226" s="1">
        <f t="shared" si="25"/>
        <v>-29.402977957860422</v>
      </c>
      <c r="U226" s="0">
        <f t="shared" si="26" ca="1"/>
        <v>-41.27752145031624</v>
      </c>
      <c r="V226" s="1">
        <f t="shared" si="27" ca="1"/>
        <v>-673.6755939239405</v>
      </c>
    </row>
    <row r="227">
      <c r="A227" s="0">
        <v>-0.84</v>
      </c>
      <c r="B227" s="1">
        <v>4.8E-14</v>
      </c>
      <c r="C227" s="1"/>
      <c r="G227" s="1">
        <f t="shared" si="21"/>
        <v>2.4446199258915123E-09</v>
      </c>
      <c r="I227" s="0">
        <v>-2.97</v>
      </c>
      <c r="J227" s="1">
        <v>1.4E-11</v>
      </c>
      <c r="K227" s="1">
        <f t="shared" si="22"/>
        <v>-19.82937617563623</v>
      </c>
      <c r="L227" s="0">
        <f t="shared" si="23" ca="1"/>
        <v>-44.098073189665385</v>
      </c>
      <c r="M227" s="1">
        <f t="shared" si="24" ca="1"/>
        <v>-862.007750245275</v>
      </c>
      <c r="N227" s="1"/>
      <c r="O227" s="1"/>
      <c r="R227" s="0">
        <v>-0.81</v>
      </c>
      <c r="S227" s="1">
        <v>3E-13</v>
      </c>
      <c r="T227" s="1">
        <f t="shared" si="25"/>
        <v>-30.667575384002795</v>
      </c>
      <c r="U227" s="0">
        <f t="shared" si="26" ca="1"/>
        <v>-41.10384993661327</v>
      </c>
      <c r="V227" s="1">
        <f t="shared" si="27" ca="1"/>
        <v>-671.1448372892355</v>
      </c>
    </row>
    <row r="228">
      <c r="A228" s="0">
        <v>-0.83</v>
      </c>
      <c r="B228" s="1">
        <v>8.8E-14</v>
      </c>
      <c r="C228" s="1"/>
      <c r="G228" s="1">
        <f t="shared" si="21"/>
        <v>4.481803197467773E-09</v>
      </c>
      <c r="I228" s="0">
        <v>-2.97</v>
      </c>
      <c r="J228" s="1">
        <v>1.4E-11</v>
      </c>
      <c r="K228" s="1">
        <f t="shared" si="22"/>
        <v>-19.223240372065916</v>
      </c>
      <c r="L228" s="0">
        <f t="shared" si="23" ca="1"/>
        <v>-43.9097543970384</v>
      </c>
      <c r="M228" s="1">
        <f t="shared" si="24" ca="1"/>
        <v>-859.0566163937194</v>
      </c>
      <c r="N228" s="1"/>
      <c r="R228" s="0">
        <v>-0.8</v>
      </c>
      <c r="S228" s="1">
        <v>3.1E-13</v>
      </c>
      <c r="T228" s="1">
        <f t="shared" si="25"/>
        <v>-30.061439580432477</v>
      </c>
      <c r="U228" s="0">
        <f t="shared" si="26" ca="1"/>
        <v>-40.9301784229103</v>
      </c>
      <c r="V228" s="1">
        <f t="shared" si="27" ca="1"/>
        <v>-668.6140806545304</v>
      </c>
    </row>
    <row r="229">
      <c r="A229" s="0">
        <v>-0.82</v>
      </c>
      <c r="B229" s="1">
        <v>2.96E-13</v>
      </c>
      <c r="C229" s="1"/>
      <c r="G229" s="1">
        <f t="shared" si="21"/>
        <v>1.5075156209664326E-08</v>
      </c>
      <c r="I229" s="0">
        <v>-2.97</v>
      </c>
      <c r="J229" s="1">
        <v>1.4E-11</v>
      </c>
      <c r="K229" s="1">
        <f t="shared" si="22"/>
        <v>-18.01021773222006</v>
      </c>
      <c r="L229" s="0">
        <f t="shared" si="23" ca="1"/>
        <v>-43.72143560441141</v>
      </c>
      <c r="M229" s="1">
        <f t="shared" si="24" ca="1"/>
        <v>-856.1054825421637</v>
      </c>
      <c r="N229" s="1"/>
      <c r="O229" s="1"/>
      <c r="R229" s="0">
        <v>-0.79</v>
      </c>
      <c r="S229" s="1">
        <v>3E-13</v>
      </c>
      <c r="T229" s="1">
        <f t="shared" si="25"/>
        <v>-28.848416940586624</v>
      </c>
      <c r="U229" s="0">
        <f t="shared" si="26" ca="1"/>
        <v>-40.756506909207324</v>
      </c>
      <c r="V229" s="1">
        <f t="shared" si="27" ca="1"/>
        <v>-666.0833240198255</v>
      </c>
    </row>
    <row r="230">
      <c r="A230" s="0">
        <v>-0.81</v>
      </c>
      <c r="B230" s="1">
        <v>2.66E-13</v>
      </c>
      <c r="C230" s="1"/>
      <c r="G230" s="1">
        <f t="shared" si="21"/>
        <v>1.354726875598213E-08</v>
      </c>
      <c r="I230" s="0">
        <v>-2.97</v>
      </c>
      <c r="J230" s="1">
        <v>1.4E-11</v>
      </c>
      <c r="K230" s="1">
        <f t="shared" si="22"/>
        <v>-18.117080877762422</v>
      </c>
      <c r="L230" s="0">
        <f t="shared" si="23" ca="1"/>
        <v>-43.533116811784424</v>
      </c>
      <c r="M230" s="1">
        <f t="shared" si="24" ca="1"/>
        <v>-853.154348690608</v>
      </c>
      <c r="N230" s="1"/>
      <c r="R230" s="0">
        <v>-0.78</v>
      </c>
      <c r="S230" s="1">
        <v>3E-13</v>
      </c>
      <c r="T230" s="1">
        <f t="shared" si="25"/>
        <v>-28.955280086128987</v>
      </c>
      <c r="U230" s="0">
        <f t="shared" si="26" ca="1"/>
        <v>-40.582835395504354</v>
      </c>
      <c r="V230" s="1">
        <f t="shared" si="27" ca="1"/>
        <v>-663.5525673851205</v>
      </c>
    </row>
    <row r="231">
      <c r="A231" s="0">
        <v>-0.8</v>
      </c>
      <c r="B231" s="1">
        <v>2.5E-13</v>
      </c>
      <c r="C231" s="1"/>
      <c r="G231" s="1">
        <f t="shared" si="21"/>
        <v>1.2732395447351628E-08</v>
      </c>
      <c r="I231" s="0">
        <v>-2.97</v>
      </c>
      <c r="J231" s="1">
        <v>1.4E-11</v>
      </c>
      <c r="K231" s="1">
        <f t="shared" si="22"/>
        <v>-18.179116268681874</v>
      </c>
      <c r="L231" s="0">
        <f t="shared" si="23" ca="1"/>
        <v>-43.34479801915744</v>
      </c>
      <c r="M231" s="1">
        <f t="shared" si="24" ca="1"/>
        <v>-850.2032148390524</v>
      </c>
      <c r="N231" s="1"/>
      <c r="O231" s="1"/>
      <c r="R231" s="0">
        <v>-0.77</v>
      </c>
      <c r="S231" s="1">
        <v>2.8E-13</v>
      </c>
      <c r="T231" s="1">
        <f t="shared" si="25"/>
        <v>-29.017315477048438</v>
      </c>
      <c r="U231" s="0">
        <f t="shared" si="26" ca="1"/>
        <v>-40.40916388180138</v>
      </c>
      <c r="V231" s="1">
        <f t="shared" si="27" ca="1"/>
        <v>-661.0218107504154</v>
      </c>
    </row>
    <row r="232">
      <c r="A232" s="0">
        <v>-0.79</v>
      </c>
      <c r="B232" s="1">
        <v>3.18E-13</v>
      </c>
      <c r="C232" s="1"/>
      <c r="G232" s="1">
        <f t="shared" si="21"/>
        <v>1.619560700903127E-08</v>
      </c>
      <c r="I232" s="0">
        <v>-2.97</v>
      </c>
      <c r="J232" s="1">
        <v>1.4E-11</v>
      </c>
      <c r="K232" s="1">
        <f t="shared" si="22"/>
        <v>-17.938525803763945</v>
      </c>
      <c r="L232" s="0">
        <f t="shared" si="23" ca="1"/>
        <v>-43.15647922653045</v>
      </c>
      <c r="M232" s="1">
        <f t="shared" si="24" ca="1"/>
        <v>-847.2520809874967</v>
      </c>
      <c r="N232" s="1"/>
      <c r="R232" s="0">
        <v>-0.76</v>
      </c>
      <c r="S232" s="1">
        <v>2.7E-13</v>
      </c>
      <c r="T232" s="1">
        <f t="shared" si="25"/>
        <v>-28.77672501213051</v>
      </c>
      <c r="U232" s="0">
        <f t="shared" si="26" ca="1"/>
        <v>-40.23549236809841</v>
      </c>
      <c r="V232" s="1">
        <f t="shared" si="27" ca="1"/>
        <v>-658.4910541157104</v>
      </c>
    </row>
    <row r="233">
      <c r="A233" s="0">
        <v>-0.78</v>
      </c>
      <c r="B233" s="1">
        <v>1.34E-13</v>
      </c>
      <c r="C233" s="1"/>
      <c r="G233" s="1">
        <f t="shared" si="21"/>
        <v>6.824563959780473E-09</v>
      </c>
      <c r="I233" s="0">
        <v>-2.97</v>
      </c>
      <c r="J233" s="1">
        <v>1.4E-11</v>
      </c>
      <c r="K233" s="1">
        <f t="shared" si="22"/>
        <v>-18.80273738659321</v>
      </c>
      <c r="L233" s="0">
        <f t="shared" si="23" ca="1"/>
        <v>-42.96816043390346</v>
      </c>
      <c r="M233" s="1">
        <f t="shared" si="24" ca="1"/>
        <v>-844.300947135941</v>
      </c>
      <c r="N233" s="1"/>
      <c r="O233" s="1"/>
      <c r="R233" s="0">
        <v>-0.75</v>
      </c>
      <c r="S233" s="1">
        <v>2.7E-13</v>
      </c>
      <c r="T233" s="1">
        <f t="shared" si="25"/>
        <v>-29.640936594959772</v>
      </c>
      <c r="U233" s="0">
        <f t="shared" si="26" ca="1"/>
        <v>-40.061820854395435</v>
      </c>
      <c r="V233" s="1">
        <f t="shared" si="27" ca="1"/>
        <v>-655.9602974810055</v>
      </c>
    </row>
    <row r="234">
      <c r="A234" s="0">
        <v>-0.77</v>
      </c>
      <c r="B234" s="1">
        <v>2.52E-13</v>
      </c>
      <c r="C234" s="1"/>
      <c r="G234" s="1">
        <f t="shared" si="21"/>
        <v>1.283425461093044E-08</v>
      </c>
      <c r="I234" s="0">
        <v>-2.97</v>
      </c>
      <c r="J234" s="1">
        <v>1.4E-11</v>
      </c>
      <c r="K234" s="1">
        <f t="shared" si="22"/>
        <v>-18.1711480990327</v>
      </c>
      <c r="L234" s="0">
        <f t="shared" si="23" ca="1"/>
        <v>-42.77984164127648</v>
      </c>
      <c r="M234" s="1">
        <f t="shared" si="24" ca="1"/>
        <v>-841.3498132843853</v>
      </c>
      <c r="N234" s="1"/>
      <c r="R234" s="0">
        <v>-0.74</v>
      </c>
      <c r="S234" s="1">
        <v>2.7E-13</v>
      </c>
      <c r="T234" s="1">
        <f t="shared" si="25"/>
        <v>-29.009347307399263</v>
      </c>
      <c r="U234" s="0">
        <f t="shared" si="26" ca="1"/>
        <v>-39.888149340692465</v>
      </c>
      <c r="V234" s="1">
        <f t="shared" si="27" ca="1"/>
        <v>-653.4295408463004</v>
      </c>
    </row>
    <row r="235">
      <c r="A235" s="0">
        <v>-0.76</v>
      </c>
      <c r="B235" s="1">
        <v>8.4E-14</v>
      </c>
      <c r="C235" s="1"/>
      <c r="G235" s="1">
        <f t="shared" si="21"/>
        <v>4.278084870310147E-09</v>
      </c>
      <c r="I235" s="0">
        <v>-2.97</v>
      </c>
      <c r="J235" s="1">
        <v>1.4E-11</v>
      </c>
      <c r="K235" s="1">
        <f t="shared" si="22"/>
        <v>-19.269760387700806</v>
      </c>
      <c r="L235" s="0">
        <f t="shared" si="23" ca="1"/>
        <v>-42.59152284864949</v>
      </c>
      <c r="M235" s="1">
        <f t="shared" si="24" ca="1"/>
        <v>-838.3986794328296</v>
      </c>
      <c r="N235" s="1"/>
      <c r="O235" s="1"/>
      <c r="R235" s="0">
        <v>-0.73</v>
      </c>
      <c r="S235" s="1">
        <v>2.6E-13</v>
      </c>
      <c r="T235" s="1">
        <f t="shared" si="25"/>
        <v>-30.10795959606737</v>
      </c>
      <c r="U235" s="0">
        <f t="shared" si="26" ca="1"/>
        <v>-39.714477826989494</v>
      </c>
      <c r="V235" s="1">
        <f t="shared" si="27" ca="1"/>
        <v>-650.8987842115954</v>
      </c>
    </row>
    <row r="236">
      <c r="A236" s="0">
        <v>-0.75</v>
      </c>
      <c r="B236" s="1">
        <v>2.2E-14</v>
      </c>
      <c r="C236" s="1"/>
      <c r="G236" s="1">
        <f t="shared" si="21"/>
        <v>1.1204507993669432E-09</v>
      </c>
      <c r="I236" s="0">
        <v>-2.97</v>
      </c>
      <c r="J236" s="1">
        <v>1.4E-11</v>
      </c>
      <c r="K236" s="1">
        <f t="shared" si="22"/>
        <v>-20.609534733185807</v>
      </c>
      <c r="L236" s="0">
        <f t="shared" si="23" ca="1"/>
        <v>-42.4032040560225</v>
      </c>
      <c r="M236" s="1">
        <f t="shared" si="24" ca="1"/>
        <v>-835.447545581274</v>
      </c>
      <c r="N236" s="1"/>
      <c r="R236" s="0">
        <v>-0.72</v>
      </c>
      <c r="S236" s="1">
        <v>2.6E-13</v>
      </c>
      <c r="T236" s="1">
        <f t="shared" si="25"/>
        <v>-31.447733941552368</v>
      </c>
      <c r="U236" s="0">
        <f t="shared" si="26" ca="1"/>
        <v>-39.540806313286524</v>
      </c>
      <c r="V236" s="1">
        <f t="shared" si="27" ca="1"/>
        <v>-648.3680275768904</v>
      </c>
    </row>
    <row r="237">
      <c r="A237" s="0">
        <v>-0.74</v>
      </c>
      <c r="B237" s="1">
        <v>1.82E-13</v>
      </c>
      <c r="C237" s="1"/>
      <c r="G237" s="1">
        <f t="shared" si="21"/>
        <v>9.269183885671985E-09</v>
      </c>
      <c r="I237" s="0">
        <v>-2.97</v>
      </c>
      <c r="J237" s="1">
        <v>1.4E-11</v>
      </c>
      <c r="K237" s="1">
        <f t="shared" si="22"/>
        <v>-18.496570499467325</v>
      </c>
      <c r="L237" s="0">
        <f t="shared" si="23" ca="1"/>
        <v>-42.21488526339552</v>
      </c>
      <c r="M237" s="1">
        <f t="shared" si="24" ca="1"/>
        <v>-832.4964117297183</v>
      </c>
      <c r="N237" s="1"/>
      <c r="O237" s="1"/>
      <c r="R237" s="0">
        <v>-0.71</v>
      </c>
      <c r="S237" s="1">
        <v>2.6E-13</v>
      </c>
      <c r="T237" s="1">
        <f t="shared" si="25"/>
        <v>-29.33476970783389</v>
      </c>
      <c r="U237" s="0">
        <f t="shared" si="26" ca="1"/>
        <v>-39.367134799583546</v>
      </c>
      <c r="V237" s="1">
        <f t="shared" si="27" ca="1"/>
        <v>-645.8372709421853</v>
      </c>
    </row>
    <row r="238">
      <c r="A238" s="0">
        <v>-0.73</v>
      </c>
      <c r="B238" s="1">
        <v>4.6E-14</v>
      </c>
      <c r="C238" s="1"/>
      <c r="G238" s="1">
        <f t="shared" si="21"/>
        <v>2.3427607623126993E-09</v>
      </c>
      <c r="I238" s="0">
        <v>-2.97</v>
      </c>
      <c r="J238" s="1">
        <v>1.4E-11</v>
      </c>
      <c r="K238" s="1">
        <f t="shared" si="22"/>
        <v>-19.871935790055026</v>
      </c>
      <c r="L238" s="0">
        <f t="shared" si="23" ca="1"/>
        <v>-42.026566470768536</v>
      </c>
      <c r="M238" s="1">
        <f t="shared" si="24" ca="1"/>
        <v>-829.5452778781626</v>
      </c>
      <c r="N238" s="1"/>
      <c r="R238" s="0">
        <v>-0.7</v>
      </c>
      <c r="S238" s="1">
        <v>2.4E-13</v>
      </c>
      <c r="T238" s="1">
        <f t="shared" si="25"/>
        <v>-30.71013499842159</v>
      </c>
      <c r="U238" s="0">
        <f t="shared" si="26" ca="1"/>
        <v>-39.193463285880576</v>
      </c>
      <c r="V238" s="1">
        <f t="shared" si="27" ca="1"/>
        <v>-643.3065143074804</v>
      </c>
    </row>
    <row r="239">
      <c r="A239" s="0">
        <v>-0.72</v>
      </c>
      <c r="B239" s="1">
        <v>8.6E-14</v>
      </c>
      <c r="C239" s="1"/>
      <c r="G239" s="1">
        <f t="shared" si="21"/>
        <v>4.37994403388896E-09</v>
      </c>
      <c r="I239" s="0">
        <v>-2.97</v>
      </c>
      <c r="J239" s="1">
        <v>1.4E-11</v>
      </c>
      <c r="K239" s="1">
        <f t="shared" si="22"/>
        <v>-19.246229890290614</v>
      </c>
      <c r="L239" s="0">
        <f t="shared" si="23" ca="1"/>
        <v>-41.83824767814155</v>
      </c>
      <c r="M239" s="1">
        <f t="shared" si="24" ca="1"/>
        <v>-826.5941440266068</v>
      </c>
      <c r="N239" s="1"/>
      <c r="O239" s="1"/>
      <c r="R239" s="0">
        <v>-0.69</v>
      </c>
      <c r="S239" s="1">
        <v>2.6E-13</v>
      </c>
      <c r="T239" s="1">
        <f t="shared" si="25"/>
        <v>-30.08442909865718</v>
      </c>
      <c r="U239" s="0">
        <f t="shared" si="26" ca="1"/>
        <v>-39.019791772177605</v>
      </c>
      <c r="V239" s="1">
        <f t="shared" si="27" ca="1"/>
        <v>-640.7757576727754</v>
      </c>
    </row>
    <row r="240">
      <c r="A240" s="0">
        <v>-0.71</v>
      </c>
      <c r="B240" s="1">
        <v>1.48E-13</v>
      </c>
      <c r="C240" s="1"/>
      <c r="G240" s="1">
        <f t="shared" si="21"/>
        <v>7.537578104832163E-09</v>
      </c>
      <c r="I240" s="0">
        <v>-2.97</v>
      </c>
      <c r="J240" s="1">
        <v>1.4E-11</v>
      </c>
      <c r="K240" s="1">
        <f t="shared" si="22"/>
        <v>-18.703364912780007</v>
      </c>
      <c r="L240" s="0">
        <f t="shared" si="23" ca="1"/>
        <v>-41.64992888551456</v>
      </c>
      <c r="M240" s="1">
        <f t="shared" si="24" ca="1"/>
        <v>-823.6430101750511</v>
      </c>
      <c r="N240" s="1"/>
      <c r="R240" s="0">
        <v>-0.68</v>
      </c>
      <c r="S240" s="1">
        <v>2.4E-13</v>
      </c>
      <c r="T240" s="1">
        <f t="shared" si="25"/>
        <v>-29.54156412114657</v>
      </c>
      <c r="U240" s="0">
        <f t="shared" si="26" ca="1"/>
        <v>-38.84612025847463</v>
      </c>
      <c r="V240" s="1">
        <f t="shared" si="27" ca="1"/>
        <v>-638.2450010380703</v>
      </c>
    </row>
    <row r="241">
      <c r="A241" s="0">
        <v>-0.7</v>
      </c>
      <c r="B241" s="1">
        <v>9.2E-14</v>
      </c>
      <c r="C241" s="1"/>
      <c r="G241" s="1">
        <f t="shared" si="21"/>
        <v>4.685521524625399E-09</v>
      </c>
      <c r="I241" s="0">
        <v>-2.97</v>
      </c>
      <c r="J241" s="1">
        <v>1.4E-11</v>
      </c>
      <c r="K241" s="1">
        <f t="shared" si="22"/>
        <v>-19.178788609495083</v>
      </c>
      <c r="L241" s="0">
        <f t="shared" si="23" ca="1"/>
        <v>-41.461610092887575</v>
      </c>
      <c r="M241" s="1">
        <f t="shared" si="24" ca="1"/>
        <v>-820.6918763234955</v>
      </c>
      <c r="N241" s="1"/>
      <c r="O241" s="1"/>
      <c r="R241" s="0">
        <v>-0.67</v>
      </c>
      <c r="S241" s="1">
        <v>2.4E-13</v>
      </c>
      <c r="T241" s="1">
        <f t="shared" si="25"/>
        <v>-30.016987817861644</v>
      </c>
      <c r="U241" s="0">
        <f t="shared" si="26" ca="1"/>
        <v>-38.67244874477166</v>
      </c>
      <c r="V241" s="1">
        <f t="shared" si="27" ca="1"/>
        <v>-635.7142444033653</v>
      </c>
    </row>
    <row r="242">
      <c r="A242" s="0">
        <v>-0.69</v>
      </c>
      <c r="B242" s="1">
        <v>1.68E-13</v>
      </c>
      <c r="C242" s="1"/>
      <c r="G242" s="1">
        <f t="shared" si="21"/>
        <v>8.556169740620294E-09</v>
      </c>
      <c r="I242" s="0">
        <v>-2.97</v>
      </c>
      <c r="J242" s="1">
        <v>1.4E-11</v>
      </c>
      <c r="K242" s="1">
        <f t="shared" si="22"/>
        <v>-18.576613207140863</v>
      </c>
      <c r="L242" s="0">
        <f t="shared" si="23" ca="1"/>
        <v>-41.27329130026059</v>
      </c>
      <c r="M242" s="1">
        <f t="shared" si="24" ca="1"/>
        <v>-817.7407424719398</v>
      </c>
      <c r="N242" s="1"/>
      <c r="R242" s="0">
        <v>-0.66</v>
      </c>
      <c r="S242" s="1">
        <v>2.3E-13</v>
      </c>
      <c r="T242" s="1">
        <f t="shared" si="25"/>
        <v>-29.414812415507427</v>
      </c>
      <c r="U242" s="0">
        <f t="shared" si="26" ca="1"/>
        <v>-38.498777231068686</v>
      </c>
      <c r="V242" s="1">
        <f t="shared" si="27" ca="1"/>
        <v>-633.1834877686603</v>
      </c>
    </row>
    <row r="243">
      <c r="A243" s="0">
        <v>-0.68</v>
      </c>
      <c r="B243" s="1">
        <v>1.26E-13</v>
      </c>
      <c r="C243" s="1"/>
      <c r="G243" s="1">
        <f t="shared" si="21"/>
        <v>6.41712730546522E-09</v>
      </c>
      <c r="I243" s="0">
        <v>-2.97</v>
      </c>
      <c r="J243" s="1">
        <v>1.4E-11</v>
      </c>
      <c r="K243" s="1">
        <f t="shared" si="22"/>
        <v>-18.864295279592643</v>
      </c>
      <c r="L243" s="0">
        <f t="shared" si="23" ca="1"/>
        <v>-41.0849725076336</v>
      </c>
      <c r="M243" s="1">
        <f t="shared" si="24" ca="1"/>
        <v>-814.7896086203841</v>
      </c>
      <c r="N243" s="1"/>
      <c r="O243" s="1"/>
      <c r="R243" s="0">
        <v>-0.65</v>
      </c>
      <c r="S243" s="1">
        <v>2.2E-13</v>
      </c>
      <c r="T243" s="1">
        <f t="shared" si="25"/>
        <v>-29.702494487959207</v>
      </c>
      <c r="U243" s="0">
        <f t="shared" si="26" ca="1"/>
        <v>-38.325105717365716</v>
      </c>
      <c r="V243" s="1">
        <f t="shared" si="27" ca="1"/>
        <v>-630.6527311339553</v>
      </c>
    </row>
    <row r="244">
      <c r="A244" s="0">
        <v>-0.67</v>
      </c>
      <c r="B244" s="1">
        <v>8E-15</v>
      </c>
      <c r="C244" s="1"/>
      <c r="G244" s="1">
        <f t="shared" si="21"/>
        <v>4.074366543152521E-10</v>
      </c>
      <c r="I244" s="0">
        <v>-2.97</v>
      </c>
      <c r="J244" s="1">
        <v>1.4E-11</v>
      </c>
      <c r="K244" s="1">
        <f t="shared" si="22"/>
        <v>-21.621135644864285</v>
      </c>
      <c r="L244" s="0">
        <f t="shared" si="23" ca="1"/>
        <v>-40.89665371500662</v>
      </c>
      <c r="M244" s="1">
        <f t="shared" si="24" ca="1"/>
        <v>-811.8384747688285</v>
      </c>
      <c r="N244" s="1"/>
      <c r="R244" s="0">
        <v>-0.64</v>
      </c>
      <c r="S244" s="1">
        <v>2.1E-13</v>
      </c>
      <c r="T244" s="1">
        <f t="shared" si="25"/>
        <v>-32.45933485323085</v>
      </c>
      <c r="U244" s="0">
        <f t="shared" si="26" ca="1"/>
        <v>-38.151434203662745</v>
      </c>
      <c r="V244" s="1">
        <f t="shared" si="27" ca="1"/>
        <v>-628.1219744992503</v>
      </c>
    </row>
    <row r="245">
      <c r="A245" s="0">
        <v>-0.66</v>
      </c>
      <c r="B245" s="1">
        <v>8.4E-14</v>
      </c>
      <c r="C245" s="1"/>
      <c r="G245" s="1">
        <f t="shared" si="21"/>
        <v>4.278084870310147E-09</v>
      </c>
      <c r="I245" s="0">
        <v>-2.97</v>
      </c>
      <c r="J245" s="1">
        <v>1.4E-11</v>
      </c>
      <c r="K245" s="1">
        <f t="shared" si="22"/>
        <v>-19.269760387700806</v>
      </c>
      <c r="L245" s="0">
        <f t="shared" si="23" ca="1"/>
        <v>-40.708334922379635</v>
      </c>
      <c r="M245" s="1">
        <f t="shared" si="24" ca="1"/>
        <v>-808.8873409172728</v>
      </c>
      <c r="N245" s="1"/>
      <c r="O245" s="1"/>
      <c r="R245" s="0">
        <v>-0.63</v>
      </c>
      <c r="S245" s="1">
        <v>2.1E-13</v>
      </c>
      <c r="T245" s="1">
        <f t="shared" si="25"/>
        <v>-30.10795959606737</v>
      </c>
      <c r="U245" s="0">
        <f t="shared" si="26" ca="1"/>
        <v>-37.977762689959775</v>
      </c>
      <c r="V245" s="1">
        <f t="shared" si="27" ca="1"/>
        <v>-625.5912178645452</v>
      </c>
    </row>
    <row r="246">
      <c r="A246" s="0">
        <v>-0.65</v>
      </c>
      <c r="B246" s="1">
        <v>6E-15</v>
      </c>
      <c r="C246" s="1"/>
      <c r="G246" s="1">
        <f t="shared" si="21"/>
        <v>3.0557749073643903E-10</v>
      </c>
      <c r="I246" s="0">
        <v>-2.97</v>
      </c>
      <c r="J246" s="1">
        <v>1.4E-11</v>
      </c>
      <c r="K246" s="1">
        <f t="shared" si="22"/>
        <v>-21.908817717316065</v>
      </c>
      <c r="L246" s="0">
        <f t="shared" si="23" ca="1"/>
        <v>-40.52001612975265</v>
      </c>
      <c r="M246" s="1">
        <f t="shared" si="24" ca="1"/>
        <v>-805.9362070657171</v>
      </c>
      <c r="N246" s="1"/>
      <c r="R246" s="0">
        <v>-0.62</v>
      </c>
      <c r="S246" s="1">
        <v>2.2E-13</v>
      </c>
      <c r="T246" s="1">
        <f t="shared" si="25"/>
        <v>-32.74701692568263</v>
      </c>
      <c r="U246" s="0">
        <f t="shared" si="26" ca="1"/>
        <v>-37.8040911762568</v>
      </c>
      <c r="V246" s="1">
        <f t="shared" si="27" ca="1"/>
        <v>-623.0604612298403</v>
      </c>
    </row>
    <row r="247">
      <c r="A247" s="0">
        <v>-0.64</v>
      </c>
      <c r="B247" s="1">
        <v>1E-14</v>
      </c>
      <c r="C247" s="1"/>
      <c r="G247" s="1">
        <f t="shared" si="21"/>
        <v>5.092958178940651E-10</v>
      </c>
      <c r="I247" s="0">
        <v>-2.97</v>
      </c>
      <c r="J247" s="1">
        <v>1.4E-11</v>
      </c>
      <c r="K247" s="1">
        <f t="shared" si="22"/>
        <v>-21.397992093550076</v>
      </c>
      <c r="L247" s="0">
        <f t="shared" si="23" ca="1"/>
        <v>-40.33169733712566</v>
      </c>
      <c r="M247" s="1">
        <f t="shared" si="24" ca="1"/>
        <v>-802.9850732141614</v>
      </c>
      <c r="N247" s="1"/>
      <c r="O247" s="1"/>
      <c r="R247" s="0">
        <v>-0.61</v>
      </c>
      <c r="S247" s="1">
        <v>2E-13</v>
      </c>
      <c r="T247" s="1">
        <f t="shared" si="25"/>
        <v>-32.23619130191664</v>
      </c>
      <c r="U247" s="0">
        <f t="shared" si="26" ca="1"/>
        <v>-37.63041966255383</v>
      </c>
      <c r="V247" s="1">
        <f t="shared" si="27" ca="1"/>
        <v>-620.5297045951352</v>
      </c>
    </row>
    <row r="248">
      <c r="A248" s="0">
        <v>-0.63</v>
      </c>
      <c r="B248" s="1">
        <v>1.76E-13</v>
      </c>
      <c r="C248" s="1"/>
      <c r="G248" s="1">
        <f t="shared" si="21"/>
        <v>8.963606394935546E-09</v>
      </c>
      <c r="I248" s="0">
        <v>-2.97</v>
      </c>
      <c r="J248" s="1">
        <v>1.4E-11</v>
      </c>
      <c r="K248" s="1">
        <f t="shared" si="22"/>
        <v>-18.53009319150597</v>
      </c>
      <c r="L248" s="0">
        <f t="shared" si="23" ca="1"/>
        <v>-40.143378544498674</v>
      </c>
      <c r="M248" s="1">
        <f t="shared" si="24" ca="1"/>
        <v>-800.0339393626057</v>
      </c>
      <c r="N248" s="1"/>
      <c r="R248" s="0">
        <v>-0.6</v>
      </c>
      <c r="S248" s="1">
        <v>2.1E-13</v>
      </c>
      <c r="T248" s="1">
        <f t="shared" si="25"/>
        <v>-29.368292399872534</v>
      </c>
      <c r="U248" s="0">
        <f t="shared" si="26" ca="1"/>
        <v>-37.456748148850856</v>
      </c>
      <c r="V248" s="1">
        <f t="shared" si="27" ca="1"/>
        <v>-617.9989479604302</v>
      </c>
    </row>
    <row r="249">
      <c r="A249" s="0">
        <v>-0.62</v>
      </c>
      <c r="B249" s="1">
        <v>2.54E-13</v>
      </c>
      <c r="C249" s="1"/>
      <c r="G249" s="1">
        <f t="shared" si="21"/>
        <v>1.2936113774509252E-08</v>
      </c>
      <c r="I249" s="0">
        <v>-2.97</v>
      </c>
      <c r="J249" s="1">
        <v>1.4E-11</v>
      </c>
      <c r="K249" s="1">
        <f t="shared" si="22"/>
        <v>-18.163242919525587</v>
      </c>
      <c r="L249" s="0">
        <f t="shared" si="23" ca="1"/>
        <v>-39.95505975187169</v>
      </c>
      <c r="M249" s="1">
        <f t="shared" si="24" ca="1"/>
        <v>-797.0828055110501</v>
      </c>
      <c r="N249" s="1"/>
      <c r="O249" s="1"/>
      <c r="R249" s="0">
        <v>-0.59</v>
      </c>
      <c r="S249" s="1">
        <v>1.9E-13</v>
      </c>
      <c r="T249" s="1">
        <f t="shared" si="25"/>
        <v>-29.001442127892147</v>
      </c>
      <c r="U249" s="0">
        <f t="shared" si="26" ca="1"/>
        <v>-37.28307663514788</v>
      </c>
      <c r="V249" s="1">
        <f t="shared" si="27" ca="1"/>
        <v>-615.4681913257252</v>
      </c>
    </row>
    <row r="250">
      <c r="A250" s="0">
        <v>-0.61</v>
      </c>
      <c r="B250" s="1">
        <v>2.64E-13</v>
      </c>
      <c r="C250" s="1"/>
      <c r="G250" s="1">
        <f t="shared" si="21"/>
        <v>1.3445409592403318E-08</v>
      </c>
      <c r="I250" s="0">
        <v>-2.97</v>
      </c>
      <c r="J250" s="1">
        <v>1.4E-11</v>
      </c>
      <c r="K250" s="1">
        <f t="shared" si="22"/>
        <v>-18.124628083397806</v>
      </c>
      <c r="L250" s="0">
        <f t="shared" si="23" ca="1"/>
        <v>-39.7667409592447</v>
      </c>
      <c r="M250" s="1">
        <f t="shared" si="24" ca="1"/>
        <v>-794.1316716594944</v>
      </c>
      <c r="N250" s="1"/>
      <c r="R250" s="0">
        <v>-0.58</v>
      </c>
      <c r="S250" s="1">
        <v>2E-13</v>
      </c>
      <c r="T250" s="1">
        <f t="shared" si="25"/>
        <v>-28.96282729176437</v>
      </c>
      <c r="U250" s="0">
        <f t="shared" si="26" ca="1"/>
        <v>-37.10940512144491</v>
      </c>
      <c r="V250" s="1">
        <f t="shared" si="27" ca="1"/>
        <v>-612.9374346910201</v>
      </c>
    </row>
    <row r="251">
      <c r="A251" s="0">
        <v>-0.6</v>
      </c>
      <c r="B251" s="1">
        <v>2.9E-13</v>
      </c>
      <c r="C251" s="1"/>
      <c r="G251" s="1">
        <f t="shared" si="21"/>
        <v>1.4769578718927887E-08</v>
      </c>
      <c r="I251" s="0">
        <v>-2.97</v>
      </c>
      <c r="J251" s="1">
        <v>1.4E-11</v>
      </c>
      <c r="K251" s="1">
        <f t="shared" si="22"/>
        <v>-18.030696263563602</v>
      </c>
      <c r="L251" s="0">
        <f t="shared" si="23" ca="1"/>
        <v>-39.57842216661771</v>
      </c>
      <c r="M251" s="1">
        <f t="shared" si="24" ca="1"/>
        <v>-791.1805378079387</v>
      </c>
      <c r="N251" s="1"/>
      <c r="O251" s="1"/>
      <c r="R251" s="0">
        <v>-0.57</v>
      </c>
      <c r="S251" s="1">
        <v>2E-13</v>
      </c>
      <c r="T251" s="1">
        <f t="shared" si="25"/>
        <v>-28.868895471930166</v>
      </c>
      <c r="U251" s="0">
        <f t="shared" si="26" ca="1"/>
        <v>-36.93573360774194</v>
      </c>
      <c r="V251" s="1">
        <f t="shared" si="27" ca="1"/>
        <v>-610.4066780563152</v>
      </c>
    </row>
    <row r="252">
      <c r="A252" s="0">
        <v>-0.59</v>
      </c>
      <c r="B252" s="1">
        <v>2.08E-13</v>
      </c>
      <c r="C252" s="1"/>
      <c r="G252" s="1">
        <f t="shared" si="21"/>
        <v>1.0593353012196554E-08</v>
      </c>
      <c r="I252" s="0">
        <v>-2.97</v>
      </c>
      <c r="J252" s="1">
        <v>1.4E-11</v>
      </c>
      <c r="K252" s="1">
        <f t="shared" si="22"/>
        <v>-18.363039106842802</v>
      </c>
      <c r="L252" s="0">
        <f t="shared" si="23" ca="1"/>
        <v>-39.390103373990726</v>
      </c>
      <c r="M252" s="1">
        <f t="shared" si="24" ca="1"/>
        <v>-788.229403956383</v>
      </c>
      <c r="N252" s="1"/>
      <c r="R252" s="0">
        <v>-0.56</v>
      </c>
      <c r="S252" s="1">
        <v>2E-13</v>
      </c>
      <c r="T252" s="1">
        <f t="shared" si="25"/>
        <v>-29.201238315209366</v>
      </c>
      <c r="U252" s="0">
        <f t="shared" si="26" ca="1"/>
        <v>-36.76206209403897</v>
      </c>
      <c r="V252" s="1">
        <f t="shared" si="27" ca="1"/>
        <v>-607.8759214216102</v>
      </c>
    </row>
    <row r="253">
      <c r="A253" s="0">
        <v>-0.58</v>
      </c>
      <c r="B253" s="1">
        <v>4.6E-14</v>
      </c>
      <c r="C253" s="1"/>
      <c r="G253" s="1">
        <f t="shared" si="21"/>
        <v>2.3427607623126993E-09</v>
      </c>
      <c r="I253" s="0">
        <v>-2.97</v>
      </c>
      <c r="J253" s="1">
        <v>1.4E-11</v>
      </c>
      <c r="K253" s="1">
        <f t="shared" si="22"/>
        <v>-19.871935790055026</v>
      </c>
      <c r="L253" s="0">
        <f t="shared" si="23" ca="1"/>
        <v>-39.20178458136374</v>
      </c>
      <c r="M253" s="1">
        <f t="shared" si="24" ca="1"/>
        <v>-785.2782701048272</v>
      </c>
      <c r="N253" s="1"/>
      <c r="O253" s="1"/>
      <c r="R253" s="0">
        <v>-0.55</v>
      </c>
      <c r="S253" s="1">
        <v>1.9E-13</v>
      </c>
      <c r="T253" s="1">
        <f t="shared" si="25"/>
        <v>-30.71013499842159</v>
      </c>
      <c r="U253" s="0">
        <f t="shared" si="26" ca="1"/>
        <v>-36.588390580336</v>
      </c>
      <c r="V253" s="1">
        <f t="shared" si="27" ca="1"/>
        <v>-605.3451647869051</v>
      </c>
    </row>
    <row r="254">
      <c r="A254" s="0">
        <v>-0.57</v>
      </c>
      <c r="B254" s="1">
        <v>1.84E-13</v>
      </c>
      <c r="C254" s="1"/>
      <c r="G254" s="1">
        <f t="shared" si="21"/>
        <v>9.371043049250797E-09</v>
      </c>
      <c r="I254" s="0">
        <v>-2.97</v>
      </c>
      <c r="J254" s="1">
        <v>1.4E-11</v>
      </c>
      <c r="K254" s="1">
        <f t="shared" si="22"/>
        <v>-18.485641428935136</v>
      </c>
      <c r="L254" s="0">
        <f t="shared" si="23" ca="1"/>
        <v>-39.01346578873675</v>
      </c>
      <c r="M254" s="1">
        <f t="shared" si="24" ca="1"/>
        <v>-782.3271362532716</v>
      </c>
      <c r="N254" s="1"/>
      <c r="R254" s="0">
        <v>-0.54</v>
      </c>
      <c r="S254" s="1">
        <v>2E-13</v>
      </c>
      <c r="T254" s="1">
        <f t="shared" si="25"/>
        <v>-29.3238406373017</v>
      </c>
      <c r="U254" s="0">
        <f t="shared" si="26" ca="1"/>
        <v>-36.41471906663302</v>
      </c>
      <c r="V254" s="1">
        <f t="shared" si="27" ca="1"/>
        <v>-602.8144081522001</v>
      </c>
    </row>
    <row r="255">
      <c r="A255" s="0">
        <v>-0.56</v>
      </c>
      <c r="B255" s="1">
        <v>3.2E-14</v>
      </c>
      <c r="C255" s="1"/>
      <c r="G255" s="1">
        <f t="shared" si="21"/>
        <v>1.6297466172610085E-09</v>
      </c>
      <c r="I255" s="0">
        <v>-2.97</v>
      </c>
      <c r="J255" s="1">
        <v>1.4E-11</v>
      </c>
      <c r="K255" s="1">
        <f t="shared" si="22"/>
        <v>-20.234841283744395</v>
      </c>
      <c r="L255" s="0">
        <f t="shared" si="23" ca="1"/>
        <v>-38.825146996109765</v>
      </c>
      <c r="M255" s="1">
        <f t="shared" si="24" ca="1"/>
        <v>-779.3760024017159</v>
      </c>
      <c r="N255" s="1"/>
      <c r="O255" s="1"/>
      <c r="R255" s="0">
        <v>-0.53</v>
      </c>
      <c r="S255" s="1">
        <v>1.9E-13</v>
      </c>
      <c r="T255" s="1">
        <f t="shared" si="25"/>
        <v>-31.07304049211096</v>
      </c>
      <c r="U255" s="0">
        <f t="shared" si="26" ca="1"/>
        <v>-36.24104755293005</v>
      </c>
      <c r="V255" s="1">
        <f t="shared" si="27" ca="1"/>
        <v>-600.2836515174952</v>
      </c>
    </row>
    <row r="256">
      <c r="A256" s="0">
        <v>-0.55</v>
      </c>
      <c r="B256" s="1">
        <v>6E-15</v>
      </c>
      <c r="C256" s="1"/>
      <c r="G256" s="1">
        <f t="shared" si="21"/>
        <v>3.0557749073643903E-10</v>
      </c>
      <c r="I256" s="0">
        <v>-2.97</v>
      </c>
      <c r="J256" s="1">
        <v>1.4E-11</v>
      </c>
      <c r="K256" s="1">
        <f t="shared" si="22"/>
        <v>-21.908817717316065</v>
      </c>
      <c r="L256" s="0">
        <f t="shared" si="23" ca="1"/>
        <v>-38.63682820348278</v>
      </c>
      <c r="M256" s="1">
        <f t="shared" si="24" ca="1"/>
        <v>-776.4248685501602</v>
      </c>
      <c r="N256" s="1"/>
      <c r="R256" s="0">
        <v>-0.52</v>
      </c>
      <c r="S256" s="1">
        <v>1.8E-13</v>
      </c>
      <c r="T256" s="1">
        <f t="shared" si="25"/>
        <v>-32.74701692568263</v>
      </c>
      <c r="U256" s="0">
        <f t="shared" si="26" ca="1"/>
        <v>-36.06737603922708</v>
      </c>
      <c r="V256" s="1">
        <f t="shared" si="27" ca="1"/>
        <v>-597.7528948827901</v>
      </c>
    </row>
    <row r="257">
      <c r="A257" s="0">
        <v>-0.54</v>
      </c>
      <c r="B257" s="1">
        <v>3.5E-13</v>
      </c>
      <c r="C257" s="1"/>
      <c r="G257" s="1">
        <f t="shared" si="21"/>
        <v>1.782535362629228E-08</v>
      </c>
      <c r="I257" s="0">
        <v>-2.97</v>
      </c>
      <c r="J257" s="1">
        <v>1.4E-11</v>
      </c>
      <c r="K257" s="1">
        <f t="shared" si="22"/>
        <v>-17.84264403206066</v>
      </c>
      <c r="L257" s="0">
        <f t="shared" si="23" ca="1"/>
        <v>-38.44850941085579</v>
      </c>
      <c r="M257" s="1">
        <f t="shared" si="24" ca="1"/>
        <v>-773.4737346986046</v>
      </c>
      <c r="N257" s="1"/>
      <c r="O257" s="1"/>
      <c r="R257" s="0">
        <v>-0.51</v>
      </c>
      <c r="S257" s="1">
        <v>1.7E-13</v>
      </c>
      <c r="T257" s="1">
        <f t="shared" si="25"/>
        <v>-28.680843240427226</v>
      </c>
      <c r="U257" s="0">
        <f t="shared" si="26" ca="1"/>
        <v>-35.89370452552411</v>
      </c>
      <c r="V257" s="1">
        <f t="shared" si="27" ca="1"/>
        <v>-595.2221382480851</v>
      </c>
    </row>
    <row r="258">
      <c r="A258" s="0">
        <v>-0.53</v>
      </c>
      <c r="B258" s="1">
        <v>2.5E-13</v>
      </c>
      <c r="C258" s="1"/>
      <c r="G258" s="1">
        <f t="shared" si="21"/>
        <v>1.2732395447351628E-08</v>
      </c>
      <c r="I258" s="0">
        <v>-2.97</v>
      </c>
      <c r="J258" s="1">
        <v>1.4E-11</v>
      </c>
      <c r="K258" s="1">
        <f t="shared" si="22"/>
        <v>-18.179116268681874</v>
      </c>
      <c r="L258" s="0">
        <f t="shared" si="23" ca="1"/>
        <v>-38.260190618228805</v>
      </c>
      <c r="M258" s="1">
        <f t="shared" si="24" ca="1"/>
        <v>-770.5226008470489</v>
      </c>
      <c r="N258" s="1"/>
      <c r="R258" s="0">
        <v>-0.5</v>
      </c>
      <c r="S258" s="1">
        <v>1.8E-13</v>
      </c>
      <c r="T258" s="1">
        <f t="shared" si="25"/>
        <v>-29.017315477048438</v>
      </c>
      <c r="U258" s="0">
        <f t="shared" si="26" ca="1"/>
        <v>-35.72003301182113</v>
      </c>
      <c r="V258" s="1">
        <f t="shared" si="27" ca="1"/>
        <v>-592.6913816133801</v>
      </c>
    </row>
    <row r="259">
      <c r="A259" s="0">
        <v>-0.52</v>
      </c>
      <c r="B259" s="1">
        <v>1.2E-14</v>
      </c>
      <c r="C259" s="1"/>
      <c r="G259" s="1">
        <f t="shared" si="21"/>
        <v>6.111549814728781E-10</v>
      </c>
      <c r="I259" s="0">
        <v>-2.97</v>
      </c>
      <c r="J259" s="1">
        <v>1.4E-11</v>
      </c>
      <c r="K259" s="1">
        <f t="shared" si="22"/>
        <v>-21.21567053675612</v>
      </c>
      <c r="L259" s="0">
        <f t="shared" si="23" ca="1"/>
        <v>-38.071871825601825</v>
      </c>
      <c r="M259" s="1">
        <f t="shared" si="24" ca="1"/>
        <v>-767.5714669954932</v>
      </c>
      <c r="N259" s="1"/>
      <c r="O259" s="1"/>
      <c r="R259" s="0">
        <v>-0.49</v>
      </c>
      <c r="S259" s="1">
        <v>1.7E-13</v>
      </c>
      <c r="T259" s="1">
        <f t="shared" si="25"/>
        <v>-32.05386974512268</v>
      </c>
      <c r="U259" s="0">
        <f t="shared" si="26" ca="1"/>
        <v>-35.54636149811816</v>
      </c>
      <c r="V259" s="1">
        <f t="shared" si="27" ca="1"/>
        <v>-590.1606249786751</v>
      </c>
    </row>
    <row r="260">
      <c r="A260" s="0">
        <v>-0.51</v>
      </c>
      <c r="B260" s="1">
        <v>6E-15</v>
      </c>
      <c r="C260" s="1"/>
      <c r="G260" s="1">
        <f t="shared" si="21"/>
        <v>3.0557749073643903E-10</v>
      </c>
      <c r="I260" s="0">
        <v>-2.97</v>
      </c>
      <c r="J260" s="1">
        <v>1.4E-11</v>
      </c>
      <c r="K260" s="1">
        <f t="shared" si="22"/>
        <v>-21.908817717316065</v>
      </c>
      <c r="L260" s="0">
        <f t="shared" si="23" ca="1"/>
        <v>-37.88355303297484</v>
      </c>
      <c r="M260" s="1">
        <f t="shared" si="24" ca="1"/>
        <v>-764.6203331439375</v>
      </c>
      <c r="N260" s="1"/>
      <c r="R260" s="0">
        <v>-0.48</v>
      </c>
      <c r="S260" s="1">
        <v>1.8E-13</v>
      </c>
      <c r="T260" s="1">
        <f t="shared" si="25"/>
        <v>-32.74701692568263</v>
      </c>
      <c r="U260" s="0">
        <f t="shared" si="26" ca="1"/>
        <v>-35.37268998441519</v>
      </c>
      <c r="V260" s="1">
        <f t="shared" si="27" ca="1"/>
        <v>-587.6298683439701</v>
      </c>
    </row>
    <row r="261">
      <c r="A261" s="0">
        <v>-0.5</v>
      </c>
      <c r="B261" s="1">
        <v>2.56E-13</v>
      </c>
      <c r="C261" s="1"/>
      <c r="G261" s="1">
        <f t="shared" si="21"/>
        <v>1.3037972938088068E-08</v>
      </c>
      <c r="I261" s="0">
        <v>-2.97</v>
      </c>
      <c r="J261" s="1">
        <v>1.4E-11</v>
      </c>
      <c r="K261" s="1">
        <f t="shared" si="22"/>
        <v>-18.15539974206456</v>
      </c>
      <c r="L261" s="0">
        <f t="shared" si="23" ca="1"/>
        <v>-37.69523424034785</v>
      </c>
      <c r="M261" s="1">
        <f t="shared" si="24" ca="1"/>
        <v>-761.6691992923818</v>
      </c>
      <c r="N261" s="1"/>
      <c r="O261" s="1"/>
      <c r="R261" s="0">
        <v>-0.47</v>
      </c>
      <c r="S261" s="1">
        <v>1.6E-13</v>
      </c>
      <c r="T261" s="1">
        <f t="shared" si="25"/>
        <v>-28.993598950431124</v>
      </c>
      <c r="U261" s="0">
        <f t="shared" si="26" ca="1"/>
        <v>-35.19901847071222</v>
      </c>
      <c r="V261" s="1">
        <f t="shared" si="27" ca="1"/>
        <v>-585.099111709265</v>
      </c>
    </row>
    <row r="262">
      <c r="A262" s="0">
        <v>-0.49</v>
      </c>
      <c r="B262" s="1">
        <v>1.04E-13</v>
      </c>
      <c r="C262" s="1"/>
      <c r="G262" s="1">
        <f t="shared" si="21"/>
        <v>5.296676506098277E-09</v>
      </c>
      <c r="I262" s="0">
        <v>-2.97</v>
      </c>
      <c r="J262" s="1">
        <v>1.4E-11</v>
      </c>
      <c r="K262" s="1">
        <f t="shared" si="22"/>
        <v>-19.05618628740275</v>
      </c>
      <c r="L262" s="0">
        <f t="shared" si="23" ca="1"/>
        <v>-37.506915447720864</v>
      </c>
      <c r="M262" s="1">
        <f t="shared" si="24" ca="1"/>
        <v>-758.7180654408262</v>
      </c>
      <c r="N262" s="1"/>
      <c r="R262" s="0">
        <v>-0.46</v>
      </c>
      <c r="S262" s="1">
        <v>1.6E-13</v>
      </c>
      <c r="T262" s="1">
        <f t="shared" si="25"/>
        <v>-29.894385495769313</v>
      </c>
      <c r="U262" s="0">
        <f t="shared" si="26" ca="1"/>
        <v>-35.02534695700925</v>
      </c>
      <c r="V262" s="1">
        <f t="shared" si="27" ca="1"/>
        <v>-582.56835507456</v>
      </c>
    </row>
    <row r="263">
      <c r="A263" s="0">
        <v>-0.48</v>
      </c>
      <c r="B263" s="1">
        <v>9E-14</v>
      </c>
      <c r="C263" s="1"/>
      <c r="G263" s="1">
        <f t="shared" si="21"/>
        <v>4.583662361046586E-09</v>
      </c>
      <c r="I263" s="0">
        <v>-2.97</v>
      </c>
      <c r="J263" s="1">
        <v>1.4E-11</v>
      </c>
      <c r="K263" s="1">
        <f t="shared" si="22"/>
        <v>-19.200767516213855</v>
      </c>
      <c r="L263" s="0">
        <f t="shared" si="23" ca="1"/>
        <v>-37.31859665509388</v>
      </c>
      <c r="M263" s="1">
        <f t="shared" si="24" ca="1"/>
        <v>-755.7669315892705</v>
      </c>
      <c r="N263" s="1"/>
      <c r="O263" s="1"/>
      <c r="R263" s="0">
        <v>-0.45</v>
      </c>
      <c r="S263" s="1">
        <v>1.5E-13</v>
      </c>
      <c r="T263" s="1">
        <f t="shared" si="25"/>
        <v>-30.03896672458042</v>
      </c>
      <c r="U263" s="0">
        <f t="shared" si="26" ca="1"/>
        <v>-34.85167544330627</v>
      </c>
      <c r="V263" s="1">
        <f t="shared" si="27" ca="1"/>
        <v>-580.037598439855</v>
      </c>
    </row>
    <row r="264">
      <c r="A264" s="0">
        <v>-0.47</v>
      </c>
      <c r="B264" s="1">
        <v>9.4E-14</v>
      </c>
      <c r="C264" s="1"/>
      <c r="G264" s="1">
        <f t="shared" si="21"/>
        <v>4.7873806882042124E-09</v>
      </c>
      <c r="I264" s="0">
        <v>-2.97</v>
      </c>
      <c r="J264" s="1">
        <v>1.4E-11</v>
      </c>
      <c r="K264" s="1">
        <f t="shared" si="22"/>
        <v>-19.157282404274117</v>
      </c>
      <c r="L264" s="0">
        <f t="shared" si="23" ca="1"/>
        <v>-37.13027786246689</v>
      </c>
      <c r="M264" s="1">
        <f t="shared" si="24" ca="1"/>
        <v>-752.8157977377148</v>
      </c>
      <c r="N264" s="1"/>
      <c r="R264" s="0">
        <v>-0.44</v>
      </c>
      <c r="S264" s="1">
        <v>1.6E-13</v>
      </c>
      <c r="T264" s="1">
        <f t="shared" si="25"/>
        <v>-29.99548161264068</v>
      </c>
      <c r="U264" s="0">
        <f t="shared" si="26" ca="1"/>
        <v>-34.6780039296033</v>
      </c>
      <c r="V264" s="1">
        <f t="shared" si="27" ca="1"/>
        <v>-577.50684180515</v>
      </c>
    </row>
    <row r="265">
      <c r="A265" s="0">
        <v>-0.46</v>
      </c>
      <c r="B265" s="1">
        <v>2E-15</v>
      </c>
      <c r="C265" s="1"/>
      <c r="G265" s="1">
        <f t="shared" si="21"/>
        <v>1.0185916357881303E-10</v>
      </c>
      <c r="I265" s="0">
        <v>-2.97</v>
      </c>
      <c r="J265" s="1">
        <v>1.4E-11</v>
      </c>
      <c r="K265" s="1">
        <f t="shared" si="22"/>
        <v>-23.007430005984176</v>
      </c>
      <c r="L265" s="0">
        <f t="shared" si="23" ca="1"/>
        <v>-36.9419590698399</v>
      </c>
      <c r="M265" s="1">
        <f t="shared" si="24" ca="1"/>
        <v>-749.8646638861592</v>
      </c>
      <c r="N265" s="1"/>
      <c r="O265" s="1"/>
      <c r="R265" s="0">
        <v>-0.43</v>
      </c>
      <c r="S265" s="1">
        <v>1.6E-13</v>
      </c>
      <c r="T265" s="1">
        <f t="shared" si="25"/>
        <v>-33.84562921435074</v>
      </c>
      <c r="U265" s="0">
        <f t="shared" si="26" ca="1"/>
        <v>-34.50433241590033</v>
      </c>
      <c r="V265" s="1">
        <f t="shared" si="27" ca="1"/>
        <v>-574.976085170445</v>
      </c>
    </row>
    <row r="266">
      <c r="A266" s="0">
        <v>-0.45</v>
      </c>
      <c r="B266" s="1">
        <v>2.46E-13</v>
      </c>
      <c r="C266" s="1"/>
      <c r="G266" s="1">
        <f t="shared" si="21"/>
        <v>1.2528677120194002E-08</v>
      </c>
      <c r="I266" s="0">
        <v>-2.97</v>
      </c>
      <c r="J266" s="1">
        <v>1.4E-11</v>
      </c>
      <c r="K266" s="1">
        <f t="shared" si="22"/>
        <v>-18.19524565061176</v>
      </c>
      <c r="L266" s="0">
        <f t="shared" si="23" ca="1"/>
        <v>-36.75364027721292</v>
      </c>
      <c r="M266" s="1">
        <f t="shared" si="24" ca="1"/>
        <v>-746.9135300346035</v>
      </c>
      <c r="N266" s="1"/>
      <c r="R266" s="0">
        <v>-0.42</v>
      </c>
      <c r="S266" s="1">
        <v>1.4E-13</v>
      </c>
      <c r="T266" s="1">
        <f t="shared" si="25"/>
        <v>-29.03344485897832</v>
      </c>
      <c r="U266" s="0">
        <f t="shared" si="26" ca="1"/>
        <v>-34.33066090219736</v>
      </c>
      <c r="V266" s="1">
        <f t="shared" si="27" ca="1"/>
        <v>-572.4453285357399</v>
      </c>
    </row>
    <row r="267">
      <c r="A267" s="0">
        <v>-0.44</v>
      </c>
      <c r="B267" s="1">
        <v>1.76E-13</v>
      </c>
      <c r="C267" s="1"/>
      <c r="G267" s="1">
        <f ref="G267:G330" t="shared" si="28">B267/$K$3</f>
        <v>8.963606394935546E-09</v>
      </c>
      <c r="I267" s="0">
        <v>-2.97</v>
      </c>
      <c r="J267" s="1">
        <v>1.4E-11</v>
      </c>
      <c r="K267" s="1">
        <f ref="K267:K330" t="shared" si="29">LN($G267)</f>
        <v>-18.53009319150597</v>
      </c>
      <c r="L267" s="0">
        <f ref="L267:L330" t="shared" si="30" ca="1">$A267*M$4+M$1</f>
        <v>-36.56532148458593</v>
      </c>
      <c r="M267" s="1">
        <f ref="M267:M330" t="shared" si="31" ca="1">$A267*P$1+P$2</f>
        <v>-743.9623961830478</v>
      </c>
      <c r="N267" s="1"/>
      <c r="O267" s="1"/>
      <c r="R267" s="0">
        <v>-0.41</v>
      </c>
      <c r="S267" s="1">
        <v>1.4E-13</v>
      </c>
      <c r="T267" s="1">
        <f ref="T267:T330" t="shared" si="32">LN($B267)</f>
        <v>-29.368292399872534</v>
      </c>
      <c r="U267" s="0">
        <f ref="U267:U330" t="shared" si="33" ca="1">$A267*V$4+V$1</f>
        <v>-34.15698938849438</v>
      </c>
      <c r="V267" s="1">
        <f ref="V267:V330" t="shared" si="34" ca="1">$A267*Y$1+Y$2</f>
        <v>-569.914571901035</v>
      </c>
    </row>
    <row r="268">
      <c r="A268" s="0">
        <v>-0.43</v>
      </c>
      <c r="B268" s="1">
        <v>1.32E-13</v>
      </c>
      <c r="C268" s="1"/>
      <c r="G268" s="1">
        <f t="shared" si="28"/>
        <v>6.722704796201659E-09</v>
      </c>
      <c r="I268" s="0">
        <v>-2.97</v>
      </c>
      <c r="J268" s="1">
        <v>1.4E-11</v>
      </c>
      <c r="K268" s="1">
        <f t="shared" si="29"/>
        <v>-18.81777526395775</v>
      </c>
      <c r="L268" s="0">
        <f t="shared" si="30" ca="1"/>
        <v>-36.37700269195894</v>
      </c>
      <c r="M268" s="1">
        <f t="shared" si="31" ca="1"/>
        <v>-741.011262331492</v>
      </c>
      <c r="N268" s="1"/>
      <c r="R268" s="0">
        <v>-0.4</v>
      </c>
      <c r="S268" s="1">
        <v>1.5E-13</v>
      </c>
      <c r="T268" s="1">
        <f t="shared" si="32"/>
        <v>-29.655974472324313</v>
      </c>
      <c r="U268" s="0">
        <f t="shared" si="33" ca="1"/>
        <v>-33.98331787479141</v>
      </c>
      <c r="V268" s="1">
        <f t="shared" si="34" ca="1"/>
        <v>-567.38381526633</v>
      </c>
    </row>
    <row r="269">
      <c r="A269" s="0">
        <v>-0.42</v>
      </c>
      <c r="B269" s="1">
        <v>1E-14</v>
      </c>
      <c r="C269" s="1"/>
      <c r="G269" s="1">
        <f t="shared" si="28"/>
        <v>5.092958178940651E-10</v>
      </c>
      <c r="I269" s="0">
        <v>-2.97</v>
      </c>
      <c r="J269" s="1">
        <v>1.4E-11</v>
      </c>
      <c r="K269" s="1">
        <f t="shared" si="29"/>
        <v>-21.397992093550076</v>
      </c>
      <c r="L269" s="0">
        <f t="shared" si="30" ca="1"/>
        <v>-36.188683899331956</v>
      </c>
      <c r="M269" s="1">
        <f t="shared" si="31" ca="1"/>
        <v>-738.0601284799363</v>
      </c>
      <c r="N269" s="1"/>
      <c r="O269" s="1"/>
      <c r="R269" s="0">
        <v>-0.39</v>
      </c>
      <c r="S269" s="1">
        <v>1.4E-13</v>
      </c>
      <c r="T269" s="1">
        <f t="shared" si="32"/>
        <v>-32.23619130191664</v>
      </c>
      <c r="U269" s="0">
        <f t="shared" si="33" ca="1"/>
        <v>-33.80964636108844</v>
      </c>
      <c r="V269" s="1">
        <f t="shared" si="34" ca="1"/>
        <v>-564.8530586316249</v>
      </c>
    </row>
    <row r="270">
      <c r="A270" s="0">
        <v>-0.41</v>
      </c>
      <c r="B270" s="1">
        <v>5.6E-14</v>
      </c>
      <c r="C270" s="1"/>
      <c r="G270" s="1">
        <f t="shared" si="28"/>
        <v>2.852056580206765E-09</v>
      </c>
      <c r="I270" s="0">
        <v>-2.97</v>
      </c>
      <c r="J270" s="1">
        <v>1.4E-11</v>
      </c>
      <c r="K270" s="1">
        <f t="shared" si="29"/>
        <v>-19.675225495808974</v>
      </c>
      <c r="L270" s="0">
        <f t="shared" si="30" ca="1"/>
        <v>-36.000365106704976</v>
      </c>
      <c r="M270" s="1">
        <f t="shared" si="31" ca="1"/>
        <v>-735.1089946283807</v>
      </c>
      <c r="N270" s="1"/>
      <c r="R270" s="0">
        <v>-0.38</v>
      </c>
      <c r="S270" s="1">
        <v>1.3E-13</v>
      </c>
      <c r="T270" s="1">
        <f t="shared" si="32"/>
        <v>-30.513424704175534</v>
      </c>
      <c r="U270" s="0">
        <f t="shared" si="33" ca="1"/>
        <v>-33.63597484738547</v>
      </c>
      <c r="V270" s="1">
        <f t="shared" si="34" ca="1"/>
        <v>-562.3223019969199</v>
      </c>
    </row>
    <row r="271">
      <c r="A271" s="0">
        <v>-0.4</v>
      </c>
      <c r="B271" s="1">
        <v>2E-13</v>
      </c>
      <c r="C271" s="1"/>
      <c r="G271" s="1">
        <f t="shared" si="28"/>
        <v>1.0185916357881302E-08</v>
      </c>
      <c r="I271" s="0">
        <v>-2.97</v>
      </c>
      <c r="J271" s="1">
        <v>1.4E-11</v>
      </c>
      <c r="K271" s="1">
        <f t="shared" si="29"/>
        <v>-18.402259819996086</v>
      </c>
      <c r="L271" s="0">
        <f t="shared" si="30" ca="1"/>
        <v>-35.81204631407799</v>
      </c>
      <c r="M271" s="1">
        <f t="shared" si="31" ca="1"/>
        <v>-732.157860776825</v>
      </c>
      <c r="N271" s="1"/>
      <c r="O271" s="1"/>
      <c r="R271" s="0">
        <v>-0.37</v>
      </c>
      <c r="S271" s="1">
        <v>1.2E-13</v>
      </c>
      <c r="T271" s="1">
        <f t="shared" si="32"/>
        <v>-29.240459028362647</v>
      </c>
      <c r="U271" s="0">
        <f t="shared" si="33" ca="1"/>
        <v>-33.4623033336825</v>
      </c>
      <c r="V271" s="1">
        <f t="shared" si="34" ca="1"/>
        <v>-559.791545362215</v>
      </c>
    </row>
    <row r="272">
      <c r="A272" s="0">
        <v>-0.39</v>
      </c>
      <c r="B272" s="1">
        <v>1.38E-13</v>
      </c>
      <c r="C272" s="1"/>
      <c r="G272" s="1">
        <f t="shared" si="28"/>
        <v>7.028282286938098E-09</v>
      </c>
      <c r="I272" s="0">
        <v>-2.97</v>
      </c>
      <c r="J272" s="1">
        <v>1.4E-11</v>
      </c>
      <c r="K272" s="1">
        <f t="shared" si="29"/>
        <v>-18.773323501386916</v>
      </c>
      <c r="L272" s="0">
        <f t="shared" si="30" ca="1"/>
        <v>-35.623727521451</v>
      </c>
      <c r="M272" s="1">
        <f t="shared" si="31" ca="1"/>
        <v>-729.2067269252693</v>
      </c>
      <c r="N272" s="1"/>
      <c r="R272" s="0">
        <v>-0.36</v>
      </c>
      <c r="S272" s="1">
        <v>1.3E-13</v>
      </c>
      <c r="T272" s="1">
        <f t="shared" si="32"/>
        <v>-29.61152270975348</v>
      </c>
      <c r="U272" s="0">
        <f t="shared" si="33" ca="1"/>
        <v>-33.28863181997952</v>
      </c>
      <c r="V272" s="1">
        <f t="shared" si="34" ca="1"/>
        <v>-557.2607887275099</v>
      </c>
    </row>
    <row r="273">
      <c r="A273" s="0">
        <v>-0.38</v>
      </c>
      <c r="B273" s="1">
        <v>1.34E-13</v>
      </c>
      <c r="C273" s="1"/>
      <c r="G273" s="1">
        <f t="shared" si="28"/>
        <v>6.824563959780473E-09</v>
      </c>
      <c r="I273" s="0">
        <v>-2.97</v>
      </c>
      <c r="J273" s="1">
        <v>1.4E-11</v>
      </c>
      <c r="K273" s="1">
        <f t="shared" si="29"/>
        <v>-18.80273738659321</v>
      </c>
      <c r="L273" s="0">
        <f t="shared" si="30" ca="1"/>
        <v>-35.435408728824015</v>
      </c>
      <c r="M273" s="1">
        <f t="shared" si="31" ca="1"/>
        <v>-726.2555930737136</v>
      </c>
      <c r="N273" s="1"/>
      <c r="O273" s="1"/>
      <c r="R273" s="0">
        <v>-0.35</v>
      </c>
      <c r="S273" s="1">
        <v>1.3E-13</v>
      </c>
      <c r="T273" s="1">
        <f t="shared" si="32"/>
        <v>-29.640936594959772</v>
      </c>
      <c r="U273" s="0">
        <f t="shared" si="33" ca="1"/>
        <v>-33.11496030627655</v>
      </c>
      <c r="V273" s="1">
        <f t="shared" si="34" ca="1"/>
        <v>-554.7300320928049</v>
      </c>
    </row>
    <row r="274">
      <c r="A274" s="0">
        <v>-0.37</v>
      </c>
      <c r="B274" s="1">
        <v>2.14E-13</v>
      </c>
      <c r="C274" s="1"/>
      <c r="G274" s="1">
        <f t="shared" si="28"/>
        <v>1.0898930502932994E-08</v>
      </c>
      <c r="I274" s="0">
        <v>-2.97</v>
      </c>
      <c r="J274" s="1">
        <v>1.4E-11</v>
      </c>
      <c r="K274" s="1">
        <f t="shared" si="29"/>
        <v>-18.33460117152227</v>
      </c>
      <c r="L274" s="0">
        <f t="shared" si="30" ca="1"/>
        <v>-35.24708993619703</v>
      </c>
      <c r="M274" s="1">
        <f t="shared" si="31" ca="1"/>
        <v>-723.3044592221579</v>
      </c>
      <c r="N274" s="1"/>
      <c r="R274" s="0">
        <v>-0.34</v>
      </c>
      <c r="S274" s="1">
        <v>1.2E-13</v>
      </c>
      <c r="T274" s="1">
        <f t="shared" si="32"/>
        <v>-29.172800379888834</v>
      </c>
      <c r="U274" s="0">
        <f t="shared" si="33" ca="1"/>
        <v>-32.94128879257358</v>
      </c>
      <c r="V274" s="1">
        <f t="shared" si="34" ca="1"/>
        <v>-552.1992754580998</v>
      </c>
    </row>
    <row r="275">
      <c r="A275" s="0">
        <v>-0.36</v>
      </c>
      <c r="B275" s="1">
        <v>8.6E-14</v>
      </c>
      <c r="C275" s="1"/>
      <c r="G275" s="1">
        <f t="shared" si="28"/>
        <v>4.37994403388896E-09</v>
      </c>
      <c r="I275" s="0">
        <v>-2.97</v>
      </c>
      <c r="J275" s="1">
        <v>1.4E-11</v>
      </c>
      <c r="K275" s="1">
        <f t="shared" si="29"/>
        <v>-19.246229890290614</v>
      </c>
      <c r="L275" s="0">
        <f t="shared" si="30" ca="1"/>
        <v>-35.05877114357004</v>
      </c>
      <c r="M275" s="1">
        <f t="shared" si="31" ca="1"/>
        <v>-720.3533253706023</v>
      </c>
      <c r="N275" s="1"/>
      <c r="O275" s="1"/>
      <c r="R275" s="0">
        <v>-0.33</v>
      </c>
      <c r="S275" s="1">
        <v>1.2E-13</v>
      </c>
      <c r="T275" s="1">
        <f t="shared" si="32"/>
        <v>-30.08442909865718</v>
      </c>
      <c r="U275" s="0">
        <f t="shared" si="33" ca="1"/>
        <v>-32.7676172788706</v>
      </c>
      <c r="V275" s="1">
        <f t="shared" si="34" ca="1"/>
        <v>-549.6685188233948</v>
      </c>
    </row>
    <row r="276">
      <c r="A276" s="0">
        <v>-0.35</v>
      </c>
      <c r="B276" s="1">
        <v>7.4E-14</v>
      </c>
      <c r="C276" s="1"/>
      <c r="G276" s="1">
        <f t="shared" si="28"/>
        <v>3.7687890524160815E-09</v>
      </c>
      <c r="I276" s="0">
        <v>-2.97</v>
      </c>
      <c r="J276" s="1">
        <v>1.4E-11</v>
      </c>
      <c r="K276" s="1">
        <f t="shared" si="29"/>
        <v>-19.39651209333995</v>
      </c>
      <c r="L276" s="0">
        <f t="shared" si="30" ca="1"/>
        <v>-34.870452350943054</v>
      </c>
      <c r="M276" s="1">
        <f t="shared" si="31" ca="1"/>
        <v>-717.4021915190466</v>
      </c>
      <c r="N276" s="1"/>
      <c r="R276" s="0">
        <v>-0.32</v>
      </c>
      <c r="S276" s="1">
        <v>1.2E-13</v>
      </c>
      <c r="T276" s="1">
        <f t="shared" si="32"/>
        <v>-30.234711301706515</v>
      </c>
      <c r="U276" s="0">
        <f t="shared" si="33" ca="1"/>
        <v>-32.59394576516763</v>
      </c>
      <c r="V276" s="1">
        <f t="shared" si="34" ca="1"/>
        <v>-547.1377621886899</v>
      </c>
    </row>
    <row r="277">
      <c r="A277" s="0">
        <v>-0.34</v>
      </c>
      <c r="B277" s="1">
        <v>2.42E-13</v>
      </c>
      <c r="C277" s="1"/>
      <c r="G277" s="1">
        <f t="shared" si="28"/>
        <v>1.2324958793036375E-08</v>
      </c>
      <c r="I277" s="0">
        <v>-2.97</v>
      </c>
      <c r="J277" s="1">
        <v>1.4E-11</v>
      </c>
      <c r="K277" s="1">
        <f t="shared" si="29"/>
        <v>-18.211639460387435</v>
      </c>
      <c r="L277" s="0">
        <f t="shared" si="30" ca="1"/>
        <v>-34.68213355831607</v>
      </c>
      <c r="M277" s="1">
        <f t="shared" si="31" ca="1"/>
        <v>-714.4510576674909</v>
      </c>
      <c r="N277" s="1"/>
      <c r="O277" s="1"/>
      <c r="R277" s="0">
        <v>-0.31</v>
      </c>
      <c r="S277" s="1">
        <v>1.2E-13</v>
      </c>
      <c r="T277" s="1">
        <f t="shared" si="32"/>
        <v>-29.049838668754</v>
      </c>
      <c r="U277" s="0">
        <f t="shared" si="33" ca="1"/>
        <v>-32.42027425146466</v>
      </c>
      <c r="V277" s="1">
        <f t="shared" si="34" ca="1"/>
        <v>-544.6070055539848</v>
      </c>
    </row>
    <row r="278">
      <c r="A278" s="0">
        <v>-0.33</v>
      </c>
      <c r="B278" s="1">
        <v>2.16E-13</v>
      </c>
      <c r="C278" s="1"/>
      <c r="G278" s="1">
        <f t="shared" si="28"/>
        <v>1.1000789666511806E-08</v>
      </c>
      <c r="I278" s="0">
        <v>-2.97</v>
      </c>
      <c r="J278" s="1">
        <v>1.4E-11</v>
      </c>
      <c r="K278" s="1">
        <f t="shared" si="29"/>
        <v>-18.325298778859956</v>
      </c>
      <c r="L278" s="0">
        <f t="shared" si="30" ca="1"/>
        <v>-34.49381476568908</v>
      </c>
      <c r="M278" s="1">
        <f t="shared" si="31" ca="1"/>
        <v>-711.4999238159353</v>
      </c>
      <c r="N278" s="1"/>
      <c r="R278" s="0">
        <v>-0.3</v>
      </c>
      <c r="S278" s="1">
        <v>1.1E-13</v>
      </c>
      <c r="T278" s="1">
        <f t="shared" si="32"/>
        <v>-29.16349798722652</v>
      </c>
      <c r="U278" s="0">
        <f t="shared" si="33" ca="1"/>
        <v>-32.24660273776169</v>
      </c>
      <c r="V278" s="1">
        <f t="shared" si="34" ca="1"/>
        <v>-542.0762489192798</v>
      </c>
    </row>
    <row r="279">
      <c r="A279" s="0">
        <v>-0.32</v>
      </c>
      <c r="B279" s="1">
        <v>2.16E-13</v>
      </c>
      <c r="C279" s="1"/>
      <c r="G279" s="1">
        <f t="shared" si="28"/>
        <v>1.1000789666511806E-08</v>
      </c>
      <c r="I279" s="0">
        <v>-2.97</v>
      </c>
      <c r="J279" s="1">
        <v>1.4E-11</v>
      </c>
      <c r="K279" s="1">
        <f t="shared" si="29"/>
        <v>-18.325298778859956</v>
      </c>
      <c r="L279" s="0">
        <f t="shared" si="30" ca="1"/>
        <v>-34.305495973062094</v>
      </c>
      <c r="M279" s="1">
        <f t="shared" si="31" ca="1"/>
        <v>-708.5487899643796</v>
      </c>
      <c r="N279" s="1"/>
      <c r="O279" s="1"/>
      <c r="R279" s="0">
        <v>-0.29</v>
      </c>
      <c r="S279" s="1">
        <v>1.1E-13</v>
      </c>
      <c r="T279" s="1">
        <f t="shared" si="32"/>
        <v>-29.16349798722652</v>
      </c>
      <c r="U279" s="0">
        <f t="shared" si="33" ca="1"/>
        <v>-32.07293122405872</v>
      </c>
      <c r="V279" s="1">
        <f t="shared" si="34" ca="1"/>
        <v>-539.5454922845747</v>
      </c>
    </row>
    <row r="280">
      <c r="A280" s="0">
        <v>-0.31</v>
      </c>
      <c r="B280" s="1">
        <v>1.44E-13</v>
      </c>
      <c r="C280" s="1"/>
      <c r="G280" s="1">
        <f t="shared" si="28"/>
        <v>7.333859777674537E-09</v>
      </c>
      <c r="I280" s="0">
        <v>-2.97</v>
      </c>
      <c r="J280" s="1">
        <v>1.4E-11</v>
      </c>
      <c r="K280" s="1">
        <f t="shared" si="29"/>
        <v>-18.73076388696812</v>
      </c>
      <c r="L280" s="0">
        <f t="shared" si="30" ca="1"/>
        <v>-34.11717718043511</v>
      </c>
      <c r="M280" s="1">
        <f t="shared" si="31" ca="1"/>
        <v>-705.5976561128239</v>
      </c>
      <c r="N280" s="1"/>
      <c r="R280" s="0">
        <v>-0.28</v>
      </c>
      <c r="S280" s="1">
        <v>1E-13</v>
      </c>
      <c r="T280" s="1">
        <f t="shared" si="32"/>
        <v>-29.568963095334684</v>
      </c>
      <c r="U280" s="0">
        <f t="shared" si="33" ca="1"/>
        <v>-31.899259710355743</v>
      </c>
      <c r="V280" s="1">
        <f t="shared" si="34" ca="1"/>
        <v>-537.0147356498697</v>
      </c>
    </row>
    <row r="281">
      <c r="A281" s="0">
        <v>-0.3</v>
      </c>
      <c r="B281" s="1">
        <v>1.68E-13</v>
      </c>
      <c r="C281" s="1"/>
      <c r="G281" s="1">
        <f t="shared" si="28"/>
        <v>8.556169740620294E-09</v>
      </c>
      <c r="I281" s="0">
        <v>-2.97</v>
      </c>
      <c r="J281" s="1">
        <v>1.4E-11</v>
      </c>
      <c r="K281" s="1">
        <f t="shared" si="29"/>
        <v>-18.576613207140863</v>
      </c>
      <c r="L281" s="0">
        <f t="shared" si="30" ca="1"/>
        <v>-33.92885838780812</v>
      </c>
      <c r="M281" s="1">
        <f t="shared" si="31" ca="1"/>
        <v>-702.6465222612682</v>
      </c>
      <c r="N281" s="1"/>
      <c r="O281" s="1"/>
      <c r="R281" s="0">
        <v>-0.27</v>
      </c>
      <c r="S281" s="1">
        <v>1E-13</v>
      </c>
      <c r="T281" s="1">
        <f t="shared" si="32"/>
        <v>-29.414812415507427</v>
      </c>
      <c r="U281" s="0">
        <f t="shared" si="33" ca="1"/>
        <v>-31.725588196652772</v>
      </c>
      <c r="V281" s="1">
        <f t="shared" si="34" ca="1"/>
        <v>-534.4839790151648</v>
      </c>
    </row>
    <row r="282">
      <c r="A282" s="0">
        <v>-0.29</v>
      </c>
      <c r="B282" s="1">
        <v>9.2E-14</v>
      </c>
      <c r="C282" s="1"/>
      <c r="G282" s="1">
        <f t="shared" si="28"/>
        <v>4.685521524625399E-09</v>
      </c>
      <c r="I282" s="0">
        <v>-2.97</v>
      </c>
      <c r="J282" s="1">
        <v>1.4E-11</v>
      </c>
      <c r="K282" s="1">
        <f t="shared" si="29"/>
        <v>-19.178788609495083</v>
      </c>
      <c r="L282" s="0">
        <f t="shared" si="30" ca="1"/>
        <v>-33.74053959518113</v>
      </c>
      <c r="M282" s="1">
        <f t="shared" si="31" ca="1"/>
        <v>-699.6953884097125</v>
      </c>
      <c r="N282" s="1"/>
      <c r="R282" s="0">
        <v>-0.26</v>
      </c>
      <c r="S282" s="1">
        <v>1.1E-13</v>
      </c>
      <c r="T282" s="1">
        <f t="shared" si="32"/>
        <v>-30.016987817861644</v>
      </c>
      <c r="U282" s="0">
        <f t="shared" si="33" ca="1"/>
        <v>-31.551916682949802</v>
      </c>
      <c r="V282" s="1">
        <f t="shared" si="34" ca="1"/>
        <v>-531.9532223804597</v>
      </c>
    </row>
    <row r="283">
      <c r="A283" s="0">
        <v>-0.28</v>
      </c>
      <c r="B283" s="1">
        <v>2.12E-13</v>
      </c>
      <c r="C283" s="1"/>
      <c r="G283" s="1">
        <f t="shared" si="28"/>
        <v>1.079707133935418E-08</v>
      </c>
      <c r="I283" s="0">
        <v>-2.97</v>
      </c>
      <c r="J283" s="1">
        <v>1.4E-11</v>
      </c>
      <c r="K283" s="1">
        <f t="shared" si="29"/>
        <v>-18.34399091187211</v>
      </c>
      <c r="L283" s="0">
        <f t="shared" si="30" ca="1"/>
        <v>-33.55222080255415</v>
      </c>
      <c r="M283" s="1">
        <f t="shared" si="31" ca="1"/>
        <v>-696.7442545581569</v>
      </c>
      <c r="N283" s="1"/>
      <c r="O283" s="1"/>
      <c r="R283" s="0">
        <v>-0.25</v>
      </c>
      <c r="S283" s="1">
        <v>1.1E-13</v>
      </c>
      <c r="T283" s="1">
        <f t="shared" si="32"/>
        <v>-29.182190120238673</v>
      </c>
      <c r="U283" s="0">
        <f t="shared" si="33" ca="1"/>
        <v>-31.378245169246828</v>
      </c>
      <c r="V283" s="1">
        <f t="shared" si="34" ca="1"/>
        <v>-529.4224657457547</v>
      </c>
    </row>
    <row r="284">
      <c r="A284" s="0">
        <v>-0.27</v>
      </c>
      <c r="B284" s="1">
        <v>1.94E-13</v>
      </c>
      <c r="C284" s="1"/>
      <c r="G284" s="1">
        <f t="shared" si="28"/>
        <v>9.880338867144863E-09</v>
      </c>
      <c r="I284" s="0">
        <v>-2.97</v>
      </c>
      <c r="J284" s="1">
        <v>1.4E-11</v>
      </c>
      <c r="K284" s="1">
        <f t="shared" si="29"/>
        <v>-18.432719027480793</v>
      </c>
      <c r="L284" s="0">
        <f t="shared" si="30" ca="1"/>
        <v>-33.363902009927166</v>
      </c>
      <c r="M284" s="1">
        <f t="shared" si="31" ca="1"/>
        <v>-693.7931207066011</v>
      </c>
      <c r="N284" s="1"/>
      <c r="R284" s="0">
        <v>-0.24</v>
      </c>
      <c r="S284" s="1">
        <v>1.1E-13</v>
      </c>
      <c r="T284" s="1">
        <f t="shared" si="32"/>
        <v>-29.270918235847358</v>
      </c>
      <c r="U284" s="0">
        <f t="shared" si="33" ca="1"/>
        <v>-31.204573655543857</v>
      </c>
      <c r="V284" s="1">
        <f t="shared" si="34" ca="1"/>
        <v>-526.8917091110497</v>
      </c>
    </row>
    <row r="285">
      <c r="A285" s="0">
        <v>-0.26</v>
      </c>
      <c r="B285" s="1">
        <v>9.4E-14</v>
      </c>
      <c r="C285" s="1"/>
      <c r="G285" s="1">
        <f t="shared" si="28"/>
        <v>4.7873806882042124E-09</v>
      </c>
      <c r="I285" s="0">
        <v>-2.97</v>
      </c>
      <c r="J285" s="1">
        <v>1.4E-11</v>
      </c>
      <c r="K285" s="1">
        <f t="shared" si="29"/>
        <v>-19.157282404274117</v>
      </c>
      <c r="L285" s="0">
        <f t="shared" si="30" ca="1"/>
        <v>-33.17558321730018</v>
      </c>
      <c r="M285" s="1">
        <f t="shared" si="31" ca="1"/>
        <v>-690.8419868550454</v>
      </c>
      <c r="N285" s="1"/>
      <c r="O285" s="1"/>
      <c r="R285" s="0">
        <v>-0.23</v>
      </c>
      <c r="S285" s="1">
        <v>1.1E-13</v>
      </c>
      <c r="T285" s="1">
        <f t="shared" si="32"/>
        <v>-29.99548161264068</v>
      </c>
      <c r="U285" s="0">
        <f t="shared" si="33" ca="1"/>
        <v>-31.030902141840883</v>
      </c>
      <c r="V285" s="1">
        <f t="shared" si="34" ca="1"/>
        <v>-524.3609524763447</v>
      </c>
    </row>
    <row r="286">
      <c r="A286" s="0">
        <v>-0.25</v>
      </c>
      <c r="B286" s="1">
        <v>1.96E-13</v>
      </c>
      <c r="C286" s="1"/>
      <c r="G286" s="1">
        <f t="shared" si="28"/>
        <v>9.982198030723677E-09</v>
      </c>
      <c r="I286" s="0">
        <v>-2.97</v>
      </c>
      <c r="J286" s="1">
        <v>1.4E-11</v>
      </c>
      <c r="K286" s="1">
        <f t="shared" si="29"/>
        <v>-18.422462527313606</v>
      </c>
      <c r="L286" s="0">
        <f t="shared" si="30" ca="1"/>
        <v>-32.98726442467319</v>
      </c>
      <c r="M286" s="1">
        <f t="shared" si="31" ca="1"/>
        <v>-687.8908530034897</v>
      </c>
      <c r="N286" s="1"/>
      <c r="R286" s="0">
        <v>-0.22</v>
      </c>
      <c r="S286" s="1">
        <v>8E-14</v>
      </c>
      <c r="T286" s="1">
        <f t="shared" si="32"/>
        <v>-29.260661735680166</v>
      </c>
      <c r="U286" s="0">
        <f t="shared" si="33" ca="1"/>
        <v>-30.857230628137913</v>
      </c>
      <c r="V286" s="1">
        <f t="shared" si="34" ca="1"/>
        <v>-521.8301958416397</v>
      </c>
    </row>
    <row r="287">
      <c r="A287" s="0">
        <v>-0.24</v>
      </c>
      <c r="B287" s="1">
        <v>1.2E-14</v>
      </c>
      <c r="C287" s="1"/>
      <c r="G287" s="1">
        <f t="shared" si="28"/>
        <v>6.111549814728781E-10</v>
      </c>
      <c r="I287" s="0">
        <v>-2.97</v>
      </c>
      <c r="J287" s="1">
        <v>1.4E-11</v>
      </c>
      <c r="K287" s="1">
        <f t="shared" si="29"/>
        <v>-21.21567053675612</v>
      </c>
      <c r="L287" s="0">
        <f t="shared" si="30" ca="1"/>
        <v>-32.798945632046205</v>
      </c>
      <c r="M287" s="1">
        <f t="shared" si="31" ca="1"/>
        <v>-684.939719151934</v>
      </c>
      <c r="N287" s="1"/>
      <c r="O287" s="1"/>
      <c r="R287" s="0">
        <v>-0.21</v>
      </c>
      <c r="S287" s="1">
        <v>9E-14</v>
      </c>
      <c r="T287" s="1">
        <f t="shared" si="32"/>
        <v>-32.05386974512268</v>
      </c>
      <c r="U287" s="0">
        <f t="shared" si="33" ca="1"/>
        <v>-30.68355911443494</v>
      </c>
      <c r="V287" s="1">
        <f t="shared" si="34" ca="1"/>
        <v>-519.2994392069347</v>
      </c>
    </row>
    <row r="288">
      <c r="A288" s="0">
        <v>-0.23</v>
      </c>
      <c r="B288" s="1">
        <v>2.12E-13</v>
      </c>
      <c r="C288" s="1"/>
      <c r="G288" s="1">
        <f t="shared" si="28"/>
        <v>1.079707133935418E-08</v>
      </c>
      <c r="I288" s="0">
        <v>-2.97</v>
      </c>
      <c r="J288" s="1">
        <v>1.4E-11</v>
      </c>
      <c r="K288" s="1">
        <f t="shared" si="29"/>
        <v>-18.34399091187211</v>
      </c>
      <c r="L288" s="0">
        <f t="shared" si="30" ca="1"/>
        <v>-32.61062683941922</v>
      </c>
      <c r="M288" s="1">
        <f t="shared" si="31" ca="1"/>
        <v>-681.9885853003784</v>
      </c>
      <c r="N288" s="1"/>
      <c r="R288" s="0">
        <v>-0.2</v>
      </c>
      <c r="S288" s="1">
        <v>1E-13</v>
      </c>
      <c r="T288" s="1">
        <f t="shared" si="32"/>
        <v>-29.182190120238673</v>
      </c>
      <c r="U288" s="0">
        <f t="shared" si="33" ca="1"/>
        <v>-30.509887600731968</v>
      </c>
      <c r="V288" s="1">
        <f t="shared" si="34" ca="1"/>
        <v>-516.7686825722296</v>
      </c>
    </row>
    <row r="289">
      <c r="A289" s="0">
        <v>-0.22</v>
      </c>
      <c r="B289" s="1">
        <v>3.3E-13</v>
      </c>
      <c r="C289" s="1"/>
      <c r="G289" s="1">
        <f t="shared" si="28"/>
        <v>1.6806761990504148E-08</v>
      </c>
      <c r="I289" s="0">
        <v>-2.97</v>
      </c>
      <c r="J289" s="1">
        <v>1.4E-11</v>
      </c>
      <c r="K289" s="1">
        <f t="shared" si="29"/>
        <v>-17.901484532083597</v>
      </c>
      <c r="L289" s="0">
        <f t="shared" si="30" ca="1"/>
        <v>-32.42230804679223</v>
      </c>
      <c r="M289" s="1">
        <f t="shared" si="31" ca="1"/>
        <v>-679.0374514488227</v>
      </c>
      <c r="N289" s="1"/>
      <c r="O289" s="1"/>
      <c r="R289" s="0">
        <v>-0.19</v>
      </c>
      <c r="S289" s="1">
        <v>9E-14</v>
      </c>
      <c r="T289" s="1">
        <f t="shared" si="32"/>
        <v>-28.73968374045016</v>
      </c>
      <c r="U289" s="0">
        <f t="shared" si="33" ca="1"/>
        <v>-30.336216087028994</v>
      </c>
      <c r="V289" s="1">
        <f t="shared" si="34" ca="1"/>
        <v>-514.2379259375247</v>
      </c>
    </row>
    <row r="290">
      <c r="A290" s="0">
        <v>-0.21</v>
      </c>
      <c r="B290" s="1">
        <v>1.76E-13</v>
      </c>
      <c r="C290" s="1"/>
      <c r="G290" s="1">
        <f t="shared" si="28"/>
        <v>8.963606394935546E-09</v>
      </c>
      <c r="I290" s="0">
        <v>-2.97</v>
      </c>
      <c r="J290" s="1">
        <v>1.4E-11</v>
      </c>
      <c r="K290" s="1">
        <f t="shared" si="29"/>
        <v>-18.53009319150597</v>
      </c>
      <c r="L290" s="0">
        <f t="shared" si="30" ca="1"/>
        <v>-32.233989254165245</v>
      </c>
      <c r="M290" s="1">
        <f t="shared" si="31" ca="1"/>
        <v>-676.086317597267</v>
      </c>
      <c r="N290" s="1"/>
      <c r="R290" s="0">
        <v>-0.18</v>
      </c>
      <c r="S290" s="1">
        <v>9E-14</v>
      </c>
      <c r="T290" s="1">
        <f t="shared" si="32"/>
        <v>-29.368292399872534</v>
      </c>
      <c r="U290" s="0">
        <f t="shared" si="33" ca="1"/>
        <v>-30.162544573326024</v>
      </c>
      <c r="V290" s="1">
        <f t="shared" si="34" ca="1"/>
        <v>-511.70716930281964</v>
      </c>
    </row>
    <row r="291">
      <c r="A291" s="0">
        <v>-0.2</v>
      </c>
      <c r="B291" s="1">
        <v>1.6E-13</v>
      </c>
      <c r="C291" s="1"/>
      <c r="G291" s="1">
        <f t="shared" si="28"/>
        <v>8.148733086305042E-09</v>
      </c>
      <c r="I291" s="0">
        <v>-2.97</v>
      </c>
      <c r="J291" s="1">
        <v>1.4E-11</v>
      </c>
      <c r="K291" s="1">
        <f t="shared" si="29"/>
        <v>-18.625403371310295</v>
      </c>
      <c r="L291" s="0">
        <f t="shared" si="30" ca="1"/>
        <v>-32.04567046153826</v>
      </c>
      <c r="M291" s="1">
        <f t="shared" si="31" ca="1"/>
        <v>-673.1351837457113</v>
      </c>
      <c r="N291" s="1"/>
      <c r="O291" s="1"/>
      <c r="R291" s="0">
        <v>-0.17</v>
      </c>
      <c r="S291" s="1">
        <v>8E-14</v>
      </c>
      <c r="T291" s="1">
        <f t="shared" si="32"/>
        <v>-29.46360257967686</v>
      </c>
      <c r="U291" s="0">
        <f t="shared" si="33" ca="1"/>
        <v>-29.988873059623053</v>
      </c>
      <c r="V291" s="1">
        <f t="shared" si="34" ca="1"/>
        <v>-509.1764126681146</v>
      </c>
    </row>
    <row r="292">
      <c r="A292" s="0">
        <v>-0.19</v>
      </c>
      <c r="B292" s="1">
        <v>8.6E-14</v>
      </c>
      <c r="C292" s="1"/>
      <c r="G292" s="1">
        <f t="shared" si="28"/>
        <v>4.37994403388896E-09</v>
      </c>
      <c r="I292" s="0">
        <v>-2.97</v>
      </c>
      <c r="J292" s="1">
        <v>1.4E-11</v>
      </c>
      <c r="K292" s="1">
        <f t="shared" si="29"/>
        <v>-19.246229890290614</v>
      </c>
      <c r="L292" s="0">
        <f t="shared" si="30" ca="1"/>
        <v>-31.857351668911274</v>
      </c>
      <c r="M292" s="1">
        <f t="shared" si="31" ca="1"/>
        <v>-670.1840498941557</v>
      </c>
      <c r="N292" s="1"/>
      <c r="R292" s="0">
        <v>-0.16</v>
      </c>
      <c r="S292" s="1">
        <v>9E-14</v>
      </c>
      <c r="T292" s="1">
        <f t="shared" si="32"/>
        <v>-30.08442909865718</v>
      </c>
      <c r="U292" s="0">
        <f t="shared" si="33" ca="1"/>
        <v>-29.81520154592008</v>
      </c>
      <c r="V292" s="1">
        <f t="shared" si="34" ca="1"/>
        <v>-506.6456560334096</v>
      </c>
    </row>
    <row r="293">
      <c r="A293" s="0">
        <v>-0.18</v>
      </c>
      <c r="B293" s="1">
        <v>1.94E-13</v>
      </c>
      <c r="C293" s="1"/>
      <c r="G293" s="1">
        <f t="shared" si="28"/>
        <v>9.880338867144863E-09</v>
      </c>
      <c r="I293" s="0">
        <v>-2.97</v>
      </c>
      <c r="J293" s="1">
        <v>1.4E-11</v>
      </c>
      <c r="K293" s="1">
        <f t="shared" si="29"/>
        <v>-18.432719027480793</v>
      </c>
      <c r="L293" s="0">
        <f t="shared" si="30" ca="1"/>
        <v>-31.669032876284287</v>
      </c>
      <c r="M293" s="1">
        <f t="shared" si="31" ca="1"/>
        <v>-667.2329160426</v>
      </c>
      <c r="N293" s="1"/>
      <c r="O293" s="1"/>
      <c r="R293" s="0">
        <v>-0.15</v>
      </c>
      <c r="S293" s="1">
        <v>9E-14</v>
      </c>
      <c r="T293" s="1">
        <f t="shared" si="32"/>
        <v>-29.270918235847358</v>
      </c>
      <c r="U293" s="0">
        <f t="shared" si="33" ca="1"/>
        <v>-29.641530032217105</v>
      </c>
      <c r="V293" s="1">
        <f t="shared" si="34" ca="1"/>
        <v>-504.11489939870455</v>
      </c>
    </row>
    <row r="294">
      <c r="A294" s="0">
        <v>-0.17</v>
      </c>
      <c r="B294" s="1">
        <v>1.64E-13</v>
      </c>
      <c r="C294" s="1"/>
      <c r="G294" s="1">
        <f t="shared" si="28"/>
        <v>8.352451413462668E-09</v>
      </c>
      <c r="I294" s="0">
        <v>-2.97</v>
      </c>
      <c r="J294" s="1">
        <v>1.4E-11</v>
      </c>
      <c r="K294" s="1">
        <f t="shared" si="29"/>
        <v>-18.600710758719924</v>
      </c>
      <c r="L294" s="0">
        <f t="shared" si="30" ca="1"/>
        <v>-31.4807140836573</v>
      </c>
      <c r="M294" s="1">
        <f t="shared" si="31" ca="1"/>
        <v>-664.2817821910443</v>
      </c>
      <c r="N294" s="1"/>
      <c r="R294" s="0">
        <v>-0.14</v>
      </c>
      <c r="S294" s="1">
        <v>8E-14</v>
      </c>
      <c r="T294" s="1">
        <f t="shared" si="32"/>
        <v>-29.438909967086488</v>
      </c>
      <c r="U294" s="0">
        <f t="shared" si="33" ca="1"/>
        <v>-29.467858518514134</v>
      </c>
      <c r="V294" s="1">
        <f t="shared" si="34" ca="1"/>
        <v>-501.5841427639996</v>
      </c>
    </row>
    <row r="295">
      <c r="A295" s="0">
        <v>-0.16</v>
      </c>
      <c r="B295" s="1">
        <v>2.18E-13</v>
      </c>
      <c r="C295" s="1"/>
      <c r="G295" s="1">
        <f t="shared" si="28"/>
        <v>1.110264883009062E-08</v>
      </c>
      <c r="I295" s="0">
        <v>-2.97</v>
      </c>
      <c r="J295" s="1">
        <v>1.4E-11</v>
      </c>
      <c r="K295" s="1">
        <f t="shared" si="29"/>
        <v>-18.31608212375503</v>
      </c>
      <c r="L295" s="0">
        <f t="shared" si="30" ca="1"/>
        <v>-31.292395291030314</v>
      </c>
      <c r="M295" s="1">
        <f t="shared" si="31" ca="1"/>
        <v>-661.3306483394886</v>
      </c>
      <c r="N295" s="1"/>
      <c r="O295" s="1"/>
      <c r="R295" s="0">
        <v>-0.13</v>
      </c>
      <c r="S295" s="1">
        <v>8E-14</v>
      </c>
      <c r="T295" s="1">
        <f t="shared" si="32"/>
        <v>-29.154281332121595</v>
      </c>
      <c r="U295" s="0">
        <f t="shared" si="33" ca="1"/>
        <v>-29.294187004811164</v>
      </c>
      <c r="V295" s="1">
        <f t="shared" si="34" ca="1"/>
        <v>-499.05338612929455</v>
      </c>
    </row>
    <row r="296">
      <c r="A296" s="0">
        <v>-0.15</v>
      </c>
      <c r="B296" s="1">
        <v>1.8E-14</v>
      </c>
      <c r="C296" s="1"/>
      <c r="G296" s="1">
        <f t="shared" si="28"/>
        <v>9.167324722093172E-10</v>
      </c>
      <c r="I296" s="0">
        <v>-2.97</v>
      </c>
      <c r="J296" s="1">
        <v>1.4E-11</v>
      </c>
      <c r="K296" s="1">
        <f t="shared" si="29"/>
        <v>-20.810205428647958</v>
      </c>
      <c r="L296" s="0">
        <f t="shared" si="30" ca="1"/>
        <v>-31.104076498403327</v>
      </c>
      <c r="M296" s="1">
        <f t="shared" si="31" ca="1"/>
        <v>-658.379514487933</v>
      </c>
      <c r="N296" s="1"/>
      <c r="R296" s="0">
        <v>-0.12</v>
      </c>
      <c r="S296" s="1">
        <v>9E-14</v>
      </c>
      <c r="T296" s="1">
        <f t="shared" si="32"/>
        <v>-31.648404637014522</v>
      </c>
      <c r="U296" s="0">
        <f t="shared" si="33" ca="1"/>
        <v>-29.12051549110819</v>
      </c>
      <c r="V296" s="1">
        <f t="shared" si="34" ca="1"/>
        <v>-496.5226294945895</v>
      </c>
    </row>
    <row r="297">
      <c r="A297" s="0">
        <v>-0.14</v>
      </c>
      <c r="B297" s="1">
        <v>2.14E-13</v>
      </c>
      <c r="C297" s="1"/>
      <c r="G297" s="1">
        <f t="shared" si="28"/>
        <v>1.0898930502932994E-08</v>
      </c>
      <c r="I297" s="0">
        <v>-2.97</v>
      </c>
      <c r="J297" s="1">
        <v>1.4E-11</v>
      </c>
      <c r="K297" s="1">
        <f t="shared" si="29"/>
        <v>-18.33460117152227</v>
      </c>
      <c r="L297" s="0">
        <f t="shared" si="30" ca="1"/>
        <v>-30.915757705776343</v>
      </c>
      <c r="M297" s="1">
        <f t="shared" si="31" ca="1"/>
        <v>-655.4283806363773</v>
      </c>
      <c r="N297" s="1"/>
      <c r="O297" s="1"/>
      <c r="R297" s="0">
        <v>-0.11</v>
      </c>
      <c r="S297" s="1">
        <v>8E-14</v>
      </c>
      <c r="T297" s="1">
        <f t="shared" si="32"/>
        <v>-29.172800379888834</v>
      </c>
      <c r="U297" s="0">
        <f t="shared" si="33" ca="1"/>
        <v>-28.94684397740522</v>
      </c>
      <c r="V297" s="1">
        <f t="shared" si="34" ca="1"/>
        <v>-493.99187285988455</v>
      </c>
    </row>
    <row r="298">
      <c r="A298" s="0">
        <v>-0.13</v>
      </c>
      <c r="B298" s="1">
        <v>3.26E-13</v>
      </c>
      <c r="C298" s="1"/>
      <c r="G298" s="1">
        <f t="shared" si="28"/>
        <v>1.6603043663346524E-08</v>
      </c>
      <c r="I298" s="0">
        <v>-2.97</v>
      </c>
      <c r="J298" s="1">
        <v>1.4E-11</v>
      </c>
      <c r="K298" s="1">
        <f t="shared" si="29"/>
        <v>-17.913679805177413</v>
      </c>
      <c r="L298" s="0">
        <f t="shared" si="30" ca="1"/>
        <v>-30.727438913149356</v>
      </c>
      <c r="M298" s="1">
        <f t="shared" si="31" ca="1"/>
        <v>-652.4772467848215</v>
      </c>
      <c r="N298" s="1"/>
      <c r="R298" s="0">
        <v>-0.1</v>
      </c>
      <c r="S298" s="1">
        <v>7E-14</v>
      </c>
      <c r="T298" s="1">
        <f t="shared" si="32"/>
        <v>-28.751879013543977</v>
      </c>
      <c r="U298" s="0">
        <f t="shared" si="33" ca="1"/>
        <v>-28.773172463702245</v>
      </c>
      <c r="V298" s="1">
        <f t="shared" si="34" ca="1"/>
        <v>-491.4611162251795</v>
      </c>
    </row>
    <row r="299">
      <c r="A299" s="0">
        <v>-0.12</v>
      </c>
      <c r="B299" s="1">
        <v>1.98E-13</v>
      </c>
      <c r="C299" s="1"/>
      <c r="G299" s="1">
        <f t="shared" si="28"/>
        <v>1.0084057194302489E-08</v>
      </c>
      <c r="I299" s="0">
        <v>-2.97</v>
      </c>
      <c r="J299" s="1">
        <v>1.4E-11</v>
      </c>
      <c r="K299" s="1">
        <f t="shared" si="29"/>
        <v>-18.412310155849585</v>
      </c>
      <c r="L299" s="0">
        <f t="shared" si="30" ca="1"/>
        <v>-30.53912012052237</v>
      </c>
      <c r="M299" s="1">
        <f t="shared" si="31" ca="1"/>
        <v>-649.5261129332658</v>
      </c>
      <c r="N299" s="1"/>
      <c r="O299" s="1"/>
      <c r="R299" s="0">
        <v>-0.09</v>
      </c>
      <c r="S299" s="1">
        <v>8E-14</v>
      </c>
      <c r="T299" s="1">
        <f t="shared" si="32"/>
        <v>-29.25050936421615</v>
      </c>
      <c r="U299" s="0">
        <f t="shared" si="33" ca="1"/>
        <v>-28.599500949999275</v>
      </c>
      <c r="V299" s="1">
        <f t="shared" si="34" ca="1"/>
        <v>-488.9303595904745</v>
      </c>
    </row>
    <row r="300">
      <c r="A300" s="0">
        <v>-0.11</v>
      </c>
      <c r="B300" s="1">
        <v>4E-14</v>
      </c>
      <c r="C300" s="1"/>
      <c r="G300" s="1">
        <f t="shared" si="28"/>
        <v>2.0371832715762606E-09</v>
      </c>
      <c r="I300" s="0">
        <v>-2.97</v>
      </c>
      <c r="J300" s="1">
        <v>1.4E-11</v>
      </c>
      <c r="K300" s="1">
        <f t="shared" si="29"/>
        <v>-20.011697732430186</v>
      </c>
      <c r="L300" s="0">
        <f t="shared" si="30" ca="1"/>
        <v>-30.350801327895383</v>
      </c>
      <c r="M300" s="1">
        <f t="shared" si="31" ca="1"/>
        <v>-646.5749790817101</v>
      </c>
      <c r="N300" s="1"/>
      <c r="R300" s="0">
        <v>-0.08</v>
      </c>
      <c r="S300" s="1">
        <v>7E-14</v>
      </c>
      <c r="T300" s="1">
        <f t="shared" si="32"/>
        <v>-30.84989694079675</v>
      </c>
      <c r="U300" s="0">
        <f t="shared" si="33" ca="1"/>
        <v>-28.4258294362963</v>
      </c>
      <c r="V300" s="1">
        <f t="shared" si="34" ca="1"/>
        <v>-486.39960295576947</v>
      </c>
    </row>
    <row r="301">
      <c r="A301" s="0">
        <v>-0.1</v>
      </c>
      <c r="B301" s="1">
        <v>2.38E-13</v>
      </c>
      <c r="C301" s="1"/>
      <c r="G301" s="1">
        <f t="shared" si="28"/>
        <v>1.2121240465878749E-08</v>
      </c>
      <c r="I301" s="0">
        <v>-2.97</v>
      </c>
      <c r="J301" s="1">
        <v>1.4E-11</v>
      </c>
      <c r="K301" s="1">
        <f t="shared" si="29"/>
        <v>-18.228306512872646</v>
      </c>
      <c r="L301" s="0">
        <f t="shared" si="30" ca="1"/>
        <v>-30.162482535268396</v>
      </c>
      <c r="M301" s="1">
        <f t="shared" si="31" ca="1"/>
        <v>-643.6238452301545</v>
      </c>
      <c r="N301" s="1"/>
      <c r="O301" s="1"/>
      <c r="R301" s="0">
        <v>-0.07</v>
      </c>
      <c r="S301" s="1">
        <v>8E-14</v>
      </c>
      <c r="T301" s="1">
        <f t="shared" si="32"/>
        <v>-29.06650572123921</v>
      </c>
      <c r="U301" s="0">
        <f t="shared" si="33" ca="1"/>
        <v>-28.25215792259333</v>
      </c>
      <c r="V301" s="1">
        <f t="shared" si="34" ca="1"/>
        <v>-483.86884632106444</v>
      </c>
    </row>
    <row r="302">
      <c r="A302" s="0">
        <v>-0.09</v>
      </c>
      <c r="B302" s="1">
        <v>3E-13</v>
      </c>
      <c r="C302" s="1"/>
      <c r="G302" s="1">
        <f t="shared" si="28"/>
        <v>1.5278874536821954E-08</v>
      </c>
      <c r="I302" s="0">
        <v>-2.97</v>
      </c>
      <c r="J302" s="1">
        <v>1.4E-11</v>
      </c>
      <c r="K302" s="1">
        <f t="shared" si="29"/>
        <v>-17.99679471188792</v>
      </c>
      <c r="L302" s="0">
        <f t="shared" si="30" ca="1"/>
        <v>-29.97416374264141</v>
      </c>
      <c r="M302" s="1">
        <f t="shared" si="31" ca="1"/>
        <v>-640.6727113785988</v>
      </c>
      <c r="N302" s="1"/>
      <c r="R302" s="0">
        <v>-0.06</v>
      </c>
      <c r="S302" s="1">
        <v>7E-14</v>
      </c>
      <c r="T302" s="1">
        <f t="shared" si="32"/>
        <v>-28.834993920254483</v>
      </c>
      <c r="U302" s="0">
        <f t="shared" si="33" ca="1"/>
        <v>-28.078486408890356</v>
      </c>
      <c r="V302" s="1">
        <f t="shared" si="34" ca="1"/>
        <v>-481.33808968635947</v>
      </c>
    </row>
    <row r="303">
      <c r="A303" s="0">
        <v>-0.08</v>
      </c>
      <c r="B303" s="1">
        <v>1.9E-13</v>
      </c>
      <c r="C303" s="1"/>
      <c r="G303" s="1">
        <f t="shared" si="28"/>
        <v>9.676620539987237E-09</v>
      </c>
      <c r="I303" s="0">
        <v>-2.97</v>
      </c>
      <c r="J303" s="1">
        <v>1.4E-11</v>
      </c>
      <c r="K303" s="1">
        <f t="shared" si="29"/>
        <v>-18.453553114383634</v>
      </c>
      <c r="L303" s="0">
        <f t="shared" si="30" ca="1"/>
        <v>-29.785844950014425</v>
      </c>
      <c r="M303" s="1">
        <f t="shared" si="31" ca="1"/>
        <v>-637.7215775270431</v>
      </c>
      <c r="N303" s="1"/>
      <c r="O303" s="1"/>
      <c r="R303" s="0">
        <v>-0.05</v>
      </c>
      <c r="S303" s="1">
        <v>7E-14</v>
      </c>
      <c r="T303" s="1">
        <f t="shared" si="32"/>
        <v>-29.2917523227502</v>
      </c>
      <c r="U303" s="0">
        <f t="shared" si="33" ca="1"/>
        <v>-27.904814895187386</v>
      </c>
      <c r="V303" s="1">
        <f t="shared" si="34" ca="1"/>
        <v>-478.80733305165444</v>
      </c>
    </row>
    <row r="304">
      <c r="A304" s="0">
        <v>-0.07</v>
      </c>
      <c r="B304" s="1">
        <v>1.16E-13</v>
      </c>
      <c r="C304" s="1"/>
      <c r="G304" s="1">
        <f t="shared" si="28"/>
        <v>5.9078314875711554E-09</v>
      </c>
      <c r="I304" s="0">
        <v>-2.97</v>
      </c>
      <c r="J304" s="1">
        <v>1.4E-11</v>
      </c>
      <c r="K304" s="1">
        <f t="shared" si="29"/>
        <v>-18.946986995437758</v>
      </c>
      <c r="L304" s="0">
        <f t="shared" si="30" ca="1"/>
        <v>-29.59752615738744</v>
      </c>
      <c r="M304" s="1">
        <f t="shared" si="31" ca="1"/>
        <v>-634.7704436754874</v>
      </c>
      <c r="N304" s="1"/>
      <c r="R304" s="0">
        <v>-0.04</v>
      </c>
      <c r="S304" s="1">
        <v>6E-14</v>
      </c>
      <c r="T304" s="1">
        <f t="shared" si="32"/>
        <v>-29.785186203804322</v>
      </c>
      <c r="U304" s="0">
        <f t="shared" si="33" ca="1"/>
        <v>-27.73114338148441</v>
      </c>
      <c r="V304" s="1">
        <f t="shared" si="34" ca="1"/>
        <v>-476.2765764169494</v>
      </c>
    </row>
    <row r="305">
      <c r="A305" s="0">
        <v>-0.06</v>
      </c>
      <c r="B305" s="1">
        <v>2.82E-13</v>
      </c>
      <c r="C305" s="1"/>
      <c r="G305" s="1">
        <f t="shared" si="28"/>
        <v>1.4362142064612636E-08</v>
      </c>
      <c r="I305" s="0">
        <v>-2.97</v>
      </c>
      <c r="J305" s="1">
        <v>1.4E-11</v>
      </c>
      <c r="K305" s="1">
        <f t="shared" si="29"/>
        <v>-18.05867011560601</v>
      </c>
      <c r="L305" s="0">
        <f t="shared" si="30" ca="1"/>
        <v>-29.40920736476045</v>
      </c>
      <c r="M305" s="1">
        <f t="shared" si="31" ca="1"/>
        <v>-631.8193098239318</v>
      </c>
      <c r="N305" s="1"/>
      <c r="O305" s="1"/>
      <c r="R305" s="0">
        <v>-0.03</v>
      </c>
      <c r="S305" s="1">
        <v>7E-14</v>
      </c>
      <c r="T305" s="1">
        <f t="shared" si="32"/>
        <v>-28.89686932397257</v>
      </c>
      <c r="U305" s="0">
        <f t="shared" si="33" ca="1"/>
        <v>-27.55747186778144</v>
      </c>
      <c r="V305" s="1">
        <f t="shared" si="34" ca="1"/>
        <v>-473.74581978224444</v>
      </c>
    </row>
    <row r="306">
      <c r="A306" s="0">
        <v>-0.05</v>
      </c>
      <c r="B306" s="1">
        <v>2.2E-14</v>
      </c>
      <c r="C306" s="1"/>
      <c r="G306" s="1">
        <f t="shared" si="28"/>
        <v>1.1204507993669432E-09</v>
      </c>
      <c r="I306" s="0">
        <v>-2.97</v>
      </c>
      <c r="J306" s="1">
        <v>1.4E-11</v>
      </c>
      <c r="K306" s="1">
        <f t="shared" si="29"/>
        <v>-20.609534733185807</v>
      </c>
      <c r="L306" s="0">
        <f t="shared" si="30" ca="1"/>
        <v>-29.220888572133465</v>
      </c>
      <c r="M306" s="1">
        <f t="shared" si="31" ca="1"/>
        <v>-628.8681759723761</v>
      </c>
      <c r="N306" s="1"/>
      <c r="R306" s="0">
        <v>-0.02</v>
      </c>
      <c r="S306" s="1">
        <v>6E-14</v>
      </c>
      <c r="T306" s="1">
        <f t="shared" si="32"/>
        <v>-31.447733941552368</v>
      </c>
      <c r="U306" s="0">
        <f t="shared" si="33" ca="1"/>
        <v>-27.383800354078467</v>
      </c>
      <c r="V306" s="1">
        <f t="shared" si="34" ca="1"/>
        <v>-471.2150631475394</v>
      </c>
    </row>
    <row r="307">
      <c r="A307" s="0">
        <v>-0.04</v>
      </c>
      <c r="B307" s="1">
        <v>1.5E-13</v>
      </c>
      <c r="C307" s="1"/>
      <c r="G307" s="1">
        <f t="shared" si="28"/>
        <v>7.639437268410977E-09</v>
      </c>
      <c r="I307" s="0">
        <v>-2.97</v>
      </c>
      <c r="J307" s="1">
        <v>1.4E-11</v>
      </c>
      <c r="K307" s="1">
        <f t="shared" si="29"/>
        <v>-18.689941892447866</v>
      </c>
      <c r="L307" s="0">
        <f t="shared" si="30" ca="1"/>
        <v>-29.032569779506478</v>
      </c>
      <c r="M307" s="1">
        <f t="shared" si="31" ca="1"/>
        <v>-625.9170421208204</v>
      </c>
      <c r="N307" s="1"/>
      <c r="O307" s="1"/>
      <c r="R307" s="0">
        <v>-0.01</v>
      </c>
      <c r="S307" s="1">
        <v>7E-14</v>
      </c>
      <c r="T307" s="1">
        <f t="shared" si="32"/>
        <v>-29.52814110081443</v>
      </c>
      <c r="U307" s="0">
        <f t="shared" si="33" ca="1"/>
        <v>-27.210128840375496</v>
      </c>
      <c r="V307" s="1">
        <f t="shared" si="34" ca="1"/>
        <v>-468.6843065128344</v>
      </c>
    </row>
    <row r="308">
      <c r="A308" s="0">
        <v>-0.03</v>
      </c>
      <c r="B308" s="1">
        <v>2.22E-13</v>
      </c>
      <c r="C308" s="1"/>
      <c r="G308" s="1">
        <f t="shared" si="28"/>
        <v>1.1306367157248244E-08</v>
      </c>
      <c r="I308" s="0">
        <v>-2.97</v>
      </c>
      <c r="J308" s="1">
        <v>1.4E-11</v>
      </c>
      <c r="K308" s="1">
        <f t="shared" si="29"/>
        <v>-18.297899804671843</v>
      </c>
      <c r="L308" s="0">
        <f t="shared" si="30" ca="1"/>
        <v>-28.84425098687949</v>
      </c>
      <c r="M308" s="1">
        <f t="shared" si="31" ca="1"/>
        <v>-622.9659082692647</v>
      </c>
      <c r="N308" s="1"/>
      <c r="R308" s="0">
        <v>0</v>
      </c>
      <c r="S308" s="1">
        <v>0</v>
      </c>
      <c r="T308" s="1">
        <f t="shared" si="32"/>
        <v>-29.136099013038407</v>
      </c>
      <c r="U308" s="0">
        <f t="shared" si="33" ca="1"/>
        <v>-27.036457326672522</v>
      </c>
      <c r="V308" s="1">
        <f t="shared" si="34" ca="1"/>
        <v>-466.15354987812935</v>
      </c>
    </row>
    <row r="309">
      <c r="A309" s="0">
        <v>-0.02</v>
      </c>
      <c r="B309" s="1">
        <v>1.42E-13</v>
      </c>
      <c r="C309" s="1"/>
      <c r="G309" s="1">
        <f t="shared" si="28"/>
        <v>7.232000614095724E-09</v>
      </c>
      <c r="I309" s="0">
        <v>-2.97</v>
      </c>
      <c r="J309" s="1">
        <v>1.4E-11</v>
      </c>
      <c r="K309" s="1">
        <f t="shared" si="29"/>
        <v>-18.74475012894286</v>
      </c>
      <c r="L309" s="0">
        <f t="shared" si="30" ca="1"/>
        <v>-28.655932194252507</v>
      </c>
      <c r="M309" s="1">
        <f t="shared" si="31" ca="1"/>
        <v>-620.0147744177091</v>
      </c>
      <c r="N309" s="1"/>
      <c r="O309" s="1"/>
      <c r="R309" s="1">
        <v>0</v>
      </c>
      <c r="S309" s="1">
        <v>4E-14</v>
      </c>
      <c r="T309" s="1">
        <f t="shared" si="32"/>
        <v>-29.582949337309426</v>
      </c>
      <c r="U309" s="0">
        <f t="shared" si="33" ca="1"/>
        <v>-26.862785812969552</v>
      </c>
      <c r="V309" s="1">
        <f t="shared" si="34" ca="1"/>
        <v>-463.6227932434243</v>
      </c>
    </row>
    <row r="310">
      <c r="A310" s="0">
        <v>-0.01</v>
      </c>
      <c r="B310" s="1">
        <v>1E-14</v>
      </c>
      <c r="C310" s="1"/>
      <c r="G310" s="1">
        <f t="shared" si="28"/>
        <v>5.092958178940651E-10</v>
      </c>
      <c r="I310" s="0">
        <v>-2.97</v>
      </c>
      <c r="J310" s="1">
        <v>1.4E-11</v>
      </c>
      <c r="K310" s="1">
        <f t="shared" si="29"/>
        <v>-21.397992093550076</v>
      </c>
      <c r="L310" s="0">
        <f t="shared" si="30" ca="1"/>
        <v>-28.46761340162552</v>
      </c>
      <c r="M310" s="1">
        <f t="shared" si="31" ca="1"/>
        <v>-617.0636405661534</v>
      </c>
      <c r="N310" s="1"/>
      <c r="R310" s="1">
        <v>0.01</v>
      </c>
      <c r="S310" s="1">
        <v>9E-14</v>
      </c>
      <c r="T310" s="1">
        <f t="shared" si="32"/>
        <v>-32.23619130191664</v>
      </c>
      <c r="U310" s="0">
        <f t="shared" si="33" ca="1"/>
        <v>-26.689114299266578</v>
      </c>
      <c r="V310" s="1">
        <f t="shared" si="34" ca="1"/>
        <v>-461.09203660871935</v>
      </c>
    </row>
    <row r="311">
      <c r="A311" s="0">
        <v>0</v>
      </c>
      <c r="B311" s="1">
        <v>1.16E-13</v>
      </c>
      <c r="C311" s="1"/>
      <c r="G311" s="1">
        <f t="shared" si="28"/>
        <v>5.9078314875711554E-09</v>
      </c>
      <c r="I311" s="0">
        <v>-2.97</v>
      </c>
      <c r="J311" s="1">
        <v>1.4E-11</v>
      </c>
      <c r="K311" s="1">
        <f t="shared" si="29"/>
        <v>-18.946986995437758</v>
      </c>
      <c r="L311" s="0">
        <f t="shared" si="30" ca="1"/>
        <v>-28.279294608998534</v>
      </c>
      <c r="M311" s="1">
        <f t="shared" si="31" ca="1"/>
        <v>-614.1125067145977</v>
      </c>
      <c r="N311" s="1"/>
      <c r="O311" s="1"/>
      <c r="R311" s="1">
        <v>0.02</v>
      </c>
      <c r="S311" s="1">
        <v>1E-13</v>
      </c>
      <c r="T311" s="1">
        <f t="shared" si="32"/>
        <v>-29.785186203804322</v>
      </c>
      <c r="U311" s="0">
        <f t="shared" si="33" ca="1"/>
        <v>-26.515442785563607</v>
      </c>
      <c r="V311" s="1">
        <f t="shared" si="34" ca="1"/>
        <v>-458.5612799740143</v>
      </c>
    </row>
    <row r="312">
      <c r="A312" s="0">
        <v>0.01</v>
      </c>
      <c r="B312" s="1">
        <v>7.8E-14</v>
      </c>
      <c r="C312" s="1"/>
      <c r="G312" s="1">
        <f t="shared" si="28"/>
        <v>3.972507379573707E-09</v>
      </c>
      <c r="I312" s="0">
        <v>-2.97</v>
      </c>
      <c r="J312" s="1">
        <v>1.4E-11</v>
      </c>
      <c r="K312" s="1">
        <f t="shared" si="29"/>
        <v>-19.34386835985453</v>
      </c>
      <c r="L312" s="0">
        <f t="shared" si="30" ca="1"/>
        <v>-28.090975816371547</v>
      </c>
      <c r="M312" s="1">
        <f t="shared" si="31" ca="1"/>
        <v>-611.161372863042</v>
      </c>
      <c r="N312" s="1"/>
      <c r="R312" s="1">
        <v>0.03</v>
      </c>
      <c r="S312" s="1">
        <v>1.1E-13</v>
      </c>
      <c r="T312" s="1">
        <f t="shared" si="32"/>
        <v>-30.182067568221093</v>
      </c>
      <c r="U312" s="0">
        <f t="shared" si="33" ca="1"/>
        <v>-26.341771271860637</v>
      </c>
      <c r="V312" s="1">
        <f t="shared" si="34" ca="1"/>
        <v>-456.0305233393093</v>
      </c>
    </row>
    <row r="313">
      <c r="A313" s="0">
        <v>0.02</v>
      </c>
      <c r="B313" s="1">
        <v>2.9E-13</v>
      </c>
      <c r="C313" s="1"/>
      <c r="G313" s="1">
        <f t="shared" si="28"/>
        <v>1.4769578718927887E-08</v>
      </c>
      <c r="I313" s="0">
        <v>-2.97</v>
      </c>
      <c r="J313" s="1">
        <v>1.4E-11</v>
      </c>
      <c r="K313" s="1">
        <f t="shared" si="29"/>
        <v>-18.030696263563602</v>
      </c>
      <c r="L313" s="0">
        <f t="shared" si="30" ca="1"/>
        <v>-27.90265702374456</v>
      </c>
      <c r="M313" s="1">
        <f t="shared" si="31" ca="1"/>
        <v>-608.2102390114862</v>
      </c>
      <c r="N313" s="1"/>
      <c r="O313" s="1"/>
      <c r="R313" s="1">
        <v>0.04</v>
      </c>
      <c r="S313" s="1">
        <v>1.2E-13</v>
      </c>
      <c r="T313" s="1">
        <f t="shared" si="32"/>
        <v>-28.868895471930166</v>
      </c>
      <c r="U313" s="0">
        <f t="shared" si="33" ca="1"/>
        <v>-26.168099758157663</v>
      </c>
      <c r="V313" s="1">
        <f t="shared" si="34" ca="1"/>
        <v>-453.4997667046043</v>
      </c>
    </row>
    <row r="314">
      <c r="A314" s="0">
        <v>0.03</v>
      </c>
      <c r="B314" s="1">
        <v>1.46E-13</v>
      </c>
      <c r="C314" s="1"/>
      <c r="G314" s="1">
        <f t="shared" si="28"/>
        <v>7.435718941253351E-09</v>
      </c>
      <c r="I314" s="0">
        <v>-2.97</v>
      </c>
      <c r="J314" s="1">
        <v>1.4E-11</v>
      </c>
      <c r="K314" s="1">
        <f t="shared" si="29"/>
        <v>-18.716970564835783</v>
      </c>
      <c r="L314" s="0">
        <f t="shared" si="30" ca="1"/>
        <v>-27.714338231117576</v>
      </c>
      <c r="M314" s="1">
        <f t="shared" si="31" ca="1"/>
        <v>-605.2591051599306</v>
      </c>
      <c r="N314" s="1"/>
      <c r="R314" s="1">
        <v>0.05</v>
      </c>
      <c r="S314" s="1">
        <v>1.3E-13</v>
      </c>
      <c r="T314" s="1">
        <f t="shared" si="32"/>
        <v>-29.555169773202348</v>
      </c>
      <c r="U314" s="0">
        <f t="shared" si="33" ca="1"/>
        <v>-25.994428244454692</v>
      </c>
      <c r="V314" s="1">
        <f t="shared" si="34" ca="1"/>
        <v>-450.9690100698993</v>
      </c>
    </row>
    <row r="315">
      <c r="A315" s="0">
        <v>0.04</v>
      </c>
      <c r="B315" s="1">
        <v>1.26E-13</v>
      </c>
      <c r="C315" s="1"/>
      <c r="G315" s="1">
        <f t="shared" si="28"/>
        <v>6.41712730546522E-09</v>
      </c>
      <c r="I315" s="0">
        <v>-2.97</v>
      </c>
      <c r="J315" s="1">
        <v>1.4E-11</v>
      </c>
      <c r="K315" s="1">
        <f t="shared" si="29"/>
        <v>-18.864295279592643</v>
      </c>
      <c r="L315" s="0">
        <f t="shared" si="30" ca="1"/>
        <v>-27.52601943849059</v>
      </c>
      <c r="M315" s="1">
        <f t="shared" si="31" ca="1"/>
        <v>-602.3079713083749</v>
      </c>
      <c r="N315" s="1"/>
      <c r="O315" s="1"/>
      <c r="R315" s="1">
        <v>0.06</v>
      </c>
      <c r="S315" s="1">
        <v>1.3E-13</v>
      </c>
      <c r="T315" s="1">
        <f t="shared" si="32"/>
        <v>-29.702494487959207</v>
      </c>
      <c r="U315" s="0">
        <f t="shared" si="33" ca="1"/>
        <v>-25.820756730751718</v>
      </c>
      <c r="V315" s="1">
        <f t="shared" si="34" ca="1"/>
        <v>-448.43825343519427</v>
      </c>
    </row>
    <row r="316">
      <c r="A316" s="0">
        <v>0.05</v>
      </c>
      <c r="B316" s="1">
        <v>3.2E-14</v>
      </c>
      <c r="C316" s="1"/>
      <c r="G316" s="1">
        <f t="shared" si="28"/>
        <v>1.6297466172610085E-09</v>
      </c>
      <c r="I316" s="0">
        <v>-2.97</v>
      </c>
      <c r="J316" s="1">
        <v>1.4E-11</v>
      </c>
      <c r="K316" s="1">
        <f t="shared" si="29"/>
        <v>-20.234841283744395</v>
      </c>
      <c r="L316" s="0">
        <f t="shared" si="30" ca="1"/>
        <v>-27.337700645863602</v>
      </c>
      <c r="M316" s="1">
        <f t="shared" si="31" ca="1"/>
        <v>-599.3568374568192</v>
      </c>
      <c r="N316" s="1"/>
      <c r="R316" s="1">
        <v>0.07</v>
      </c>
      <c r="S316" s="1">
        <v>1.2E-13</v>
      </c>
      <c r="T316" s="1">
        <f t="shared" si="32"/>
        <v>-31.07304049211096</v>
      </c>
      <c r="U316" s="0">
        <f t="shared" si="33" ca="1"/>
        <v>-25.647085217048748</v>
      </c>
      <c r="V316" s="1">
        <f t="shared" si="34" ca="1"/>
        <v>-445.90749680048924</v>
      </c>
    </row>
    <row r="317">
      <c r="A317" s="0">
        <v>0.06</v>
      </c>
      <c r="B317" s="1">
        <v>1.98E-13</v>
      </c>
      <c r="C317" s="1"/>
      <c r="G317" s="1">
        <f t="shared" si="28"/>
        <v>1.0084057194302489E-08</v>
      </c>
      <c r="I317" s="0">
        <v>-2.97</v>
      </c>
      <c r="J317" s="1">
        <v>1.4E-11</v>
      </c>
      <c r="K317" s="1">
        <f t="shared" si="29"/>
        <v>-18.412310155849585</v>
      </c>
      <c r="L317" s="0">
        <f t="shared" si="30" ca="1"/>
        <v>-27.149381853236616</v>
      </c>
      <c r="M317" s="1">
        <f t="shared" si="31" ca="1"/>
        <v>-596.4057036052635</v>
      </c>
      <c r="N317" s="1"/>
      <c r="O317" s="1"/>
      <c r="R317" s="1">
        <v>0.08</v>
      </c>
      <c r="S317" s="1">
        <v>1.2E-13</v>
      </c>
      <c r="T317" s="1">
        <f t="shared" si="32"/>
        <v>-29.25050936421615</v>
      </c>
      <c r="U317" s="0">
        <f t="shared" si="33" ca="1"/>
        <v>-25.473413703345773</v>
      </c>
      <c r="V317" s="1">
        <f t="shared" si="34" ca="1"/>
        <v>-443.3767401657842</v>
      </c>
    </row>
    <row r="318">
      <c r="A318" s="0">
        <v>0.07</v>
      </c>
      <c r="B318" s="1">
        <v>1.6E-14</v>
      </c>
      <c r="C318" s="1"/>
      <c r="G318" s="1">
        <f t="shared" si="28"/>
        <v>8.148733086305042E-10</v>
      </c>
      <c r="I318" s="0">
        <v>-2.97</v>
      </c>
      <c r="J318" s="1">
        <v>1.4E-11</v>
      </c>
      <c r="K318" s="1">
        <f t="shared" si="29"/>
        <v>-20.92798846430434</v>
      </c>
      <c r="L318" s="0">
        <f t="shared" si="30" ca="1"/>
        <v>-26.96106306060963</v>
      </c>
      <c r="M318" s="1">
        <f t="shared" si="31" ca="1"/>
        <v>-593.4545697537079</v>
      </c>
      <c r="N318" s="1"/>
      <c r="R318" s="1">
        <v>0.09</v>
      </c>
      <c r="S318" s="1">
        <v>1.3E-13</v>
      </c>
      <c r="T318" s="1">
        <f t="shared" si="32"/>
        <v>-31.766187672670902</v>
      </c>
      <c r="U318" s="0">
        <f t="shared" si="33" ca="1"/>
        <v>-25.299742189642803</v>
      </c>
      <c r="V318" s="1">
        <f t="shared" si="34" ca="1"/>
        <v>-440.84598353107924</v>
      </c>
    </row>
    <row r="319">
      <c r="A319" s="0">
        <v>0.08</v>
      </c>
      <c r="B319" s="1">
        <v>3.2E-14</v>
      </c>
      <c r="C319" s="1"/>
      <c r="G319" s="1">
        <f t="shared" si="28"/>
        <v>1.6297466172610085E-09</v>
      </c>
      <c r="I319" s="0">
        <v>-2.97</v>
      </c>
      <c r="J319" s="1">
        <v>1.4E-11</v>
      </c>
      <c r="K319" s="1">
        <f t="shared" si="29"/>
        <v>-20.234841283744395</v>
      </c>
      <c r="L319" s="0">
        <f t="shared" si="30" ca="1"/>
        <v>-26.77274426798264</v>
      </c>
      <c r="M319" s="1">
        <f t="shared" si="31" ca="1"/>
        <v>-590.5034359021522</v>
      </c>
      <c r="N319" s="1"/>
      <c r="O319" s="1"/>
      <c r="R319" s="1">
        <v>0.1</v>
      </c>
      <c r="S319" s="1">
        <v>1.3E-13</v>
      </c>
      <c r="T319" s="1">
        <f t="shared" si="32"/>
        <v>-31.07304049211096</v>
      </c>
      <c r="U319" s="0">
        <f t="shared" si="33" ca="1"/>
        <v>-25.12607067593983</v>
      </c>
      <c r="V319" s="1">
        <f t="shared" si="34" ca="1"/>
        <v>-438.3152268963742</v>
      </c>
    </row>
    <row r="320">
      <c r="A320" s="0">
        <v>0.09</v>
      </c>
      <c r="B320" s="1">
        <v>2.22E-13</v>
      </c>
      <c r="C320" s="1"/>
      <c r="G320" s="1">
        <f t="shared" si="28"/>
        <v>1.1306367157248244E-08</v>
      </c>
      <c r="I320" s="0">
        <v>-2.97</v>
      </c>
      <c r="J320" s="1">
        <v>1.4E-11</v>
      </c>
      <c r="K320" s="1">
        <f t="shared" si="29"/>
        <v>-18.297899804671843</v>
      </c>
      <c r="L320" s="0">
        <f t="shared" si="30" ca="1"/>
        <v>-26.58442547535566</v>
      </c>
      <c r="M320" s="1">
        <f t="shared" si="31" ca="1"/>
        <v>-587.5523020505965</v>
      </c>
      <c r="N320" s="1"/>
      <c r="R320" s="1">
        <v>0.11</v>
      </c>
      <c r="S320" s="1">
        <v>1.4E-13</v>
      </c>
      <c r="T320" s="1">
        <f t="shared" si="32"/>
        <v>-29.136099013038407</v>
      </c>
      <c r="U320" s="0">
        <f t="shared" si="33" ca="1"/>
        <v>-24.95239916223686</v>
      </c>
      <c r="V320" s="1">
        <f t="shared" si="34" ca="1"/>
        <v>-435.7844702616692</v>
      </c>
    </row>
    <row r="321">
      <c r="A321" s="0">
        <v>0.1</v>
      </c>
      <c r="B321" s="1">
        <v>4.6E-14</v>
      </c>
      <c r="C321" s="1"/>
      <c r="G321" s="1">
        <f t="shared" si="28"/>
        <v>2.3427607623126993E-09</v>
      </c>
      <c r="I321" s="0">
        <v>-2.97</v>
      </c>
      <c r="J321" s="1">
        <v>1.4E-11</v>
      </c>
      <c r="K321" s="1">
        <f t="shared" si="29"/>
        <v>-19.871935790055026</v>
      </c>
      <c r="L321" s="0">
        <f t="shared" si="30" ca="1"/>
        <v>-26.39610668272867</v>
      </c>
      <c r="M321" s="1">
        <f t="shared" si="31" ca="1"/>
        <v>-584.6011681990408</v>
      </c>
      <c r="N321" s="1"/>
      <c r="O321" s="1"/>
      <c r="R321" s="1">
        <v>0.12</v>
      </c>
      <c r="S321" s="1">
        <v>1.5E-13</v>
      </c>
      <c r="T321" s="1">
        <f t="shared" si="32"/>
        <v>-30.71013499842159</v>
      </c>
      <c r="U321" s="0">
        <f t="shared" si="33" ca="1"/>
        <v>-24.778727648533884</v>
      </c>
      <c r="V321" s="1">
        <f t="shared" si="34" ca="1"/>
        <v>-433.2537136269642</v>
      </c>
    </row>
    <row r="322">
      <c r="A322" s="0">
        <v>0.11</v>
      </c>
      <c r="B322" s="1">
        <v>2E-14</v>
      </c>
      <c r="C322" s="1"/>
      <c r="G322" s="1">
        <f t="shared" si="28"/>
        <v>1.0185916357881303E-09</v>
      </c>
      <c r="I322" s="0">
        <v>-2.97</v>
      </c>
      <c r="J322" s="1">
        <v>1.4E-11</v>
      </c>
      <c r="K322" s="1">
        <f t="shared" si="29"/>
        <v>-20.70484491299013</v>
      </c>
      <c r="L322" s="0">
        <f t="shared" si="30" ca="1"/>
        <v>-26.207787890101685</v>
      </c>
      <c r="M322" s="1">
        <f t="shared" si="31" ca="1"/>
        <v>-581.6500343474852</v>
      </c>
      <c r="N322" s="1"/>
      <c r="R322" s="1">
        <v>0.13</v>
      </c>
      <c r="S322" s="1">
        <v>1.4E-13</v>
      </c>
      <c r="T322" s="1">
        <f t="shared" si="32"/>
        <v>-31.543044121356694</v>
      </c>
      <c r="U322" s="0">
        <f t="shared" si="33" ca="1"/>
        <v>-24.605056134830914</v>
      </c>
      <c r="V322" s="1">
        <f t="shared" si="34" ca="1"/>
        <v>-430.7229569922592</v>
      </c>
    </row>
    <row r="323">
      <c r="A323" s="0">
        <v>0.12</v>
      </c>
      <c r="B323" s="1">
        <v>1.12E-13</v>
      </c>
      <c r="C323" s="1"/>
      <c r="G323" s="1">
        <f t="shared" si="28"/>
        <v>5.70411316041353E-09</v>
      </c>
      <c r="I323" s="0">
        <v>-2.97</v>
      </c>
      <c r="J323" s="1">
        <v>1.4E-11</v>
      </c>
      <c r="K323" s="1">
        <f t="shared" si="29"/>
        <v>-18.982078315249026</v>
      </c>
      <c r="L323" s="0">
        <f t="shared" si="30" ca="1"/>
        <v>-26.019469097474698</v>
      </c>
      <c r="M323" s="1">
        <f t="shared" si="31" ca="1"/>
        <v>-578.6989004959295</v>
      </c>
      <c r="N323" s="1"/>
      <c r="O323" s="1"/>
      <c r="R323" s="1">
        <v>0.14</v>
      </c>
      <c r="S323" s="1">
        <v>1.4E-13</v>
      </c>
      <c r="T323" s="1">
        <f t="shared" si="32"/>
        <v>-29.82027752361559</v>
      </c>
      <c r="U323" s="0">
        <f t="shared" si="33" ca="1"/>
        <v>-24.43138462112794</v>
      </c>
      <c r="V323" s="1">
        <f t="shared" si="34" ca="1"/>
        <v>-428.19220035755416</v>
      </c>
    </row>
    <row r="324">
      <c r="A324" s="0">
        <v>0.13</v>
      </c>
      <c r="B324" s="1">
        <v>9E-14</v>
      </c>
      <c r="C324" s="1"/>
      <c r="G324" s="1">
        <f t="shared" si="28"/>
        <v>4.583662361046586E-09</v>
      </c>
      <c r="I324" s="0">
        <v>-2.97</v>
      </c>
      <c r="J324" s="1">
        <v>1.4E-11</v>
      </c>
      <c r="K324" s="1">
        <f t="shared" si="29"/>
        <v>-19.200767516213855</v>
      </c>
      <c r="L324" s="0">
        <f t="shared" si="30" ca="1"/>
        <v>-25.83115030484771</v>
      </c>
      <c r="M324" s="1">
        <f t="shared" si="31" ca="1"/>
        <v>-575.7477666443738</v>
      </c>
      <c r="N324" s="1"/>
      <c r="R324" s="1">
        <v>0.15</v>
      </c>
      <c r="S324" s="1">
        <v>1.6E-13</v>
      </c>
      <c r="T324" s="1">
        <f t="shared" si="32"/>
        <v>-30.03896672458042</v>
      </c>
      <c r="U324" s="0">
        <f t="shared" si="33" ca="1"/>
        <v>-24.25771310742497</v>
      </c>
      <c r="V324" s="1">
        <f t="shared" si="34" ca="1"/>
        <v>-425.6614437228491</v>
      </c>
    </row>
    <row r="325">
      <c r="A325" s="0">
        <v>0.14</v>
      </c>
      <c r="B325" s="1">
        <v>6.4E-14</v>
      </c>
      <c r="C325" s="1"/>
      <c r="G325" s="1">
        <f t="shared" si="28"/>
        <v>3.259493234522017E-09</v>
      </c>
      <c r="I325" s="0">
        <v>-2.97</v>
      </c>
      <c r="J325" s="1">
        <v>1.4E-11</v>
      </c>
      <c r="K325" s="1">
        <f t="shared" si="29"/>
        <v>-19.54169410318445</v>
      </c>
      <c r="L325" s="0">
        <f t="shared" si="30" ca="1"/>
        <v>-25.642831512220724</v>
      </c>
      <c r="M325" s="1">
        <f t="shared" si="31" ca="1"/>
        <v>-572.7966327928181</v>
      </c>
      <c r="N325" s="1"/>
      <c r="O325" s="1"/>
      <c r="R325" s="1">
        <v>0.16</v>
      </c>
      <c r="S325" s="1">
        <v>1.5E-13</v>
      </c>
      <c r="T325" s="1">
        <f t="shared" si="32"/>
        <v>-30.37989331155101</v>
      </c>
      <c r="U325" s="0">
        <f t="shared" si="33" ca="1"/>
        <v>-24.084041593721995</v>
      </c>
      <c r="V325" s="1">
        <f t="shared" si="34" ca="1"/>
        <v>-423.1306870881441</v>
      </c>
    </row>
    <row r="326">
      <c r="A326" s="0">
        <v>0.15</v>
      </c>
      <c r="B326" s="1">
        <v>1.8E-13</v>
      </c>
      <c r="C326" s="1"/>
      <c r="G326" s="1">
        <f t="shared" si="28"/>
        <v>9.167324722093172E-09</v>
      </c>
      <c r="I326" s="0">
        <v>-2.97</v>
      </c>
      <c r="J326" s="1">
        <v>1.4E-11</v>
      </c>
      <c r="K326" s="1">
        <f t="shared" si="29"/>
        <v>-18.50762033565391</v>
      </c>
      <c r="L326" s="0">
        <f t="shared" si="30" ca="1"/>
        <v>-25.45451271959374</v>
      </c>
      <c r="M326" s="1">
        <f t="shared" si="31" ca="1"/>
        <v>-569.8454989412623</v>
      </c>
      <c r="N326" s="1"/>
      <c r="R326" s="1">
        <v>0.17</v>
      </c>
      <c r="S326" s="1">
        <v>1.5E-13</v>
      </c>
      <c r="T326" s="1">
        <f t="shared" si="32"/>
        <v>-29.345819544020475</v>
      </c>
      <c r="U326" s="0">
        <f t="shared" si="33" ca="1"/>
        <v>-23.910370080019025</v>
      </c>
      <c r="V326" s="1">
        <f t="shared" si="34" ca="1"/>
        <v>-420.59993045343913</v>
      </c>
    </row>
    <row r="327">
      <c r="A327" s="0">
        <v>0.16</v>
      </c>
      <c r="B327" s="1">
        <v>2.9E-13</v>
      </c>
      <c r="C327" s="1"/>
      <c r="G327" s="1">
        <f t="shared" si="28"/>
        <v>1.4769578718927887E-08</v>
      </c>
      <c r="I327" s="0">
        <v>-2.97</v>
      </c>
      <c r="J327" s="1">
        <v>1.4E-11</v>
      </c>
      <c r="K327" s="1">
        <f t="shared" si="29"/>
        <v>-18.030696263563602</v>
      </c>
      <c r="L327" s="0">
        <f t="shared" si="30" ca="1"/>
        <v>-25.266193926966753</v>
      </c>
      <c r="M327" s="1">
        <f t="shared" si="31" ca="1"/>
        <v>-566.8943650897068</v>
      </c>
      <c r="N327" s="1"/>
      <c r="O327" s="1"/>
      <c r="R327" s="1">
        <v>0.18</v>
      </c>
      <c r="S327" s="1">
        <v>1.5E-13</v>
      </c>
      <c r="T327" s="1">
        <f t="shared" si="32"/>
        <v>-28.868895471930166</v>
      </c>
      <c r="U327" s="0">
        <f t="shared" si="33" ca="1"/>
        <v>-23.73669856631605</v>
      </c>
      <c r="V327" s="1">
        <f t="shared" si="34" ca="1"/>
        <v>-418.0691738187341</v>
      </c>
    </row>
    <row r="328">
      <c r="A328" s="0">
        <v>0.17</v>
      </c>
      <c r="B328" s="1">
        <v>1.72E-13</v>
      </c>
      <c r="C328" s="1"/>
      <c r="G328" s="1">
        <f t="shared" si="28"/>
        <v>8.75988806777792E-09</v>
      </c>
      <c r="I328" s="0">
        <v>-2.97</v>
      </c>
      <c r="J328" s="1">
        <v>1.4E-11</v>
      </c>
      <c r="K328" s="1">
        <f t="shared" si="29"/>
        <v>-18.553082709730667</v>
      </c>
      <c r="L328" s="0">
        <f t="shared" si="30" ca="1"/>
        <v>-25.077875134339767</v>
      </c>
      <c r="M328" s="1">
        <f t="shared" si="31" ca="1"/>
        <v>-563.943231238151</v>
      </c>
      <c r="N328" s="1"/>
      <c r="R328" s="1">
        <v>0.19</v>
      </c>
      <c r="S328" s="1">
        <v>1.6E-13</v>
      </c>
      <c r="T328" s="1">
        <f t="shared" si="32"/>
        <v>-29.39128191809723</v>
      </c>
      <c r="U328" s="0">
        <f t="shared" si="33" ca="1"/>
        <v>-23.56302705261308</v>
      </c>
      <c r="V328" s="1">
        <f t="shared" si="34" ca="1"/>
        <v>-415.5384171840291</v>
      </c>
    </row>
    <row r="329">
      <c r="A329" s="0">
        <v>0.18</v>
      </c>
      <c r="B329" s="1">
        <v>3E-13</v>
      </c>
      <c r="C329" s="1"/>
      <c r="G329" s="1">
        <f t="shared" si="28"/>
        <v>1.5278874536821954E-08</v>
      </c>
      <c r="I329" s="0">
        <v>-2.97</v>
      </c>
      <c r="J329" s="1">
        <v>1.4E-11</v>
      </c>
      <c r="K329" s="1">
        <f t="shared" si="29"/>
        <v>-17.99679471188792</v>
      </c>
      <c r="L329" s="0">
        <f t="shared" si="30" ca="1"/>
        <v>-24.88955634171278</v>
      </c>
      <c r="M329" s="1">
        <f t="shared" si="31" ca="1"/>
        <v>-560.9920973865953</v>
      </c>
      <c r="N329" s="1"/>
      <c r="O329" s="1"/>
      <c r="R329" s="1">
        <v>0.2</v>
      </c>
      <c r="S329" s="1">
        <v>1.7E-13</v>
      </c>
      <c r="T329" s="1">
        <f t="shared" si="32"/>
        <v>-28.834993920254483</v>
      </c>
      <c r="U329" s="0">
        <f t="shared" si="33" ca="1"/>
        <v>-23.38935553891011</v>
      </c>
      <c r="V329" s="1">
        <f t="shared" si="34" ca="1"/>
        <v>-413.0076605493241</v>
      </c>
    </row>
    <row r="330">
      <c r="A330" s="0">
        <v>0.19</v>
      </c>
      <c r="B330" s="1">
        <v>9E-14</v>
      </c>
      <c r="C330" s="1"/>
      <c r="G330" s="1">
        <f t="shared" si="28"/>
        <v>4.583662361046586E-09</v>
      </c>
      <c r="I330" s="0">
        <v>-2.97</v>
      </c>
      <c r="J330" s="1">
        <v>1.4E-11</v>
      </c>
      <c r="K330" s="1">
        <f t="shared" si="29"/>
        <v>-19.200767516213855</v>
      </c>
      <c r="L330" s="0">
        <f t="shared" si="30" ca="1"/>
        <v>-24.701237549085793</v>
      </c>
      <c r="M330" s="1">
        <f t="shared" si="31" ca="1"/>
        <v>-558.0409635350396</v>
      </c>
      <c r="N330" s="1"/>
      <c r="R330" s="1">
        <v>0.21</v>
      </c>
      <c r="S330" s="1">
        <v>1.6E-13</v>
      </c>
      <c r="T330" s="1">
        <f t="shared" si="32"/>
        <v>-30.03896672458042</v>
      </c>
      <c r="U330" s="0">
        <f t="shared" si="33" ca="1"/>
        <v>-23.215684025207135</v>
      </c>
      <c r="V330" s="1">
        <f t="shared" si="34" ca="1"/>
        <v>-410.4769039146191</v>
      </c>
    </row>
    <row r="331">
      <c r="A331" s="0">
        <v>0.2</v>
      </c>
      <c r="B331" s="1">
        <v>3.78E-13</v>
      </c>
      <c r="C331" s="1"/>
      <c r="G331" s="1">
        <f ref="G331:G394" t="shared" si="35">B331/$K$3</f>
        <v>1.9251381916395662E-08</v>
      </c>
      <c r="I331" s="0">
        <v>-2.97</v>
      </c>
      <c r="J331" s="1">
        <v>1.4E-11</v>
      </c>
      <c r="K331" s="1">
        <f ref="K331:K394" t="shared" si="36">LN($G331)</f>
        <v>-17.765682990924535</v>
      </c>
      <c r="L331" s="0">
        <f ref="L331:L394" t="shared" si="37" ca="1">$A331*M$4+M$1</f>
        <v>-24.512918756458806</v>
      </c>
      <c r="M331" s="1">
        <f ref="M331:M394" t="shared" si="38" ca="1">$A331*P$1+P$2</f>
        <v>-555.089829683484</v>
      </c>
      <c r="N331" s="1"/>
      <c r="O331" s="1"/>
      <c r="R331" s="1">
        <v>0.22</v>
      </c>
      <c r="S331" s="1">
        <v>1.6E-13</v>
      </c>
      <c r="T331" s="1">
        <f ref="T331:T394" t="shared" si="39">LN($B331)</f>
        <v>-28.603882199291096</v>
      </c>
      <c r="U331" s="0">
        <f ref="U331:U394" t="shared" si="40" ca="1">$A331*V$4+V$1</f>
        <v>-23.04201251150416</v>
      </c>
      <c r="V331" s="1">
        <f ref="V331:V394" t="shared" si="41" ca="1">$A331*Y$1+Y$2</f>
        <v>-407.94614727991404</v>
      </c>
    </row>
    <row r="332">
      <c r="A332" s="0">
        <v>0.21</v>
      </c>
      <c r="B332" s="1">
        <v>1.62E-13</v>
      </c>
      <c r="C332" s="1"/>
      <c r="G332" s="1">
        <f t="shared" si="35"/>
        <v>8.250592249883854E-09</v>
      </c>
      <c r="I332" s="0">
        <v>-2.97</v>
      </c>
      <c r="J332" s="1">
        <v>1.4E-11</v>
      </c>
      <c r="K332" s="1">
        <f t="shared" si="36"/>
        <v>-18.612980851311736</v>
      </c>
      <c r="L332" s="0">
        <f t="shared" si="37" ca="1"/>
        <v>-24.324599963831822</v>
      </c>
      <c r="M332" s="1">
        <f t="shared" si="38" ca="1"/>
        <v>-552.1386958319283</v>
      </c>
      <c r="N332" s="1"/>
      <c r="R332" s="1">
        <v>0.23</v>
      </c>
      <c r="S332" s="1">
        <v>1.6E-13</v>
      </c>
      <c r="T332" s="1">
        <f t="shared" si="39"/>
        <v>-29.4511800596783</v>
      </c>
      <c r="U332" s="0">
        <f t="shared" si="40" ca="1"/>
        <v>-22.86834099780119</v>
      </c>
      <c r="V332" s="1">
        <f t="shared" si="41" ca="1"/>
        <v>-405.415390645209</v>
      </c>
    </row>
    <row r="333">
      <c r="A333" s="0">
        <v>0.22</v>
      </c>
      <c r="B333" s="1">
        <v>1.5E-13</v>
      </c>
      <c r="C333" s="1"/>
      <c r="G333" s="1">
        <f t="shared" si="35"/>
        <v>7.639437268410977E-09</v>
      </c>
      <c r="I333" s="0">
        <v>-2.97</v>
      </c>
      <c r="J333" s="1">
        <v>1.4E-11</v>
      </c>
      <c r="K333" s="1">
        <f t="shared" si="36"/>
        <v>-18.689941892447866</v>
      </c>
      <c r="L333" s="0">
        <f t="shared" si="37" ca="1"/>
        <v>-24.136281171204836</v>
      </c>
      <c r="M333" s="1">
        <f t="shared" si="38" ca="1"/>
        <v>-549.1875619803726</v>
      </c>
      <c r="N333" s="1"/>
      <c r="O333" s="1"/>
      <c r="R333" s="1">
        <v>0.24</v>
      </c>
      <c r="S333" s="1">
        <v>1.7E-13</v>
      </c>
      <c r="T333" s="1">
        <f t="shared" si="39"/>
        <v>-29.52814110081443</v>
      </c>
      <c r="U333" s="0">
        <f t="shared" si="40" ca="1"/>
        <v>-22.69466948409822</v>
      </c>
      <c r="V333" s="1">
        <f t="shared" si="41" ca="1"/>
        <v>-402.884634010504</v>
      </c>
    </row>
    <row r="334">
      <c r="A334" s="0">
        <v>0.23</v>
      </c>
      <c r="B334" s="1">
        <v>1.2E-13</v>
      </c>
      <c r="C334" s="1"/>
      <c r="G334" s="1">
        <f t="shared" si="35"/>
        <v>6.1115498147287805E-09</v>
      </c>
      <c r="I334" s="0">
        <v>-2.97</v>
      </c>
      <c r="J334" s="1">
        <v>1.4E-11</v>
      </c>
      <c r="K334" s="1">
        <f t="shared" si="36"/>
        <v>-18.913085443762075</v>
      </c>
      <c r="L334" s="0">
        <f t="shared" si="37" ca="1"/>
        <v>-23.94796237857785</v>
      </c>
      <c r="M334" s="1">
        <f t="shared" si="38" ca="1"/>
        <v>-546.2364281288169</v>
      </c>
      <c r="N334" s="1"/>
      <c r="R334" s="1">
        <v>0.25</v>
      </c>
      <c r="S334" s="1">
        <v>1.7E-13</v>
      </c>
      <c r="T334" s="1">
        <f t="shared" si="39"/>
        <v>-29.75128465212864</v>
      </c>
      <c r="U334" s="0">
        <f t="shared" si="40" ca="1"/>
        <v>-22.520997970395246</v>
      </c>
      <c r="V334" s="1">
        <f t="shared" si="41" ca="1"/>
        <v>-400.353877375799</v>
      </c>
    </row>
    <row r="335">
      <c r="A335" s="0">
        <v>0.24</v>
      </c>
      <c r="B335" s="1">
        <v>2.9E-13</v>
      </c>
      <c r="C335" s="1"/>
      <c r="G335" s="1">
        <f t="shared" si="35"/>
        <v>1.4769578718927887E-08</v>
      </c>
      <c r="I335" s="0">
        <v>-2.97</v>
      </c>
      <c r="J335" s="1">
        <v>1.4E-11</v>
      </c>
      <c r="K335" s="1">
        <f t="shared" si="36"/>
        <v>-18.030696263563602</v>
      </c>
      <c r="L335" s="0">
        <f t="shared" si="37" ca="1"/>
        <v>-23.75964358595086</v>
      </c>
      <c r="M335" s="1">
        <f t="shared" si="38" ca="1"/>
        <v>-543.2852942772613</v>
      </c>
      <c r="N335" s="1"/>
      <c r="O335" s="1"/>
      <c r="R335" s="1">
        <v>0.26</v>
      </c>
      <c r="S335" s="1">
        <v>1.9E-13</v>
      </c>
      <c r="T335" s="1">
        <f t="shared" si="39"/>
        <v>-28.868895471930166</v>
      </c>
      <c r="U335" s="0">
        <f t="shared" si="40" ca="1"/>
        <v>-22.347326456692276</v>
      </c>
      <c r="V335" s="1">
        <f t="shared" si="41" ca="1"/>
        <v>-397.823120741094</v>
      </c>
    </row>
    <row r="336">
      <c r="A336" s="0">
        <v>0.25</v>
      </c>
      <c r="B336" s="1">
        <v>1.4E-13</v>
      </c>
      <c r="C336" s="1"/>
      <c r="G336" s="1">
        <f t="shared" si="35"/>
        <v>7.130141450516912E-09</v>
      </c>
      <c r="I336" s="0">
        <v>-2.97</v>
      </c>
      <c r="J336" s="1">
        <v>1.4E-11</v>
      </c>
      <c r="K336" s="1">
        <f t="shared" si="36"/>
        <v>-18.758934763934818</v>
      </c>
      <c r="L336" s="0">
        <f t="shared" si="37" ca="1"/>
        <v>-23.571324793323875</v>
      </c>
      <c r="M336" s="1">
        <f t="shared" si="38" ca="1"/>
        <v>-540.3341604257056</v>
      </c>
      <c r="N336" s="1"/>
      <c r="R336" s="1">
        <v>0.27</v>
      </c>
      <c r="S336" s="1">
        <v>1.8E-13</v>
      </c>
      <c r="T336" s="1">
        <f t="shared" si="39"/>
        <v>-29.597133972301382</v>
      </c>
      <c r="U336" s="0">
        <f t="shared" si="40" ca="1"/>
        <v>-22.1736549429893</v>
      </c>
      <c r="V336" s="1">
        <f t="shared" si="41" ca="1"/>
        <v>-395.29236410638896</v>
      </c>
    </row>
    <row r="337">
      <c r="A337" s="0">
        <v>0.26</v>
      </c>
      <c r="B337" s="1">
        <v>1.64E-13</v>
      </c>
      <c r="C337" s="1"/>
      <c r="G337" s="1">
        <f t="shared" si="35"/>
        <v>8.352451413462668E-09</v>
      </c>
      <c r="I337" s="0">
        <v>-2.97</v>
      </c>
      <c r="J337" s="1">
        <v>1.4E-11</v>
      </c>
      <c r="K337" s="1">
        <f t="shared" si="36"/>
        <v>-18.600710758719924</v>
      </c>
      <c r="L337" s="0">
        <f t="shared" si="37" ca="1"/>
        <v>-23.383006000696888</v>
      </c>
      <c r="M337" s="1">
        <f t="shared" si="38" ca="1"/>
        <v>-537.3830265741499</v>
      </c>
      <c r="N337" s="1"/>
      <c r="O337" s="1"/>
      <c r="R337" s="1">
        <v>0.28</v>
      </c>
      <c r="S337" s="1">
        <v>1.7E-13</v>
      </c>
      <c r="T337" s="1">
        <f t="shared" si="39"/>
        <v>-29.438909967086488</v>
      </c>
      <c r="U337" s="0">
        <f t="shared" si="40" ca="1"/>
        <v>-21.99998342928633</v>
      </c>
      <c r="V337" s="1">
        <f t="shared" si="41" ca="1"/>
        <v>-392.761607471684</v>
      </c>
    </row>
    <row r="338">
      <c r="A338" s="0">
        <v>0.27</v>
      </c>
      <c r="B338" s="1">
        <v>1.92E-13</v>
      </c>
      <c r="C338" s="1"/>
      <c r="G338" s="1">
        <f t="shared" si="35"/>
        <v>9.778479703566049E-09</v>
      </c>
      <c r="I338" s="0">
        <v>-2.97</v>
      </c>
      <c r="J338" s="1">
        <v>1.4E-11</v>
      </c>
      <c r="K338" s="1">
        <f t="shared" si="36"/>
        <v>-18.44308181451634</v>
      </c>
      <c r="L338" s="0">
        <f t="shared" si="37" ca="1"/>
        <v>-23.1946872080699</v>
      </c>
      <c r="M338" s="1">
        <f t="shared" si="38" ca="1"/>
        <v>-534.4318927225942</v>
      </c>
      <c r="N338" s="1"/>
      <c r="R338" s="1">
        <v>0.29</v>
      </c>
      <c r="S338" s="1">
        <v>1.8E-13</v>
      </c>
      <c r="T338" s="1">
        <f t="shared" si="39"/>
        <v>-29.281281022882904</v>
      </c>
      <c r="U338" s="0">
        <f t="shared" si="40" ca="1"/>
        <v>-21.826311915583357</v>
      </c>
      <c r="V338" s="1">
        <f t="shared" si="41" ca="1"/>
        <v>-390.23085083697896</v>
      </c>
    </row>
    <row r="339">
      <c r="A339" s="0">
        <v>0.28</v>
      </c>
      <c r="B339" s="1">
        <v>1.42E-13</v>
      </c>
      <c r="C339" s="1"/>
      <c r="G339" s="1">
        <f t="shared" si="35"/>
        <v>7.232000614095724E-09</v>
      </c>
      <c r="I339" s="0">
        <v>-2.97</v>
      </c>
      <c r="J339" s="1">
        <v>1.4E-11</v>
      </c>
      <c r="K339" s="1">
        <f t="shared" si="36"/>
        <v>-18.74475012894286</v>
      </c>
      <c r="L339" s="0">
        <f t="shared" si="37" ca="1"/>
        <v>-23.006368415442914</v>
      </c>
      <c r="M339" s="1">
        <f t="shared" si="38" ca="1"/>
        <v>-531.4807588710385</v>
      </c>
      <c r="N339" s="1"/>
      <c r="O339" s="1"/>
      <c r="R339" s="1">
        <v>0.3</v>
      </c>
      <c r="S339" s="1">
        <v>1.8E-13</v>
      </c>
      <c r="T339" s="1">
        <f t="shared" si="39"/>
        <v>-29.582949337309426</v>
      </c>
      <c r="U339" s="0">
        <f t="shared" si="40" ca="1"/>
        <v>-21.652640401880387</v>
      </c>
      <c r="V339" s="1">
        <f t="shared" si="41" ca="1"/>
        <v>-387.70009420227393</v>
      </c>
    </row>
    <row r="340">
      <c r="A340" s="0">
        <v>0.29</v>
      </c>
      <c r="B340" s="1">
        <v>7E-14</v>
      </c>
      <c r="C340" s="1"/>
      <c r="G340" s="1">
        <f t="shared" si="35"/>
        <v>3.565070725258456E-09</v>
      </c>
      <c r="I340" s="0">
        <v>-2.97</v>
      </c>
      <c r="J340" s="1">
        <v>1.4E-11</v>
      </c>
      <c r="K340" s="1">
        <f t="shared" si="36"/>
        <v>-19.45208194449476</v>
      </c>
      <c r="L340" s="0">
        <f t="shared" si="37" ca="1"/>
        <v>-22.81804962281593</v>
      </c>
      <c r="M340" s="1">
        <f t="shared" si="38" ca="1"/>
        <v>-528.5296250194829</v>
      </c>
      <c r="N340" s="1"/>
      <c r="R340" s="1">
        <v>0.31</v>
      </c>
      <c r="S340" s="1">
        <v>1.8E-13</v>
      </c>
      <c r="T340" s="1">
        <f t="shared" si="39"/>
        <v>-30.290281152861326</v>
      </c>
      <c r="U340" s="0">
        <f t="shared" si="40" ca="1"/>
        <v>-21.478968888177413</v>
      </c>
      <c r="V340" s="1">
        <f t="shared" si="41" ca="1"/>
        <v>-385.1693375675689</v>
      </c>
    </row>
    <row r="341">
      <c r="A341" s="0">
        <v>0.3</v>
      </c>
      <c r="B341" s="1">
        <v>2.9E-13</v>
      </c>
      <c r="C341" s="1"/>
      <c r="G341" s="1">
        <f t="shared" si="35"/>
        <v>1.4769578718927887E-08</v>
      </c>
      <c r="I341" s="0">
        <v>-2.97</v>
      </c>
      <c r="J341" s="1">
        <v>1.4E-11</v>
      </c>
      <c r="K341" s="1">
        <f t="shared" si="36"/>
        <v>-18.030696263563602</v>
      </c>
      <c r="L341" s="0">
        <f t="shared" si="37" ca="1"/>
        <v>-22.629730830188944</v>
      </c>
      <c r="M341" s="1">
        <f t="shared" si="38" ca="1"/>
        <v>-525.5784911679272</v>
      </c>
      <c r="N341" s="1"/>
      <c r="O341" s="1"/>
      <c r="R341" s="1">
        <v>0.32</v>
      </c>
      <c r="S341" s="1">
        <v>1.7E-13</v>
      </c>
      <c r="T341" s="1">
        <f t="shared" si="39"/>
        <v>-28.868895471930166</v>
      </c>
      <c r="U341" s="0">
        <f t="shared" si="40" ca="1"/>
        <v>-21.305297374474442</v>
      </c>
      <c r="V341" s="1">
        <f t="shared" si="41" ca="1"/>
        <v>-382.6385809328639</v>
      </c>
    </row>
    <row r="342">
      <c r="A342" s="0">
        <v>0.31</v>
      </c>
      <c r="B342" s="1">
        <v>2.9E-13</v>
      </c>
      <c r="C342" s="1"/>
      <c r="G342" s="1">
        <f t="shared" si="35"/>
        <v>1.4769578718927887E-08</v>
      </c>
      <c r="I342" s="0">
        <v>-2.97</v>
      </c>
      <c r="J342" s="1">
        <v>1.4E-11</v>
      </c>
      <c r="K342" s="1">
        <f t="shared" si="36"/>
        <v>-18.030696263563602</v>
      </c>
      <c r="L342" s="0">
        <f t="shared" si="37" ca="1"/>
        <v>-22.441412037561957</v>
      </c>
      <c r="M342" s="1">
        <f t="shared" si="38" ca="1"/>
        <v>-522.6273573163714</v>
      </c>
      <c r="N342" s="1"/>
      <c r="R342" s="1">
        <v>0.33</v>
      </c>
      <c r="S342" s="1">
        <v>1.8E-13</v>
      </c>
      <c r="T342" s="1">
        <f t="shared" si="39"/>
        <v>-28.868895471930166</v>
      </c>
      <c r="U342" s="0">
        <f t="shared" si="40" ca="1"/>
        <v>-21.13162586077147</v>
      </c>
      <c r="V342" s="1">
        <f t="shared" si="41" ca="1"/>
        <v>-380.1078242981589</v>
      </c>
    </row>
    <row r="343">
      <c r="A343" s="0">
        <v>0.32</v>
      </c>
      <c r="B343" s="1">
        <v>4.5E-13</v>
      </c>
      <c r="C343" s="1"/>
      <c r="G343" s="1">
        <f t="shared" si="35"/>
        <v>2.291831180523293E-08</v>
      </c>
      <c r="I343" s="0">
        <v>-2.97</v>
      </c>
      <c r="J343" s="1">
        <v>1.4E-11</v>
      </c>
      <c r="K343" s="1">
        <f t="shared" si="36"/>
        <v>-17.591329603779755</v>
      </c>
      <c r="L343" s="0">
        <f t="shared" si="37" ca="1"/>
        <v>-22.253093244934973</v>
      </c>
      <c r="M343" s="1">
        <f t="shared" si="38" ca="1"/>
        <v>-519.6762234648157</v>
      </c>
      <c r="N343" s="1"/>
      <c r="O343" s="1"/>
      <c r="R343" s="1">
        <v>0.34</v>
      </c>
      <c r="S343" s="1">
        <v>1.8E-13</v>
      </c>
      <c r="T343" s="1">
        <f t="shared" si="39"/>
        <v>-28.42952881214632</v>
      </c>
      <c r="U343" s="0">
        <f t="shared" si="40" ca="1"/>
        <v>-20.957954347068497</v>
      </c>
      <c r="V343" s="1">
        <f t="shared" si="41" ca="1"/>
        <v>-377.5770676634539</v>
      </c>
    </row>
    <row r="344">
      <c r="A344" s="0">
        <v>0.33</v>
      </c>
      <c r="B344" s="1">
        <v>3.4E-13</v>
      </c>
      <c r="C344" s="1"/>
      <c r="G344" s="1">
        <f t="shared" si="35"/>
        <v>1.7316057808398215E-08</v>
      </c>
      <c r="I344" s="0">
        <v>-2.97</v>
      </c>
      <c r="J344" s="1">
        <v>1.4E-11</v>
      </c>
      <c r="K344" s="1">
        <f t="shared" si="36"/>
        <v>-17.871631568933914</v>
      </c>
      <c r="L344" s="0">
        <f t="shared" si="37" ca="1"/>
        <v>-22.064774452307987</v>
      </c>
      <c r="M344" s="1">
        <f t="shared" si="38" ca="1"/>
        <v>-516.72508961326</v>
      </c>
      <c r="N344" s="1"/>
      <c r="R344" s="1">
        <v>0.35</v>
      </c>
      <c r="S344" s="1">
        <v>1.8E-13</v>
      </c>
      <c r="T344" s="1">
        <f t="shared" si="39"/>
        <v>-28.70983077730048</v>
      </c>
      <c r="U344" s="0">
        <f t="shared" si="40" ca="1"/>
        <v>-20.784282833365523</v>
      </c>
      <c r="V344" s="1">
        <f t="shared" si="41" ca="1"/>
        <v>-375.04631102874885</v>
      </c>
    </row>
    <row r="345">
      <c r="A345" s="0">
        <v>0.34</v>
      </c>
      <c r="B345" s="1">
        <v>3.82E-13</v>
      </c>
      <c r="C345" s="1"/>
      <c r="G345" s="1">
        <f t="shared" si="35"/>
        <v>1.9455100243553286E-08</v>
      </c>
      <c r="I345" s="0">
        <v>-2.97</v>
      </c>
      <c r="J345" s="1">
        <v>1.4E-11</v>
      </c>
      <c r="K345" s="1">
        <f t="shared" si="36"/>
        <v>-17.755156577937548</v>
      </c>
      <c r="L345" s="0">
        <f t="shared" si="37" ca="1"/>
        <v>-21.876455659681</v>
      </c>
      <c r="M345" s="1">
        <f t="shared" si="38" ca="1"/>
        <v>-513.7739557617044</v>
      </c>
      <c r="N345" s="1"/>
      <c r="O345" s="1"/>
      <c r="R345" s="1">
        <v>0.36</v>
      </c>
      <c r="S345" s="1">
        <v>1.9E-13</v>
      </c>
      <c r="T345" s="1">
        <f t="shared" si="39"/>
        <v>-28.59335578630411</v>
      </c>
      <c r="U345" s="0">
        <f t="shared" si="40" ca="1"/>
        <v>-20.610611319662553</v>
      </c>
      <c r="V345" s="1">
        <f t="shared" si="41" ca="1"/>
        <v>-372.5155543940439</v>
      </c>
    </row>
    <row r="346">
      <c r="A346" s="0">
        <v>0.35</v>
      </c>
      <c r="B346" s="1">
        <v>6.18E-13</v>
      </c>
      <c r="C346" s="1"/>
      <c r="G346" s="1">
        <f t="shared" si="35"/>
        <v>3.147448154585322E-08</v>
      </c>
      <c r="I346" s="0">
        <v>-2.97</v>
      </c>
      <c r="J346" s="1">
        <v>1.4E-11</v>
      </c>
      <c r="K346" s="1">
        <f t="shared" si="36"/>
        <v>-17.27408872908643</v>
      </c>
      <c r="L346" s="0">
        <f t="shared" si="37" ca="1"/>
        <v>-21.688136867054013</v>
      </c>
      <c r="M346" s="1">
        <f t="shared" si="38" ca="1"/>
        <v>-510.8228219101487</v>
      </c>
      <c r="N346" s="1"/>
      <c r="R346" s="1">
        <v>0.37</v>
      </c>
      <c r="S346" s="1">
        <v>1.9E-13</v>
      </c>
      <c r="T346" s="1">
        <f t="shared" si="39"/>
        <v>-28.112287937452994</v>
      </c>
      <c r="U346" s="0">
        <f t="shared" si="40" ca="1"/>
        <v>-20.436939805959582</v>
      </c>
      <c r="V346" s="1">
        <f t="shared" si="41" ca="1"/>
        <v>-369.98479775933885</v>
      </c>
    </row>
    <row r="347">
      <c r="A347" s="0">
        <v>0.36</v>
      </c>
      <c r="B347" s="1">
        <v>6.16E-13</v>
      </c>
      <c r="C347" s="1"/>
      <c r="G347" s="1">
        <f t="shared" si="35"/>
        <v>3.137262238227441E-08</v>
      </c>
      <c r="I347" s="0">
        <v>-2.97</v>
      </c>
      <c r="J347" s="1">
        <v>1.4E-11</v>
      </c>
      <c r="K347" s="1">
        <f t="shared" si="36"/>
        <v>-17.2773302230106</v>
      </c>
      <c r="L347" s="0">
        <f t="shared" si="37" ca="1"/>
        <v>-21.499818074427026</v>
      </c>
      <c r="M347" s="1">
        <f t="shared" si="38" ca="1"/>
        <v>-507.87168805859307</v>
      </c>
      <c r="N347" s="1"/>
      <c r="O347" s="1"/>
      <c r="R347" s="1">
        <v>0.38</v>
      </c>
      <c r="S347" s="1">
        <v>1.9E-13</v>
      </c>
      <c r="T347" s="1">
        <f t="shared" si="39"/>
        <v>-28.115529431377166</v>
      </c>
      <c r="U347" s="0">
        <f t="shared" si="40" ca="1"/>
        <v>-20.26326829225661</v>
      </c>
      <c r="V347" s="1">
        <f t="shared" si="41" ca="1"/>
        <v>-367.4540411246338</v>
      </c>
    </row>
    <row r="348">
      <c r="A348" s="0">
        <v>0.37</v>
      </c>
      <c r="B348" s="1">
        <v>6.68E-13</v>
      </c>
      <c r="C348" s="1"/>
      <c r="G348" s="1">
        <f t="shared" si="35"/>
        <v>3.4020960635323545E-08</v>
      </c>
      <c r="I348" s="0">
        <v>-2.97</v>
      </c>
      <c r="J348" s="1">
        <v>1.4E-11</v>
      </c>
      <c r="K348" s="1">
        <f t="shared" si="36"/>
        <v>-17.196289013007476</v>
      </c>
      <c r="L348" s="0">
        <f t="shared" si="37" ca="1"/>
        <v>-21.31149928180004</v>
      </c>
      <c r="M348" s="1">
        <f t="shared" si="38" ca="1"/>
        <v>-504.92055420703736</v>
      </c>
      <c r="N348" s="1"/>
      <c r="R348" s="1">
        <v>0.39</v>
      </c>
      <c r="S348" s="1">
        <v>1.9E-13</v>
      </c>
      <c r="T348" s="1">
        <f t="shared" si="39"/>
        <v>-28.03448822137404</v>
      </c>
      <c r="U348" s="0">
        <f t="shared" si="40" ca="1"/>
        <v>-20.089596778553638</v>
      </c>
      <c r="V348" s="1">
        <f t="shared" si="41" ca="1"/>
        <v>-364.9232844899288</v>
      </c>
    </row>
    <row r="349">
      <c r="A349" s="0">
        <v>0.38</v>
      </c>
      <c r="B349" s="1">
        <v>4.58E-13</v>
      </c>
      <c r="C349" s="1"/>
      <c r="G349" s="1">
        <f t="shared" si="35"/>
        <v>2.332574845954818E-08</v>
      </c>
      <c r="I349" s="0">
        <v>-2.97</v>
      </c>
      <c r="J349" s="1">
        <v>1.4E-11</v>
      </c>
      <c r="K349" s="1">
        <f t="shared" si="36"/>
        <v>-17.573708002429935</v>
      </c>
      <c r="L349" s="0">
        <f t="shared" si="37" ca="1"/>
        <v>-21.123180489173052</v>
      </c>
      <c r="M349" s="1">
        <f t="shared" si="38" ca="1"/>
        <v>-501.9694203554817</v>
      </c>
      <c r="N349" s="1"/>
      <c r="O349" s="1"/>
      <c r="R349" s="1">
        <v>0.4</v>
      </c>
      <c r="S349" s="1">
        <v>2E-13</v>
      </c>
      <c r="T349" s="1">
        <f t="shared" si="39"/>
        <v>-28.4119072107965</v>
      </c>
      <c r="U349" s="0">
        <f t="shared" si="40" ca="1"/>
        <v>-19.915925264850664</v>
      </c>
      <c r="V349" s="1">
        <f t="shared" si="41" ca="1"/>
        <v>-362.39252785522376</v>
      </c>
    </row>
    <row r="350">
      <c r="A350" s="0">
        <v>0.39</v>
      </c>
      <c r="B350" s="1">
        <v>8.94E-13</v>
      </c>
      <c r="C350" s="1"/>
      <c r="G350" s="1">
        <f t="shared" si="35"/>
        <v>4.553104611972942E-08</v>
      </c>
      <c r="I350" s="0">
        <v>-2.97</v>
      </c>
      <c r="J350" s="1">
        <v>1.4E-11</v>
      </c>
      <c r="K350" s="1">
        <f t="shared" si="36"/>
        <v>-16.904871411370607</v>
      </c>
      <c r="L350" s="0">
        <f t="shared" si="37" ca="1"/>
        <v>-20.934861696546065</v>
      </c>
      <c r="M350" s="1">
        <f t="shared" si="38" ca="1"/>
        <v>-499.018286503926</v>
      </c>
      <c r="N350" s="1"/>
      <c r="R350" s="1">
        <v>0.41</v>
      </c>
      <c r="S350" s="1">
        <v>2E-13</v>
      </c>
      <c r="T350" s="1">
        <f t="shared" si="39"/>
        <v>-27.74307061973717</v>
      </c>
      <c r="U350" s="0">
        <f t="shared" si="40" ca="1"/>
        <v>-19.742253751147693</v>
      </c>
      <c r="V350" s="1">
        <f t="shared" si="41" ca="1"/>
        <v>-359.8617712205188</v>
      </c>
    </row>
    <row r="351">
      <c r="A351" s="0">
        <v>0.4</v>
      </c>
      <c r="B351" s="1">
        <v>1.074E-12</v>
      </c>
      <c r="C351" s="1"/>
      <c r="G351" s="1">
        <f t="shared" si="35"/>
        <v>5.469837084182259E-08</v>
      </c>
      <c r="I351" s="0">
        <v>-2.97</v>
      </c>
      <c r="J351" s="1">
        <v>1.4E-11</v>
      </c>
      <c r="K351" s="1">
        <f t="shared" si="36"/>
        <v>-16.72143191147531</v>
      </c>
      <c r="L351" s="0">
        <f t="shared" si="37" ca="1"/>
        <v>-20.74654290391908</v>
      </c>
      <c r="M351" s="1">
        <f t="shared" si="38" ca="1"/>
        <v>-496.0671526523703</v>
      </c>
      <c r="N351" s="1"/>
      <c r="O351" s="1"/>
      <c r="R351" s="1">
        <v>0.42</v>
      </c>
      <c r="S351" s="1">
        <v>1.9E-13</v>
      </c>
      <c r="T351" s="1">
        <f t="shared" si="39"/>
        <v>-27.559631119841875</v>
      </c>
      <c r="U351" s="0">
        <f t="shared" si="40" ca="1"/>
        <v>-19.56858223744472</v>
      </c>
      <c r="V351" s="1">
        <f t="shared" si="41" ca="1"/>
        <v>-357.33101458581376</v>
      </c>
    </row>
    <row r="352">
      <c r="A352" s="0">
        <v>0.41</v>
      </c>
      <c r="B352" s="1">
        <v>1.482E-12</v>
      </c>
      <c r="C352" s="1"/>
      <c r="G352" s="1">
        <f t="shared" si="35"/>
        <v>7.547764021190045E-08</v>
      </c>
      <c r="I352" s="0">
        <v>-2.97</v>
      </c>
      <c r="J352" s="1">
        <v>1.4E-11</v>
      </c>
      <c r="K352" s="1">
        <f t="shared" si="36"/>
        <v>-16.39942938068809</v>
      </c>
      <c r="L352" s="0">
        <f t="shared" si="37" ca="1"/>
        <v>-20.558224111292095</v>
      </c>
      <c r="M352" s="1">
        <f t="shared" si="38" ca="1"/>
        <v>-493.11601880081463</v>
      </c>
      <c r="N352" s="1"/>
      <c r="R352" s="1">
        <v>0.43</v>
      </c>
      <c r="S352" s="1">
        <v>2.1E-13</v>
      </c>
      <c r="T352" s="1">
        <f t="shared" si="39"/>
        <v>-27.237628589054655</v>
      </c>
      <c r="U352" s="0">
        <f t="shared" si="40" ca="1"/>
        <v>-19.39491072374175</v>
      </c>
      <c r="V352" s="1">
        <f t="shared" si="41" ca="1"/>
        <v>-354.80025795110873</v>
      </c>
    </row>
    <row r="353">
      <c r="A353" s="0">
        <v>0.42</v>
      </c>
      <c r="B353" s="1">
        <v>1.588E-12</v>
      </c>
      <c r="C353" s="1"/>
      <c r="G353" s="1">
        <f t="shared" si="35"/>
        <v>8.087617588157755E-08</v>
      </c>
      <c r="I353" s="0">
        <v>-2.97</v>
      </c>
      <c r="J353" s="1">
        <v>1.4E-11</v>
      </c>
      <c r="K353" s="1">
        <f t="shared" si="36"/>
        <v>-16.33034654473704</v>
      </c>
      <c r="L353" s="0">
        <f t="shared" si="37" ca="1"/>
        <v>-20.369905318665108</v>
      </c>
      <c r="M353" s="1">
        <f t="shared" si="38" ca="1"/>
        <v>-490.164884949259</v>
      </c>
      <c r="N353" s="1"/>
      <c r="O353" s="1"/>
      <c r="R353" s="1">
        <v>0.44</v>
      </c>
      <c r="S353" s="1">
        <v>2.1E-13</v>
      </c>
      <c r="T353" s="1">
        <f t="shared" si="39"/>
        <v>-27.168545753103604</v>
      </c>
      <c r="U353" s="0">
        <f t="shared" si="40" ca="1"/>
        <v>-19.221239210038775</v>
      </c>
      <c r="V353" s="1">
        <f t="shared" si="41" ca="1"/>
        <v>-352.26950131640376</v>
      </c>
    </row>
    <row r="354">
      <c r="A354" s="0">
        <v>0.43</v>
      </c>
      <c r="B354" s="1">
        <v>2.096E-12</v>
      </c>
      <c r="C354" s="1"/>
      <c r="G354" s="1">
        <f t="shared" si="35"/>
        <v>1.0674840343059604E-07</v>
      </c>
      <c r="I354" s="0">
        <v>-2.97</v>
      </c>
      <c r="J354" s="1">
        <v>1.4E-11</v>
      </c>
      <c r="K354" s="1">
        <f t="shared" si="36"/>
        <v>-16.05279114110319</v>
      </c>
      <c r="L354" s="0">
        <f t="shared" si="37" ca="1"/>
        <v>-20.181586526038124</v>
      </c>
      <c r="M354" s="1">
        <f t="shared" si="38" ca="1"/>
        <v>-487.21375109770327</v>
      </c>
      <c r="N354" s="1"/>
      <c r="R354" s="1">
        <v>0.45</v>
      </c>
      <c r="S354" s="1">
        <v>2.3E-13</v>
      </c>
      <c r="T354" s="1">
        <f t="shared" si="39"/>
        <v>-26.890990349469753</v>
      </c>
      <c r="U354" s="0">
        <f t="shared" si="40" ca="1"/>
        <v>-19.047567696335804</v>
      </c>
      <c r="V354" s="1">
        <f t="shared" si="41" ca="1"/>
        <v>-349.73874468169873</v>
      </c>
    </row>
    <row r="355">
      <c r="A355" s="0">
        <v>0.44</v>
      </c>
      <c r="B355" s="1">
        <v>2.362E-12</v>
      </c>
      <c r="C355" s="1"/>
      <c r="G355" s="1">
        <f t="shared" si="35"/>
        <v>1.2029567218657818E-07</v>
      </c>
      <c r="I355" s="0">
        <v>-2.97</v>
      </c>
      <c r="J355" s="1">
        <v>1.4E-11</v>
      </c>
      <c r="K355" s="1">
        <f t="shared" si="36"/>
        <v>-15.933313189786814</v>
      </c>
      <c r="L355" s="0">
        <f t="shared" si="37" ca="1"/>
        <v>-19.993267733411137</v>
      </c>
      <c r="M355" s="1">
        <f t="shared" si="38" ca="1"/>
        <v>-484.26261724614756</v>
      </c>
      <c r="N355" s="1"/>
      <c r="O355" s="1"/>
      <c r="R355" s="1">
        <v>0.46</v>
      </c>
      <c r="S355" s="1">
        <v>2.3E-13</v>
      </c>
      <c r="T355" s="1">
        <f t="shared" si="39"/>
        <v>-26.771512398153376</v>
      </c>
      <c r="U355" s="0">
        <f t="shared" si="40" ca="1"/>
        <v>-18.87389618263283</v>
      </c>
      <c r="V355" s="1">
        <f t="shared" si="41" ca="1"/>
        <v>-347.2079880469937</v>
      </c>
    </row>
    <row r="356">
      <c r="A356" s="0">
        <v>0.45</v>
      </c>
      <c r="B356" s="1">
        <v>3.214E-12</v>
      </c>
      <c r="C356" s="1"/>
      <c r="G356" s="1">
        <f t="shared" si="35"/>
        <v>1.6368767587115252E-07</v>
      </c>
      <c r="I356" s="0">
        <v>-2.97</v>
      </c>
      <c r="J356" s="1">
        <v>1.4E-11</v>
      </c>
      <c r="K356" s="1">
        <f t="shared" si="36"/>
        <v>-15.625305640246664</v>
      </c>
      <c r="L356" s="0">
        <f t="shared" si="37" ca="1"/>
        <v>-19.80494894078415</v>
      </c>
      <c r="M356" s="1">
        <f t="shared" si="38" ca="1"/>
        <v>-481.31148339459185</v>
      </c>
      <c r="N356" s="1"/>
      <c r="R356" s="1">
        <v>0.47</v>
      </c>
      <c r="S356" s="1">
        <v>2.3E-13</v>
      </c>
      <c r="T356" s="1">
        <f t="shared" si="39"/>
        <v>-26.463504848613226</v>
      </c>
      <c r="U356" s="0">
        <f t="shared" si="40" ca="1"/>
        <v>-18.70022466892986</v>
      </c>
      <c r="V356" s="1">
        <f t="shared" si="41" ca="1"/>
        <v>-344.6772314122887</v>
      </c>
    </row>
    <row r="357">
      <c r="A357" s="0">
        <v>0.46</v>
      </c>
      <c r="B357" s="1">
        <v>4.11E-12</v>
      </c>
      <c r="C357" s="1"/>
      <c r="G357" s="1">
        <f t="shared" si="35"/>
        <v>2.0932058115446076E-07</v>
      </c>
      <c r="I357" s="0">
        <v>-2.97</v>
      </c>
      <c r="J357" s="1">
        <v>1.4E-11</v>
      </c>
      <c r="K357" s="1">
        <f t="shared" si="36"/>
        <v>-15.379398879053841</v>
      </c>
      <c r="L357" s="0">
        <f t="shared" si="37" ca="1"/>
        <v>-19.616630148157164</v>
      </c>
      <c r="M357" s="1">
        <f t="shared" si="38" ca="1"/>
        <v>-478.3603495430362</v>
      </c>
      <c r="N357" s="1"/>
      <c r="O357" s="1"/>
      <c r="R357" s="1">
        <v>0.48</v>
      </c>
      <c r="S357" s="1">
        <v>2.3E-13</v>
      </c>
      <c r="T357" s="1">
        <f t="shared" si="39"/>
        <v>-26.217598087420406</v>
      </c>
      <c r="U357" s="0">
        <f t="shared" si="40" ca="1"/>
        <v>-18.526553155226885</v>
      </c>
      <c r="V357" s="1">
        <f t="shared" si="41" ca="1"/>
        <v>-342.14647477758365</v>
      </c>
    </row>
    <row r="358">
      <c r="A358" s="0">
        <v>0.47</v>
      </c>
      <c r="B358" s="1">
        <v>5.264E-12</v>
      </c>
      <c r="C358" s="1"/>
      <c r="G358" s="1">
        <f t="shared" si="35"/>
        <v>2.680933185394359E-07</v>
      </c>
      <c r="I358" s="0">
        <v>-2.97</v>
      </c>
      <c r="J358" s="1">
        <v>1.4E-11</v>
      </c>
      <c r="K358" s="1">
        <f t="shared" si="36"/>
        <v>-15.131930713538969</v>
      </c>
      <c r="L358" s="0">
        <f t="shared" si="37" ca="1"/>
        <v>-19.428311355530177</v>
      </c>
      <c r="M358" s="1">
        <f t="shared" si="38" ca="1"/>
        <v>-475.40921569148054</v>
      </c>
      <c r="N358" s="1"/>
      <c r="R358" s="1">
        <v>0.49</v>
      </c>
      <c r="S358" s="1">
        <v>2.2E-13</v>
      </c>
      <c r="T358" s="1">
        <f t="shared" si="39"/>
        <v>-25.97012992190553</v>
      </c>
      <c r="U358" s="0">
        <f t="shared" si="40" ca="1"/>
        <v>-18.352881641523915</v>
      </c>
      <c r="V358" s="1">
        <f t="shared" si="41" ca="1"/>
        <v>-339.6157181428787</v>
      </c>
    </row>
    <row r="359">
      <c r="A359" s="0">
        <v>0.48</v>
      </c>
      <c r="B359" s="1">
        <v>6.486E-12</v>
      </c>
      <c r="C359" s="1"/>
      <c r="G359" s="1">
        <f t="shared" si="35"/>
        <v>3.303292674860906E-07</v>
      </c>
      <c r="I359" s="0">
        <v>-2.97</v>
      </c>
      <c r="J359" s="1">
        <v>1.4E-11</v>
      </c>
      <c r="K359" s="1">
        <f t="shared" si="36"/>
        <v>-14.923175899676858</v>
      </c>
      <c r="L359" s="0">
        <f t="shared" si="37" ca="1"/>
        <v>-19.23999256290319</v>
      </c>
      <c r="M359" s="1">
        <f t="shared" si="38" ca="1"/>
        <v>-472.45808183992483</v>
      </c>
      <c r="N359" s="1"/>
      <c r="O359" s="1"/>
      <c r="R359" s="1">
        <v>0.5</v>
      </c>
      <c r="S359" s="1">
        <v>2.4E-13</v>
      </c>
      <c r="T359" s="1">
        <f t="shared" si="39"/>
        <v>-25.76137510804342</v>
      </c>
      <c r="U359" s="0">
        <f t="shared" si="40" ca="1"/>
        <v>-18.179210127820944</v>
      </c>
      <c r="V359" s="1">
        <f t="shared" si="41" ca="1"/>
        <v>-337.08496150817365</v>
      </c>
    </row>
    <row r="360">
      <c r="A360" s="0">
        <v>0.49</v>
      </c>
      <c r="B360" s="1">
        <v>8.03E-12</v>
      </c>
      <c r="C360" s="1"/>
      <c r="G360" s="1">
        <f t="shared" si="35"/>
        <v>4.0896454176893427E-07</v>
      </c>
      <c r="I360" s="0">
        <v>-2.97</v>
      </c>
      <c r="J360" s="1">
        <v>1.4E-11</v>
      </c>
      <c r="K360" s="1">
        <f t="shared" si="36"/>
        <v>-14.709637379603315</v>
      </c>
      <c r="L360" s="0">
        <f t="shared" si="37" ca="1"/>
        <v>-19.051673770276203</v>
      </c>
      <c r="M360" s="1">
        <f t="shared" si="38" ca="1"/>
        <v>-469.5069479883691</v>
      </c>
      <c r="N360" s="1"/>
      <c r="R360" s="1">
        <v>0.51</v>
      </c>
      <c r="S360" s="1">
        <v>2.3E-13</v>
      </c>
      <c r="T360" s="1">
        <f t="shared" si="39"/>
        <v>-25.54783658796988</v>
      </c>
      <c r="U360" s="0">
        <f t="shared" si="40" ca="1"/>
        <v>-18.00553861411797</v>
      </c>
      <c r="V360" s="1">
        <f t="shared" si="41" ca="1"/>
        <v>-334.5542048734686</v>
      </c>
    </row>
    <row r="361">
      <c r="A361" s="0">
        <v>0.5</v>
      </c>
      <c r="B361" s="1">
        <v>9.8E-12</v>
      </c>
      <c r="C361" s="1"/>
      <c r="G361" s="1">
        <f t="shared" si="35"/>
        <v>4.991099015361838E-07</v>
      </c>
      <c r="I361" s="0">
        <v>-2.97</v>
      </c>
      <c r="J361" s="1">
        <v>1.4E-11</v>
      </c>
      <c r="K361" s="1">
        <f t="shared" si="36"/>
        <v>-14.510439521885457</v>
      </c>
      <c r="L361" s="0">
        <f t="shared" si="37" ca="1"/>
        <v>-18.863354977649216</v>
      </c>
      <c r="M361" s="1">
        <f t="shared" si="38" ca="1"/>
        <v>-466.55581413681347</v>
      </c>
      <c r="N361" s="1"/>
      <c r="O361" s="1"/>
      <c r="R361" s="1">
        <v>0.52</v>
      </c>
      <c r="S361" s="1">
        <v>2.5E-13</v>
      </c>
      <c r="T361" s="1">
        <f t="shared" si="39"/>
        <v>-25.348638730252024</v>
      </c>
      <c r="U361" s="0">
        <f t="shared" si="40" ca="1"/>
        <v>-17.831867100414996</v>
      </c>
      <c r="V361" s="1">
        <f t="shared" si="41" ca="1"/>
        <v>-332.02344823876365</v>
      </c>
    </row>
    <row r="362">
      <c r="A362" s="0">
        <v>0.51</v>
      </c>
      <c r="B362" s="1">
        <v>1.1942E-11</v>
      </c>
      <c r="C362" s="1"/>
      <c r="G362" s="1">
        <f t="shared" si="35"/>
        <v>6.082010657290926E-07</v>
      </c>
      <c r="I362" s="0">
        <v>-2.97</v>
      </c>
      <c r="J362" s="1">
        <v>1.4E-11</v>
      </c>
      <c r="K362" s="1">
        <f t="shared" si="36"/>
        <v>-14.312760309437184</v>
      </c>
      <c r="L362" s="0">
        <f t="shared" si="37" ca="1"/>
        <v>-18.67503618502223</v>
      </c>
      <c r="M362" s="1">
        <f t="shared" si="38" ca="1"/>
        <v>-463.6046802852578</v>
      </c>
      <c r="N362" s="1"/>
      <c r="R362" s="1">
        <v>0.53</v>
      </c>
      <c r="S362" s="1">
        <v>2.7E-13</v>
      </c>
      <c r="T362" s="1">
        <f t="shared" si="39"/>
        <v>-25.15095951780375</v>
      </c>
      <c r="U362" s="0">
        <f t="shared" si="40" ca="1"/>
        <v>-17.658195586712026</v>
      </c>
      <c r="V362" s="1">
        <f t="shared" si="41" ca="1"/>
        <v>-329.49269160405856</v>
      </c>
    </row>
    <row r="363">
      <c r="A363" s="0">
        <v>0.52</v>
      </c>
      <c r="B363" s="1">
        <v>1.4458E-11</v>
      </c>
      <c r="C363" s="1"/>
      <c r="G363" s="1">
        <f t="shared" si="35"/>
        <v>7.363398935112394E-07</v>
      </c>
      <c r="I363" s="0">
        <v>-2.97</v>
      </c>
      <c r="J363" s="1">
        <v>1.4E-11</v>
      </c>
      <c r="K363" s="1">
        <f t="shared" si="36"/>
        <v>-14.12157401298388</v>
      </c>
      <c r="L363" s="0">
        <f t="shared" si="37" ca="1"/>
        <v>-18.486717392395242</v>
      </c>
      <c r="M363" s="1">
        <f t="shared" si="38" ca="1"/>
        <v>-460.6535464337021</v>
      </c>
      <c r="N363" s="1"/>
      <c r="O363" s="1"/>
      <c r="R363" s="1">
        <v>0.54</v>
      </c>
      <c r="S363" s="1">
        <v>2.7E-13</v>
      </c>
      <c r="T363" s="1">
        <f t="shared" si="39"/>
        <v>-24.959773221350442</v>
      </c>
      <c r="U363" s="0">
        <f t="shared" si="40" ca="1"/>
        <v>-17.484524073009055</v>
      </c>
      <c r="V363" s="1">
        <f t="shared" si="41" ca="1"/>
        <v>-326.9619349693536</v>
      </c>
    </row>
    <row r="364">
      <c r="A364" s="0">
        <v>0.53</v>
      </c>
      <c r="B364" s="1">
        <v>1.7388E-11</v>
      </c>
      <c r="C364" s="1"/>
      <c r="G364" s="1">
        <f t="shared" si="35"/>
        <v>8.855635681542004E-07</v>
      </c>
      <c r="I364" s="0">
        <v>-2.97</v>
      </c>
      <c r="J364" s="1">
        <v>1.4E-11</v>
      </c>
      <c r="K364" s="1">
        <f t="shared" si="36"/>
        <v>-13.937041594435438</v>
      </c>
      <c r="L364" s="0">
        <f t="shared" si="37" ca="1"/>
        <v>-18.29839859976826</v>
      </c>
      <c r="M364" s="1">
        <f t="shared" si="38" ca="1"/>
        <v>-457.7024125821464</v>
      </c>
      <c r="N364" s="1"/>
      <c r="R364" s="1">
        <v>0.55</v>
      </c>
      <c r="S364" s="1">
        <v>2.7E-13</v>
      </c>
      <c r="T364" s="1">
        <f t="shared" si="39"/>
        <v>-24.775240802802003</v>
      </c>
      <c r="U364" s="0">
        <f t="shared" si="40" ca="1"/>
        <v>-17.31085255930608</v>
      </c>
      <c r="V364" s="1">
        <f t="shared" si="41" ca="1"/>
        <v>-324.43117833464856</v>
      </c>
    </row>
    <row r="365">
      <c r="A365" s="0">
        <v>0.54</v>
      </c>
      <c r="B365" s="1">
        <v>2.015E-11</v>
      </c>
      <c r="C365" s="1"/>
      <c r="G365" s="1">
        <f t="shared" si="35"/>
        <v>1.0262310730565411E-06</v>
      </c>
      <c r="I365" s="0">
        <v>-2.97</v>
      </c>
      <c r="J365" s="1">
        <v>1.4E-11</v>
      </c>
      <c r="K365" s="1">
        <f t="shared" si="36"/>
        <v>-13.789617619169292</v>
      </c>
      <c r="L365" s="0">
        <f t="shared" si="37" ca="1"/>
        <v>-18.110079807141272</v>
      </c>
      <c r="M365" s="1">
        <f t="shared" si="38" ca="1"/>
        <v>-454.7512787305907</v>
      </c>
      <c r="N365" s="1"/>
      <c r="O365" s="1"/>
      <c r="R365" s="1">
        <v>0.56</v>
      </c>
      <c r="S365" s="1">
        <v>3E-13</v>
      </c>
      <c r="T365" s="1">
        <f t="shared" si="39"/>
        <v>-24.627816827535856</v>
      </c>
      <c r="U365" s="0">
        <f t="shared" si="40" ca="1"/>
        <v>-17.137181045603107</v>
      </c>
      <c r="V365" s="1">
        <f t="shared" si="41" ca="1"/>
        <v>-321.90042169994354</v>
      </c>
    </row>
    <row r="366">
      <c r="A366" s="0">
        <v>0.55</v>
      </c>
      <c r="B366" s="1">
        <v>2.4526E-11</v>
      </c>
      <c r="C366" s="1"/>
      <c r="G366" s="1">
        <f t="shared" si="35"/>
        <v>1.249098922966984E-06</v>
      </c>
      <c r="I366" s="0">
        <v>-2.97</v>
      </c>
      <c r="J366" s="1">
        <v>1.4E-11</v>
      </c>
      <c r="K366" s="1">
        <f t="shared" si="36"/>
        <v>-13.593088128222151</v>
      </c>
      <c r="L366" s="0">
        <f t="shared" si="37" ca="1"/>
        <v>-17.921761014514285</v>
      </c>
      <c r="M366" s="1">
        <f t="shared" si="38" ca="1"/>
        <v>-451.80014487903503</v>
      </c>
      <c r="N366" s="1"/>
      <c r="R366" s="1">
        <v>0.57</v>
      </c>
      <c r="S366" s="1">
        <v>3.1E-13</v>
      </c>
      <c r="T366" s="1">
        <f t="shared" si="39"/>
        <v>-24.431287336588714</v>
      </c>
      <c r="U366" s="0">
        <f t="shared" si="40" ca="1"/>
        <v>-16.963509531900137</v>
      </c>
      <c r="V366" s="1">
        <f t="shared" si="41" ca="1"/>
        <v>-319.36966506523856</v>
      </c>
    </row>
    <row r="367">
      <c r="A367" s="0">
        <v>0.56</v>
      </c>
      <c r="B367" s="1">
        <v>2.7974E-11</v>
      </c>
      <c r="C367" s="1"/>
      <c r="G367" s="1">
        <f t="shared" si="35"/>
        <v>1.4247041209768577E-06</v>
      </c>
      <c r="I367" s="0">
        <v>-2.97</v>
      </c>
      <c r="J367" s="1">
        <v>1.4E-11</v>
      </c>
      <c r="K367" s="1">
        <f t="shared" si="36"/>
        <v>-13.461546400204872</v>
      </c>
      <c r="L367" s="0">
        <f t="shared" si="37" ca="1"/>
        <v>-17.733442221887298</v>
      </c>
      <c r="M367" s="1">
        <f t="shared" si="38" ca="1"/>
        <v>-448.8490110274794</v>
      </c>
      <c r="N367" s="1"/>
      <c r="O367" s="1"/>
      <c r="R367" s="1">
        <v>0.58</v>
      </c>
      <c r="S367" s="1">
        <v>3.1E-13</v>
      </c>
      <c r="T367" s="1">
        <f t="shared" si="39"/>
        <v>-24.299745608571435</v>
      </c>
      <c r="U367" s="0">
        <f t="shared" si="40" ca="1"/>
        <v>-16.789838018197166</v>
      </c>
      <c r="V367" s="1">
        <f t="shared" si="41" ca="1"/>
        <v>-316.83890843053354</v>
      </c>
    </row>
    <row r="368">
      <c r="A368" s="0">
        <v>0.57</v>
      </c>
      <c r="B368" s="1">
        <v>3.1722E-11</v>
      </c>
      <c r="C368" s="1"/>
      <c r="G368" s="1">
        <f t="shared" si="35"/>
        <v>1.6155881935235533E-06</v>
      </c>
      <c r="I368" s="0">
        <v>-2.97</v>
      </c>
      <c r="J368" s="1">
        <v>1.4E-11</v>
      </c>
      <c r="K368" s="1">
        <f t="shared" si="36"/>
        <v>-13.335811461080617</v>
      </c>
      <c r="L368" s="0">
        <f t="shared" si="37" ca="1"/>
        <v>-17.545123429260315</v>
      </c>
      <c r="M368" s="1">
        <f t="shared" si="38" ca="1"/>
        <v>-445.89787717592367</v>
      </c>
      <c r="N368" s="1"/>
      <c r="R368" s="1">
        <v>0.59</v>
      </c>
      <c r="S368" s="1">
        <v>3.3E-13</v>
      </c>
      <c r="T368" s="1">
        <f t="shared" si="39"/>
        <v>-24.17401066944718</v>
      </c>
      <c r="U368" s="0">
        <f t="shared" si="40" ca="1"/>
        <v>-16.616166504494196</v>
      </c>
      <c r="V368" s="1">
        <f t="shared" si="41" ca="1"/>
        <v>-314.3081517958285</v>
      </c>
    </row>
    <row r="369">
      <c r="A369" s="0">
        <v>0.58</v>
      </c>
      <c r="B369" s="1">
        <v>3.5936E-11</v>
      </c>
      <c r="C369" s="1"/>
      <c r="G369" s="1">
        <f t="shared" si="35"/>
        <v>1.8302054511841122E-06</v>
      </c>
      <c r="I369" s="0">
        <v>-2.97</v>
      </c>
      <c r="J369" s="1">
        <v>1.4E-11</v>
      </c>
      <c r="K369" s="1">
        <f t="shared" si="36"/>
        <v>-13.211082329005952</v>
      </c>
      <c r="L369" s="0">
        <f t="shared" si="37" ca="1"/>
        <v>-17.356804636633328</v>
      </c>
      <c r="M369" s="1">
        <f t="shared" si="38" ca="1"/>
        <v>-442.946743324368</v>
      </c>
      <c r="N369" s="1"/>
      <c r="O369" s="1"/>
      <c r="R369" s="1">
        <v>0.6</v>
      </c>
      <c r="S369" s="1">
        <v>3.6E-13</v>
      </c>
      <c r="T369" s="1">
        <f t="shared" si="39"/>
        <v>-24.049281537372515</v>
      </c>
      <c r="U369" s="0">
        <f t="shared" si="40" ca="1"/>
        <v>-16.44249499079122</v>
      </c>
      <c r="V369" s="1">
        <f t="shared" si="41" ca="1"/>
        <v>-311.77739516112354</v>
      </c>
    </row>
    <row r="370">
      <c r="A370" s="0">
        <v>0.59</v>
      </c>
      <c r="B370" s="1">
        <v>4.1516E-11</v>
      </c>
      <c r="C370" s="1"/>
      <c r="G370" s="1">
        <f t="shared" si="35"/>
        <v>2.1143925175690006E-06</v>
      </c>
      <c r="I370" s="0">
        <v>-2.97</v>
      </c>
      <c r="J370" s="1">
        <v>1.4E-11</v>
      </c>
      <c r="K370" s="1">
        <f t="shared" si="36"/>
        <v>-13.066743012458941</v>
      </c>
      <c r="L370" s="0">
        <f t="shared" si="37" ca="1"/>
        <v>-17.16848584400634</v>
      </c>
      <c r="M370" s="1">
        <f t="shared" si="38" ca="1"/>
        <v>-439.99560947281236</v>
      </c>
      <c r="N370" s="1"/>
      <c r="R370" s="1">
        <v>0.61</v>
      </c>
      <c r="S370" s="1">
        <v>4E-13</v>
      </c>
      <c r="T370" s="1">
        <f t="shared" si="39"/>
        <v>-23.904942220825507</v>
      </c>
      <c r="U370" s="0">
        <f t="shared" si="40" ca="1"/>
        <v>-16.268823477088247</v>
      </c>
      <c r="V370" s="1">
        <f t="shared" si="41" ca="1"/>
        <v>-309.2466385264185</v>
      </c>
    </row>
    <row r="371">
      <c r="A371" s="0">
        <v>0.6</v>
      </c>
      <c r="B371" s="1">
        <v>4.701E-11</v>
      </c>
      <c r="C371" s="1"/>
      <c r="G371" s="1">
        <f t="shared" si="35"/>
        <v>2.39419963992E-06</v>
      </c>
      <c r="I371" s="0">
        <v>-2.97</v>
      </c>
      <c r="J371" s="1">
        <v>1.4E-11</v>
      </c>
      <c r="K371" s="1">
        <f t="shared" si="36"/>
        <v>-12.942461562525946</v>
      </c>
      <c r="L371" s="0">
        <f t="shared" si="37" ca="1"/>
        <v>-16.980167051379354</v>
      </c>
      <c r="M371" s="1">
        <f t="shared" si="38" ca="1"/>
        <v>-437.04447562125665</v>
      </c>
      <c r="N371" s="1"/>
      <c r="O371" s="1"/>
      <c r="R371" s="1">
        <v>0.62</v>
      </c>
      <c r="S371" s="1">
        <v>4.3E-13</v>
      </c>
      <c r="T371" s="1">
        <f t="shared" si="39"/>
        <v>-23.78066077089251</v>
      </c>
      <c r="U371" s="0">
        <f t="shared" si="40" ca="1"/>
        <v>-16.095151963385277</v>
      </c>
      <c r="V371" s="1">
        <f t="shared" si="41" ca="1"/>
        <v>-306.7158818917135</v>
      </c>
    </row>
    <row r="372">
      <c r="A372" s="0">
        <v>0.61</v>
      </c>
      <c r="B372" s="1">
        <v>5.2538E-11</v>
      </c>
      <c r="C372" s="1"/>
      <c r="G372" s="1">
        <f t="shared" si="35"/>
        <v>2.675738368051839E-06</v>
      </c>
      <c r="I372" s="0">
        <v>-2.97</v>
      </c>
      <c r="J372" s="1">
        <v>1.4E-11</v>
      </c>
      <c r="K372" s="1">
        <f t="shared" si="36"/>
        <v>-12.831285190264378</v>
      </c>
      <c r="L372" s="0">
        <f t="shared" si="37" ca="1"/>
        <v>-16.791848258752367</v>
      </c>
      <c r="M372" s="1">
        <f t="shared" si="38" ca="1"/>
        <v>-434.09334176970094</v>
      </c>
      <c r="N372" s="1"/>
      <c r="R372" s="1">
        <v>0.63</v>
      </c>
      <c r="S372" s="1">
        <v>4.5E-13</v>
      </c>
      <c r="T372" s="1">
        <f t="shared" si="39"/>
        <v>-23.669484398630942</v>
      </c>
      <c r="U372" s="0">
        <f t="shared" si="40" ca="1"/>
        <v>-15.921480449682305</v>
      </c>
      <c r="V372" s="1">
        <f t="shared" si="41" ca="1"/>
        <v>-304.1851252570085</v>
      </c>
    </row>
    <row r="373">
      <c r="A373" s="0">
        <v>0.62</v>
      </c>
      <c r="B373" s="1">
        <v>6.0024E-11</v>
      </c>
      <c r="C373" s="1"/>
      <c r="G373" s="1">
        <f t="shared" si="35"/>
        <v>3.0569972173273364E-06</v>
      </c>
      <c r="I373" s="0">
        <v>-2.97</v>
      </c>
      <c r="J373" s="1">
        <v>1.4E-11</v>
      </c>
      <c r="K373" s="1">
        <f t="shared" si="36"/>
        <v>-12.698077425318557</v>
      </c>
      <c r="L373" s="0">
        <f t="shared" si="37" ca="1"/>
        <v>-16.60352946612538</v>
      </c>
      <c r="M373" s="1">
        <f t="shared" si="38" ca="1"/>
        <v>-431.14220791814523</v>
      </c>
      <c r="N373" s="1"/>
      <c r="O373" s="1"/>
      <c r="R373" s="1">
        <v>0.64</v>
      </c>
      <c r="S373" s="1">
        <v>5.1E-13</v>
      </c>
      <c r="T373" s="1">
        <f t="shared" si="39"/>
        <v>-23.53627663368512</v>
      </c>
      <c r="U373" s="0">
        <f t="shared" si="40" ca="1"/>
        <v>-15.747808935979332</v>
      </c>
      <c r="V373" s="1">
        <f t="shared" si="41" ca="1"/>
        <v>-301.6543686223034</v>
      </c>
    </row>
    <row r="374">
      <c r="A374" s="0">
        <v>0.63</v>
      </c>
      <c r="B374" s="1">
        <v>6.8264E-11</v>
      </c>
      <c r="C374" s="1"/>
      <c r="G374" s="1">
        <f t="shared" si="35"/>
        <v>3.476656971272046E-06</v>
      </c>
      <c r="I374" s="0">
        <v>-2.97</v>
      </c>
      <c r="J374" s="1">
        <v>1.4E-11</v>
      </c>
      <c r="K374" s="1">
        <f t="shared" si="36"/>
        <v>-12.5694393663277</v>
      </c>
      <c r="L374" s="0">
        <f t="shared" si="37" ca="1"/>
        <v>-16.415210673498393</v>
      </c>
      <c r="M374" s="1">
        <f t="shared" si="38" ca="1"/>
        <v>-428.1910740665896</v>
      </c>
      <c r="N374" s="1"/>
      <c r="R374" s="1">
        <v>0.65</v>
      </c>
      <c r="S374" s="1">
        <v>5.8E-13</v>
      </c>
      <c r="T374" s="1">
        <f t="shared" si="39"/>
        <v>-23.407638574694264</v>
      </c>
      <c r="U374" s="0">
        <f t="shared" si="40" ca="1"/>
        <v>-15.57413742227636</v>
      </c>
      <c r="V374" s="1">
        <f t="shared" si="41" ca="1"/>
        <v>-299.12361198759845</v>
      </c>
    </row>
    <row r="375">
      <c r="A375" s="0">
        <v>0.64</v>
      </c>
      <c r="B375" s="1">
        <v>7.5948E-11</v>
      </c>
      <c r="C375" s="1"/>
      <c r="G375" s="1">
        <f t="shared" si="35"/>
        <v>3.867999877741845E-06</v>
      </c>
      <c r="I375" s="0">
        <v>-2.97</v>
      </c>
      <c r="J375" s="1">
        <v>1.4E-11</v>
      </c>
      <c r="K375" s="1">
        <f t="shared" si="36"/>
        <v>-12.462773011980817</v>
      </c>
      <c r="L375" s="0">
        <f t="shared" si="37" ca="1"/>
        <v>-16.22689188087141</v>
      </c>
      <c r="M375" s="1">
        <f t="shared" si="38" ca="1"/>
        <v>-425.2399402150339</v>
      </c>
      <c r="N375" s="1"/>
      <c r="O375" s="1"/>
      <c r="R375" s="1">
        <v>0.66</v>
      </c>
      <c r="S375" s="1">
        <v>6.3E-13</v>
      </c>
      <c r="T375" s="1">
        <f t="shared" si="39"/>
        <v>-23.30097222034738</v>
      </c>
      <c r="U375" s="0">
        <f t="shared" si="40" ca="1"/>
        <v>-15.400465908573388</v>
      </c>
      <c r="V375" s="1">
        <f t="shared" si="41" ca="1"/>
        <v>-296.5928553528934</v>
      </c>
    </row>
    <row r="376">
      <c r="A376" s="0">
        <v>0.65</v>
      </c>
      <c r="B376" s="1">
        <v>8.3688E-11</v>
      </c>
      <c r="C376" s="1"/>
      <c r="G376" s="1">
        <f t="shared" si="35"/>
        <v>4.2621948407918525E-06</v>
      </c>
      <c r="I376" s="0">
        <v>-2.97</v>
      </c>
      <c r="J376" s="1">
        <v>1.4E-11</v>
      </c>
      <c r="K376" s="1">
        <f t="shared" si="36"/>
        <v>-12.365726309520525</v>
      </c>
      <c r="L376" s="0">
        <f t="shared" si="37" ca="1"/>
        <v>-16.038573088244423</v>
      </c>
      <c r="M376" s="1">
        <f t="shared" si="38" ca="1"/>
        <v>-422.2888063634782</v>
      </c>
      <c r="N376" s="1"/>
      <c r="R376" s="1">
        <v>0.67</v>
      </c>
      <c r="S376" s="1">
        <v>7.2E-13</v>
      </c>
      <c r="T376" s="1">
        <f t="shared" si="39"/>
        <v>-23.20392551788709</v>
      </c>
      <c r="U376" s="0">
        <f t="shared" si="40" ca="1"/>
        <v>-15.226794394870415</v>
      </c>
      <c r="V376" s="1">
        <f t="shared" si="41" ca="1"/>
        <v>-294.0620987181884</v>
      </c>
    </row>
    <row r="377">
      <c r="A377" s="0">
        <v>0.66</v>
      </c>
      <c r="B377" s="1">
        <v>9.3854E-11</v>
      </c>
      <c r="C377" s="1"/>
      <c r="G377" s="1">
        <f t="shared" si="35"/>
        <v>4.7799449692629586E-06</v>
      </c>
      <c r="I377" s="0">
        <v>-2.97</v>
      </c>
      <c r="J377" s="1">
        <v>1.4E-11</v>
      </c>
      <c r="K377" s="1">
        <f t="shared" si="36"/>
        <v>-12.251081524233674</v>
      </c>
      <c r="L377" s="0">
        <f t="shared" si="37" ca="1"/>
        <v>-15.850254295617436</v>
      </c>
      <c r="M377" s="1">
        <f t="shared" si="38" ca="1"/>
        <v>-419.3376725119225</v>
      </c>
      <c r="N377" s="1"/>
      <c r="O377" s="1"/>
      <c r="R377" s="1">
        <v>0.68</v>
      </c>
      <c r="S377" s="1">
        <v>8E-13</v>
      </c>
      <c r="T377" s="1">
        <f t="shared" si="39"/>
        <v>-23.08928073260024</v>
      </c>
      <c r="U377" s="0">
        <f t="shared" si="40" ca="1"/>
        <v>-15.053122881167443</v>
      </c>
      <c r="V377" s="1">
        <f t="shared" si="41" ca="1"/>
        <v>-291.5313420834834</v>
      </c>
    </row>
    <row r="378">
      <c r="A378" s="0">
        <v>0.67</v>
      </c>
      <c r="B378" s="1">
        <v>1.04142E-10</v>
      </c>
      <c r="C378" s="1"/>
      <c r="G378" s="1">
        <f t="shared" si="35"/>
        <v>5.303908506712373E-06</v>
      </c>
      <c r="I378" s="0">
        <v>-2.97</v>
      </c>
      <c r="J378" s="1">
        <v>1.4E-11</v>
      </c>
      <c r="K378" s="1">
        <f t="shared" si="36"/>
        <v>-12.147066555095185</v>
      </c>
      <c r="L378" s="0">
        <f t="shared" si="37" ca="1"/>
        <v>-15.661935502990449</v>
      </c>
      <c r="M378" s="1">
        <f t="shared" si="38" ca="1"/>
        <v>-416.3865386603668</v>
      </c>
      <c r="N378" s="1"/>
      <c r="R378" s="1">
        <v>0.69</v>
      </c>
      <c r="S378" s="1">
        <v>9.2E-13</v>
      </c>
      <c r="T378" s="1">
        <f t="shared" si="39"/>
        <v>-22.985265763461747</v>
      </c>
      <c r="U378" s="0">
        <f t="shared" si="40" ca="1"/>
        <v>-14.87945136746447</v>
      </c>
      <c r="V378" s="1">
        <f t="shared" si="41" ca="1"/>
        <v>-289.00058544877834</v>
      </c>
    </row>
    <row r="379">
      <c r="A379" s="0">
        <v>0.68</v>
      </c>
      <c r="B379" s="1">
        <v>1.14594E-10</v>
      </c>
      <c r="C379" s="1"/>
      <c r="G379" s="1">
        <f t="shared" si="35"/>
        <v>5.8362244955752494E-06</v>
      </c>
      <c r="I379" s="0">
        <v>-2.97</v>
      </c>
      <c r="J379" s="1">
        <v>1.4E-11</v>
      </c>
      <c r="K379" s="1">
        <f t="shared" si="36"/>
        <v>-12.051426460672912</v>
      </c>
      <c r="L379" s="0">
        <f t="shared" si="37" ca="1"/>
        <v>-15.473616710363464</v>
      </c>
      <c r="M379" s="1">
        <f t="shared" si="38" ca="1"/>
        <v>-413.43540480881114</v>
      </c>
      <c r="N379" s="1"/>
      <c r="O379" s="1"/>
      <c r="R379" s="1">
        <v>0.7</v>
      </c>
      <c r="S379" s="1">
        <v>1.04E-12</v>
      </c>
      <c r="T379" s="1">
        <f t="shared" si="39"/>
        <v>-22.889625669039475</v>
      </c>
      <c r="U379" s="0">
        <f t="shared" si="40" ca="1"/>
        <v>-14.705779853761499</v>
      </c>
      <c r="V379" s="1">
        <f t="shared" si="41" ca="1"/>
        <v>-286.46982881407337</v>
      </c>
    </row>
    <row r="380">
      <c r="A380" s="0">
        <v>0.69</v>
      </c>
      <c r="B380" s="1">
        <v>1.23594E-10</v>
      </c>
      <c r="C380" s="1"/>
      <c r="G380" s="1">
        <f t="shared" si="35"/>
        <v>6.294590731679908E-06</v>
      </c>
      <c r="I380" s="0">
        <v>-2.97</v>
      </c>
      <c r="J380" s="1">
        <v>1.4E-11</v>
      </c>
      <c r="K380" s="1">
        <f t="shared" si="36"/>
        <v>-11.975819907405997</v>
      </c>
      <c r="L380" s="0">
        <f t="shared" si="37" ca="1"/>
        <v>-15.285297917736479</v>
      </c>
      <c r="M380" s="1">
        <f t="shared" si="38" ca="1"/>
        <v>-410.4842709572555</v>
      </c>
      <c r="N380" s="1"/>
      <c r="R380" s="1">
        <v>0.71</v>
      </c>
      <c r="S380" s="1">
        <v>1.19E-12</v>
      </c>
      <c r="T380" s="1">
        <f t="shared" si="39"/>
        <v>-22.81401911577256</v>
      </c>
      <c r="U380" s="0">
        <f t="shared" si="40" ca="1"/>
        <v>-14.532108340058528</v>
      </c>
      <c r="V380" s="1">
        <f t="shared" si="41" ca="1"/>
        <v>-283.9390721793684</v>
      </c>
    </row>
    <row r="381">
      <c r="A381" s="0">
        <v>0.7</v>
      </c>
      <c r="B381" s="1">
        <v>1.3388E-10</v>
      </c>
      <c r="C381" s="1"/>
      <c r="G381" s="1">
        <f t="shared" si="35"/>
        <v>6.818452409965744E-06</v>
      </c>
      <c r="I381" s="0">
        <v>-2.97</v>
      </c>
      <c r="J381" s="1">
        <v>1.4E-11</v>
      </c>
      <c r="K381" s="1">
        <f t="shared" si="36"/>
        <v>-11.895878031218858</v>
      </c>
      <c r="L381" s="0">
        <f t="shared" si="37" ca="1"/>
        <v>-15.096979125109492</v>
      </c>
      <c r="M381" s="1">
        <f t="shared" si="38" ca="1"/>
        <v>-407.5331371056998</v>
      </c>
      <c r="N381" s="1"/>
      <c r="O381" s="1"/>
      <c r="R381" s="1">
        <v>0.72</v>
      </c>
      <c r="S381" s="1">
        <v>1.38E-12</v>
      </c>
      <c r="T381" s="1">
        <f t="shared" si="39"/>
        <v>-22.73407723958542</v>
      </c>
      <c r="U381" s="0">
        <f t="shared" si="40" ca="1"/>
        <v>-14.358436826355556</v>
      </c>
      <c r="V381" s="1">
        <f t="shared" si="41" ca="1"/>
        <v>-281.4083155446633</v>
      </c>
    </row>
    <row r="382">
      <c r="A382" s="0">
        <v>0.71</v>
      </c>
      <c r="B382" s="1">
        <v>1.48308E-10</v>
      </c>
      <c r="C382" s="1"/>
      <c r="G382" s="1">
        <f t="shared" si="35"/>
        <v>7.553264416023301E-06</v>
      </c>
      <c r="I382" s="0">
        <v>-2.97</v>
      </c>
      <c r="J382" s="1">
        <v>1.4E-11</v>
      </c>
      <c r="K382" s="1">
        <f t="shared" si="36"/>
        <v>-11.793530715166385</v>
      </c>
      <c r="L382" s="0">
        <f t="shared" si="37" ca="1"/>
        <v>-14.908660332482507</v>
      </c>
      <c r="M382" s="1">
        <f t="shared" si="38" ca="1"/>
        <v>-404.5820032541441</v>
      </c>
      <c r="N382" s="1"/>
      <c r="R382" s="1">
        <v>0.73</v>
      </c>
      <c r="S382" s="1">
        <v>1.61E-12</v>
      </c>
      <c r="T382" s="1">
        <f t="shared" si="39"/>
        <v>-22.631729923532948</v>
      </c>
      <c r="U382" s="0">
        <f t="shared" si="40" ca="1"/>
        <v>-14.184765312652583</v>
      </c>
      <c r="V382" s="1">
        <f t="shared" si="41" ca="1"/>
        <v>-278.87755890995834</v>
      </c>
    </row>
    <row r="383">
      <c r="A383" s="0">
        <v>0.72</v>
      </c>
      <c r="B383" s="1">
        <v>1.61946E-10</v>
      </c>
      <c r="C383" s="1"/>
      <c r="G383" s="1">
        <f t="shared" si="35"/>
        <v>8.247842052467227E-06</v>
      </c>
      <c r="I383" s="0">
        <v>-2.97</v>
      </c>
      <c r="J383" s="1">
        <v>1.4E-11</v>
      </c>
      <c r="K383" s="1">
        <f t="shared" si="36"/>
        <v>-11.705558961230837</v>
      </c>
      <c r="L383" s="0">
        <f t="shared" si="37" ca="1"/>
        <v>-14.72034153985552</v>
      </c>
      <c r="M383" s="1">
        <f t="shared" si="38" ca="1"/>
        <v>-401.6308694025885</v>
      </c>
      <c r="N383" s="1"/>
      <c r="O383" s="1"/>
      <c r="R383" s="1">
        <v>0.74</v>
      </c>
      <c r="S383" s="1">
        <v>1.85E-12</v>
      </c>
      <c r="T383" s="1">
        <f t="shared" si="39"/>
        <v>-22.543758169597403</v>
      </c>
      <c r="U383" s="0">
        <f t="shared" si="40" ca="1"/>
        <v>-14.011093798949611</v>
      </c>
      <c r="V383" s="1">
        <f t="shared" si="41" ca="1"/>
        <v>-276.3468022752533</v>
      </c>
    </row>
    <row r="384">
      <c r="A384" s="0">
        <v>0.73</v>
      </c>
      <c r="B384" s="1">
        <v>1.7164E-10</v>
      </c>
      <c r="C384" s="1"/>
      <c r="G384" s="1">
        <f t="shared" si="35"/>
        <v>8.741553418333732E-06</v>
      </c>
      <c r="I384" s="0">
        <v>-2.97</v>
      </c>
      <c r="J384" s="1">
        <v>1.4E-11</v>
      </c>
      <c r="K384" s="1">
        <f t="shared" si="36"/>
        <v>-11.64742264743866</v>
      </c>
      <c r="L384" s="0">
        <f t="shared" si="37" ca="1"/>
        <v>-14.532022747228533</v>
      </c>
      <c r="M384" s="1">
        <f t="shared" si="38" ca="1"/>
        <v>-398.67973555103276</v>
      </c>
      <c r="N384" s="1"/>
      <c r="R384" s="1">
        <v>0.75</v>
      </c>
      <c r="S384" s="1">
        <v>2.12E-12</v>
      </c>
      <c r="T384" s="1">
        <f t="shared" si="39"/>
        <v>-22.485621855805224</v>
      </c>
      <c r="U384" s="0">
        <f t="shared" si="40" ca="1"/>
        <v>-13.837422285246639</v>
      </c>
      <c r="V384" s="1">
        <f t="shared" si="41" ca="1"/>
        <v>-273.8160456405483</v>
      </c>
    </row>
    <row r="385">
      <c r="A385" s="0">
        <v>0.74</v>
      </c>
      <c r="B385" s="1">
        <v>1.85558E-10</v>
      </c>
      <c r="C385" s="1"/>
      <c r="G385" s="1">
        <f t="shared" si="35"/>
        <v>9.450391337678694E-06</v>
      </c>
      <c r="I385" s="0">
        <v>-2.97</v>
      </c>
      <c r="J385" s="1">
        <v>1.4E-11</v>
      </c>
      <c r="K385" s="1">
        <f t="shared" si="36"/>
        <v>-11.56945440592148</v>
      </c>
      <c r="L385" s="0">
        <f t="shared" si="37" ca="1"/>
        <v>-14.343703954601546</v>
      </c>
      <c r="M385" s="1">
        <f t="shared" si="38" ca="1"/>
        <v>-395.72860169947705</v>
      </c>
      <c r="N385" s="1"/>
      <c r="O385" s="1"/>
      <c r="R385" s="1">
        <v>0.76</v>
      </c>
      <c r="S385" s="1">
        <v>2.44E-12</v>
      </c>
      <c r="T385" s="1">
        <f t="shared" si="39"/>
        <v>-22.407653614288044</v>
      </c>
      <c r="U385" s="0">
        <f t="shared" si="40" ca="1"/>
        <v>-13.663750771543667</v>
      </c>
      <c r="V385" s="1">
        <f t="shared" si="41" ca="1"/>
        <v>-271.2852890058433</v>
      </c>
    </row>
    <row r="386">
      <c r="A386" s="0">
        <v>0.75</v>
      </c>
      <c r="B386" s="1">
        <v>1.96494E-10</v>
      </c>
      <c r="C386" s="1"/>
      <c r="G386" s="1">
        <f t="shared" si="35"/>
        <v>1.0007357244127642E-05</v>
      </c>
      <c r="I386" s="0">
        <v>-2.97</v>
      </c>
      <c r="J386" s="1">
        <v>1.4E-11</v>
      </c>
      <c r="K386" s="1">
        <f t="shared" si="36"/>
        <v>-11.512190011069997</v>
      </c>
      <c r="L386" s="0">
        <f t="shared" si="37" ca="1"/>
        <v>-14.15538516197456</v>
      </c>
      <c r="M386" s="1">
        <f t="shared" si="38" ca="1"/>
        <v>-392.77746784792134</v>
      </c>
      <c r="N386" s="1"/>
      <c r="R386" s="1">
        <v>0.77</v>
      </c>
      <c r="S386" s="1">
        <v>2.85E-12</v>
      </c>
      <c r="T386" s="1">
        <f t="shared" si="39"/>
        <v>-22.35038921943656</v>
      </c>
      <c r="U386" s="0">
        <f t="shared" si="40" ca="1"/>
        <v>-13.490079257840694</v>
      </c>
      <c r="V386" s="1">
        <f t="shared" si="41" ca="1"/>
        <v>-268.7545323711383</v>
      </c>
    </row>
    <row r="387">
      <c r="A387" s="0">
        <v>0.76</v>
      </c>
      <c r="B387" s="1">
        <v>2.16188E-10</v>
      </c>
      <c r="C387" s="1"/>
      <c r="G387" s="1">
        <f t="shared" si="35"/>
        <v>1.1010364427888214E-05</v>
      </c>
      <c r="I387" s="0">
        <v>-2.97</v>
      </c>
      <c r="J387" s="1">
        <v>1.4E-11</v>
      </c>
      <c r="K387" s="1">
        <f t="shared" si="36"/>
        <v>-11.416673508060102</v>
      </c>
      <c r="L387" s="0">
        <f t="shared" si="37" ca="1"/>
        <v>-13.967066369347574</v>
      </c>
      <c r="M387" s="1">
        <f t="shared" si="38" ca="1"/>
        <v>-389.8263339963657</v>
      </c>
      <c r="N387" s="1"/>
      <c r="O387" s="1"/>
      <c r="R387" s="1">
        <v>0.78</v>
      </c>
      <c r="S387" s="1">
        <v>3.3E-12</v>
      </c>
      <c r="T387" s="1">
        <f t="shared" si="39"/>
        <v>-22.254872716426664</v>
      </c>
      <c r="U387" s="0">
        <f t="shared" si="40" ca="1"/>
        <v>-13.31640774413772</v>
      </c>
      <c r="V387" s="1">
        <f t="shared" si="41" ca="1"/>
        <v>-266.22377573643325</v>
      </c>
    </row>
    <row r="388">
      <c r="A388" s="0">
        <v>0.77</v>
      </c>
      <c r="B388" s="1">
        <v>2.29704E-10</v>
      </c>
      <c r="C388" s="1"/>
      <c r="G388" s="1">
        <f t="shared" si="35"/>
        <v>1.1698728655353833E-05</v>
      </c>
      <c r="I388" s="0">
        <v>-2.97</v>
      </c>
      <c r="J388" s="1">
        <v>1.4E-11</v>
      </c>
      <c r="K388" s="1">
        <f t="shared" si="36"/>
        <v>-11.356030384000269</v>
      </c>
      <c r="L388" s="0">
        <f t="shared" si="37" ca="1"/>
        <v>-13.778747576720587</v>
      </c>
      <c r="M388" s="1">
        <f t="shared" si="38" ca="1"/>
        <v>-386.87520014481004</v>
      </c>
      <c r="N388" s="1"/>
      <c r="R388" s="1">
        <v>0.79</v>
      </c>
      <c r="S388" s="1">
        <v>3.8E-12</v>
      </c>
      <c r="T388" s="1">
        <f t="shared" si="39"/>
        <v>-22.194229592366835</v>
      </c>
      <c r="U388" s="0">
        <f t="shared" si="40" ca="1"/>
        <v>-13.142736230434748</v>
      </c>
      <c r="V388" s="1">
        <f t="shared" si="41" ca="1"/>
        <v>-263.6930191017282</v>
      </c>
    </row>
    <row r="389">
      <c r="A389" s="0">
        <v>0.78</v>
      </c>
      <c r="B389" s="1">
        <v>2.49962E-10</v>
      </c>
      <c r="C389" s="1"/>
      <c r="G389" s="1">
        <f t="shared" si="35"/>
        <v>1.273046012324363E-05</v>
      </c>
      <c r="I389" s="0">
        <v>-2.97</v>
      </c>
      <c r="J389" s="1">
        <v>1.4E-11</v>
      </c>
      <c r="K389" s="1">
        <f t="shared" si="36"/>
        <v>-11.27151300125291</v>
      </c>
      <c r="L389" s="0">
        <f t="shared" si="37" ca="1"/>
        <v>-13.5904287840936</v>
      </c>
      <c r="M389" s="1">
        <f t="shared" si="38" ca="1"/>
        <v>-383.9240662932543</v>
      </c>
      <c r="N389" s="1"/>
      <c r="O389" s="1"/>
      <c r="R389" s="1">
        <v>0.8</v>
      </c>
      <c r="S389" s="1">
        <v>4.37E-12</v>
      </c>
      <c r="T389" s="1">
        <f t="shared" si="39"/>
        <v>-22.109712209619474</v>
      </c>
      <c r="U389" s="0">
        <f t="shared" si="40" ca="1"/>
        <v>-12.969064716731776</v>
      </c>
      <c r="V389" s="1">
        <f t="shared" si="41" ca="1"/>
        <v>-261.1622624670232</v>
      </c>
    </row>
    <row r="390">
      <c r="A390" s="0">
        <v>0.79</v>
      </c>
      <c r="B390" s="1">
        <v>2.72304E-10</v>
      </c>
      <c r="C390" s="1"/>
      <c r="G390" s="1">
        <f t="shared" si="35"/>
        <v>1.3868328839582551E-05</v>
      </c>
      <c r="I390" s="0">
        <v>-2.97</v>
      </c>
      <c r="J390" s="1">
        <v>1.4E-11</v>
      </c>
      <c r="K390" s="1">
        <f t="shared" si="36"/>
        <v>-11.185902818309664</v>
      </c>
      <c r="L390" s="0">
        <f t="shared" si="37" ca="1"/>
        <v>-13.402109991466613</v>
      </c>
      <c r="M390" s="1">
        <f t="shared" si="38" ca="1"/>
        <v>-380.9729324416986</v>
      </c>
      <c r="N390" s="1"/>
      <c r="R390" s="1">
        <v>0.81</v>
      </c>
      <c r="S390" s="1">
        <v>5.14E-12</v>
      </c>
      <c r="T390" s="1">
        <f t="shared" si="39"/>
        <v>-22.02410202667623</v>
      </c>
      <c r="U390" s="0">
        <f t="shared" si="40" ca="1"/>
        <v>-12.795393203028803</v>
      </c>
      <c r="V390" s="1">
        <f t="shared" si="41" ca="1"/>
        <v>-258.6315058323182</v>
      </c>
    </row>
    <row r="391">
      <c r="A391" s="0">
        <v>0.8</v>
      </c>
      <c r="B391" s="1">
        <v>2.8679E-10</v>
      </c>
      <c r="C391" s="1"/>
      <c r="G391" s="1">
        <f t="shared" si="35"/>
        <v>1.4606094761383894E-05</v>
      </c>
      <c r="I391" s="0">
        <v>-2.97</v>
      </c>
      <c r="J391" s="1">
        <v>1.4E-11</v>
      </c>
      <c r="K391" s="1">
        <f t="shared" si="36"/>
        <v>-11.134071666947891</v>
      </c>
      <c r="L391" s="0">
        <f t="shared" si="37" ca="1"/>
        <v>-13.213791198839628</v>
      </c>
      <c r="M391" s="1">
        <f t="shared" si="38" ca="1"/>
        <v>-378.0217985901429</v>
      </c>
      <c r="N391" s="1"/>
      <c r="O391" s="1"/>
      <c r="R391" s="1">
        <v>0.82</v>
      </c>
      <c r="S391" s="1">
        <v>5.95E-12</v>
      </c>
      <c r="T391" s="1">
        <f t="shared" si="39"/>
        <v>-21.972270875314454</v>
      </c>
      <c r="U391" s="0">
        <f t="shared" si="40" ca="1"/>
        <v>-12.621721689325831</v>
      </c>
      <c r="V391" s="1">
        <f t="shared" si="41" ca="1"/>
        <v>-256.1007491976132</v>
      </c>
    </row>
    <row r="392">
      <c r="A392" s="0">
        <v>0.81</v>
      </c>
      <c r="B392" s="1">
        <v>3.14452E-10</v>
      </c>
      <c r="C392" s="1"/>
      <c r="G392" s="1">
        <f t="shared" si="35"/>
        <v>1.6014908852842455E-05</v>
      </c>
      <c r="I392" s="0">
        <v>-2.97</v>
      </c>
      <c r="J392" s="1">
        <v>1.4E-11</v>
      </c>
      <c r="K392" s="1">
        <f t="shared" si="36"/>
        <v>-11.041990466281044</v>
      </c>
      <c r="L392" s="0">
        <f t="shared" si="37" ca="1"/>
        <v>-13.025472406212641</v>
      </c>
      <c r="M392" s="1">
        <f t="shared" si="38" ca="1"/>
        <v>-375.07066473858725</v>
      </c>
      <c r="N392" s="1"/>
      <c r="R392" s="1">
        <v>0.83</v>
      </c>
      <c r="S392" s="1">
        <v>6.86E-12</v>
      </c>
      <c r="T392" s="1">
        <f t="shared" si="39"/>
        <v>-21.880189674647607</v>
      </c>
      <c r="U392" s="0">
        <f t="shared" si="40" ca="1"/>
        <v>-12.448050175622859</v>
      </c>
      <c r="V392" s="1">
        <f t="shared" si="41" ca="1"/>
        <v>-253.56999256290817</v>
      </c>
    </row>
    <row r="393">
      <c r="A393" s="0">
        <v>0.82</v>
      </c>
      <c r="B393" s="1">
        <v>3.35626E-10</v>
      </c>
      <c r="C393" s="1"/>
      <c r="G393" s="1">
        <f t="shared" si="35"/>
        <v>1.709329181765135E-05</v>
      </c>
      <c r="I393" s="0">
        <v>-2.97</v>
      </c>
      <c r="J393" s="1">
        <v>1.4E-11</v>
      </c>
      <c r="K393" s="1">
        <f t="shared" si="36"/>
        <v>-10.976824462787466</v>
      </c>
      <c r="L393" s="0">
        <f t="shared" si="37" ca="1"/>
        <v>-12.837153613585656</v>
      </c>
      <c r="M393" s="1">
        <f t="shared" si="38" ca="1"/>
        <v>-372.1195308870316</v>
      </c>
      <c r="N393" s="1"/>
      <c r="O393" s="1"/>
      <c r="R393" s="1">
        <v>0.84</v>
      </c>
      <c r="S393" s="1">
        <v>7.91E-12</v>
      </c>
      <c r="T393" s="1">
        <f t="shared" si="39"/>
        <v>-21.81502367115403</v>
      </c>
      <c r="U393" s="0">
        <f t="shared" si="40" ca="1"/>
        <v>-12.274378661919888</v>
      </c>
      <c r="V393" s="1">
        <f t="shared" si="41" ca="1"/>
        <v>-251.03923592820317</v>
      </c>
    </row>
    <row r="394">
      <c r="A394" s="0">
        <v>0.83</v>
      </c>
      <c r="B394" s="1">
        <v>3.6084E-10</v>
      </c>
      <c r="C394" s="1"/>
      <c r="G394" s="1">
        <f t="shared" si="35"/>
        <v>1.8377430292889445E-05</v>
      </c>
      <c r="I394" s="0">
        <v>-2.97</v>
      </c>
      <c r="J394" s="1">
        <v>1.4E-11</v>
      </c>
      <c r="K394" s="1">
        <f t="shared" si="36"/>
        <v>-10.904387260773547</v>
      </c>
      <c r="L394" s="0">
        <f t="shared" si="37" ca="1"/>
        <v>-12.64883482095867</v>
      </c>
      <c r="M394" s="1">
        <f t="shared" si="38" ca="1"/>
        <v>-369.1683970354759</v>
      </c>
      <c r="N394" s="1"/>
      <c r="R394" s="1">
        <v>0.85</v>
      </c>
      <c r="S394" s="1">
        <v>9.28E-12</v>
      </c>
      <c r="T394" s="1">
        <f t="shared" si="39"/>
        <v>-21.74258646914011</v>
      </c>
      <c r="U394" s="0">
        <f t="shared" si="40" ca="1"/>
        <v>-12.100707148216916</v>
      </c>
      <c r="V394" s="1">
        <f t="shared" si="41" ca="1"/>
        <v>-248.50847929349817</v>
      </c>
    </row>
    <row r="395">
      <c r="A395" s="0">
        <v>0.84</v>
      </c>
      <c r="B395" s="1">
        <v>3.89416E-10</v>
      </c>
      <c r="C395" s="1"/>
      <c r="G395" s="1">
        <f ref="G395:G458" t="shared" si="42">B395/$K$3</f>
        <v>1.9832794022103526E-05</v>
      </c>
      <c r="I395" s="0">
        <v>-2.97</v>
      </c>
      <c r="J395" s="1">
        <v>1.4E-11</v>
      </c>
      <c r="K395" s="1">
        <f ref="K395:K458" t="shared" si="43">LN($G395)</f>
        <v>-10.828173726613361</v>
      </c>
      <c r="L395" s="0">
        <f ref="L395:L458" t="shared" si="44" ca="1">$A395*M$4+M$1</f>
        <v>-12.460516028331684</v>
      </c>
      <c r="M395" s="1">
        <f ref="M395:M458" t="shared" si="45" ca="1">$A395*P$1+P$2</f>
        <v>-366.21726318392024</v>
      </c>
      <c r="N395" s="1"/>
      <c r="O395" s="1"/>
      <c r="R395" s="1">
        <v>0.86</v>
      </c>
      <c r="S395" s="1">
        <v>1.065E-11</v>
      </c>
      <c r="T395" s="1">
        <f ref="T395:T458" t="shared" si="46">LN($B395)</f>
        <v>-21.666372934979925</v>
      </c>
      <c r="U395" s="0">
        <f ref="U395:U458" t="shared" si="47" ca="1">$A395*V$4+V$1</f>
        <v>-11.927035634513944</v>
      </c>
      <c r="V395" s="1">
        <f ref="V395:V458" t="shared" si="48" ca="1">$A395*Y$1+Y$2</f>
        <v>-245.97772265879314</v>
      </c>
    </row>
    <row r="396">
      <c r="A396" s="0">
        <v>0.85</v>
      </c>
      <c r="B396" s="1">
        <v>4.1824E-10</v>
      </c>
      <c r="C396" s="1"/>
      <c r="G396" s="1">
        <f t="shared" si="42"/>
        <v>2.130078828760138E-05</v>
      </c>
      <c r="I396" s="0">
        <v>-2.97</v>
      </c>
      <c r="J396" s="1">
        <v>1.4E-11</v>
      </c>
      <c r="K396" s="1">
        <f t="shared" si="43"/>
        <v>-10.756766477126128</v>
      </c>
      <c r="L396" s="0">
        <f t="shared" si="44" ca="1"/>
        <v>-12.272197235704699</v>
      </c>
      <c r="M396" s="1">
        <f t="shared" si="45" ca="1"/>
        <v>-363.2661293323645</v>
      </c>
      <c r="N396" s="1"/>
      <c r="R396" s="1">
        <v>0.87</v>
      </c>
      <c r="S396" s="1">
        <v>1.226E-11</v>
      </c>
      <c r="T396" s="1">
        <f t="shared" si="46"/>
        <v>-21.594965685492692</v>
      </c>
      <c r="U396" s="0">
        <f t="shared" si="47" ca="1"/>
        <v>-11.753364120810971</v>
      </c>
      <c r="V396" s="1">
        <f t="shared" si="48" ca="1"/>
        <v>-243.44696602408814</v>
      </c>
    </row>
    <row r="397">
      <c r="A397" s="0">
        <v>0.86</v>
      </c>
      <c r="B397" s="1">
        <v>4.60918E-10</v>
      </c>
      <c r="C397" s="1"/>
      <c r="G397" s="1">
        <f t="shared" si="42"/>
        <v>2.3474360979209668E-05</v>
      </c>
      <c r="I397" s="0">
        <v>-2.97</v>
      </c>
      <c r="J397" s="1">
        <v>1.4E-11</v>
      </c>
      <c r="K397" s="1">
        <f t="shared" si="43"/>
        <v>-10.659601754573377</v>
      </c>
      <c r="L397" s="0">
        <f t="shared" si="44" ca="1"/>
        <v>-12.083878443077712</v>
      </c>
      <c r="M397" s="1">
        <f t="shared" si="45" ca="1"/>
        <v>-360.3149954808089</v>
      </c>
      <c r="N397" s="1"/>
      <c r="O397" s="1"/>
      <c r="R397" s="1">
        <v>0.88</v>
      </c>
      <c r="S397" s="1">
        <v>1.401E-11</v>
      </c>
      <c r="T397" s="1">
        <f t="shared" si="46"/>
        <v>-21.49780096293994</v>
      </c>
      <c r="U397" s="0">
        <f t="shared" si="47" ca="1"/>
        <v>-11.579692607107999</v>
      </c>
      <c r="V397" s="1">
        <f t="shared" si="48" ca="1"/>
        <v>-240.9162093893831</v>
      </c>
    </row>
    <row r="398">
      <c r="A398" s="0">
        <v>0.87</v>
      </c>
      <c r="B398" s="1">
        <v>5.00962E-10</v>
      </c>
      <c r="C398" s="1"/>
      <c r="G398" s="1">
        <f t="shared" si="42"/>
        <v>2.5513785152384665E-05</v>
      </c>
      <c r="I398" s="0">
        <v>-2.97</v>
      </c>
      <c r="J398" s="1">
        <v>1.4E-11</v>
      </c>
      <c r="K398" s="1">
        <f t="shared" si="43"/>
        <v>-10.57629165765714</v>
      </c>
      <c r="L398" s="0">
        <f t="shared" si="44" ca="1"/>
        <v>-11.895559650450725</v>
      </c>
      <c r="M398" s="1">
        <f t="shared" si="45" ca="1"/>
        <v>-357.36386162925317</v>
      </c>
      <c r="N398" s="1"/>
      <c r="R398" s="1">
        <v>0.89</v>
      </c>
      <c r="S398" s="1">
        <v>1.608E-11</v>
      </c>
      <c r="T398" s="1">
        <f t="shared" si="46"/>
        <v>-21.414490866023705</v>
      </c>
      <c r="U398" s="0">
        <f t="shared" si="47" ca="1"/>
        <v>-11.406021093405027</v>
      </c>
      <c r="V398" s="1">
        <f t="shared" si="48" ca="1"/>
        <v>-238.3854527546781</v>
      </c>
    </row>
    <row r="399">
      <c r="A399" s="0">
        <v>0.88</v>
      </c>
      <c r="B399" s="1">
        <v>5.42328E-10</v>
      </c>
      <c r="C399" s="1"/>
      <c r="G399" s="1">
        <f t="shared" si="42"/>
        <v>2.7620538232685255E-05</v>
      </c>
      <c r="I399" s="0">
        <v>-2.97</v>
      </c>
      <c r="J399" s="1">
        <v>1.4E-11</v>
      </c>
      <c r="K399" s="1">
        <f t="shared" si="43"/>
        <v>-10.49695092310981</v>
      </c>
      <c r="L399" s="0">
        <f t="shared" si="44" ca="1"/>
        <v>-11.707240857823738</v>
      </c>
      <c r="M399" s="1">
        <f t="shared" si="45" ca="1"/>
        <v>-354.41272777769746</v>
      </c>
      <c r="N399" s="1"/>
      <c r="O399" s="1"/>
      <c r="R399" s="1">
        <v>0.9</v>
      </c>
      <c r="S399" s="1">
        <v>1.864E-11</v>
      </c>
      <c r="T399" s="1">
        <f t="shared" si="46"/>
        <v>-21.335150131476375</v>
      </c>
      <c r="U399" s="0">
        <f t="shared" si="47" ca="1"/>
        <v>-11.232349579702054</v>
      </c>
      <c r="V399" s="1">
        <f t="shared" si="48" ca="1"/>
        <v>-235.85469611997308</v>
      </c>
    </row>
    <row r="400">
      <c r="A400" s="0">
        <v>0.89</v>
      </c>
      <c r="B400" s="1">
        <v>5.9137E-10</v>
      </c>
      <c r="C400" s="1"/>
      <c r="G400" s="1">
        <f t="shared" si="42"/>
        <v>3.0118226782801328E-05</v>
      </c>
      <c r="I400" s="0">
        <v>-2.97</v>
      </c>
      <c r="J400" s="1">
        <v>1.4E-11</v>
      </c>
      <c r="K400" s="1">
        <f t="shared" si="43"/>
        <v>-10.410380028518535</v>
      </c>
      <c r="L400" s="0">
        <f t="shared" si="44" ca="1"/>
        <v>-11.518922065196751</v>
      </c>
      <c r="M400" s="1">
        <f t="shared" si="45" ca="1"/>
        <v>-351.4615939261418</v>
      </c>
      <c r="N400" s="1"/>
      <c r="R400" s="1">
        <v>0.91</v>
      </c>
      <c r="S400" s="1">
        <v>2.129E-11</v>
      </c>
      <c r="T400" s="1">
        <f t="shared" si="46"/>
        <v>-21.2485792368851</v>
      </c>
      <c r="U400" s="0">
        <f t="shared" si="47" ca="1"/>
        <v>-11.058678065999082</v>
      </c>
      <c r="V400" s="1">
        <f t="shared" si="48" ca="1"/>
        <v>-233.32393948526806</v>
      </c>
    </row>
    <row r="401">
      <c r="A401" s="0">
        <v>0.9</v>
      </c>
      <c r="B401" s="1">
        <v>6.52016E-10</v>
      </c>
      <c r="C401" s="1"/>
      <c r="G401" s="1">
        <f t="shared" si="42"/>
        <v>3.320690220000167E-05</v>
      </c>
      <c r="I401" s="0">
        <v>-2.97</v>
      </c>
      <c r="J401" s="1">
        <v>1.4E-11</v>
      </c>
      <c r="K401" s="1">
        <f t="shared" si="43"/>
        <v>-10.312752806059128</v>
      </c>
      <c r="L401" s="0">
        <f t="shared" si="44" ca="1"/>
        <v>-11.330603272569764</v>
      </c>
      <c r="M401" s="1">
        <f t="shared" si="45" ca="1"/>
        <v>-348.5104600745861</v>
      </c>
      <c r="N401" s="1"/>
      <c r="O401" s="1"/>
      <c r="R401" s="1">
        <v>0.92</v>
      </c>
      <c r="S401" s="1">
        <v>2.414E-11</v>
      </c>
      <c r="T401" s="1">
        <f t="shared" si="46"/>
        <v>-21.15095201442569</v>
      </c>
      <c r="U401" s="0">
        <f t="shared" si="47" ca="1"/>
        <v>-10.88500655229611</v>
      </c>
      <c r="V401" s="1">
        <f t="shared" si="48" ca="1"/>
        <v>-230.79318285056306</v>
      </c>
    </row>
    <row r="402">
      <c r="A402" s="0">
        <v>0.91</v>
      </c>
      <c r="B402" s="1">
        <v>7.18858E-10</v>
      </c>
      <c r="C402" s="1"/>
      <c r="G402" s="1">
        <f t="shared" si="42"/>
        <v>3.6611137305969185E-05</v>
      </c>
      <c r="I402" s="0">
        <v>-2.97</v>
      </c>
      <c r="J402" s="1">
        <v>1.4E-11</v>
      </c>
      <c r="K402" s="1">
        <f t="shared" si="43"/>
        <v>-10.215158065868893</v>
      </c>
      <c r="L402" s="0">
        <f t="shared" si="44" ca="1"/>
        <v>-11.142284479942777</v>
      </c>
      <c r="M402" s="1">
        <f t="shared" si="45" ca="1"/>
        <v>-345.55932622303044</v>
      </c>
      <c r="N402" s="1"/>
      <c r="R402" s="1">
        <v>0.93</v>
      </c>
      <c r="S402" s="1">
        <v>2.754E-11</v>
      </c>
      <c r="T402" s="1">
        <f t="shared" si="46"/>
        <v>-21.053357274235456</v>
      </c>
      <c r="U402" s="0">
        <f t="shared" si="47" ca="1"/>
        <v>-10.711335038593138</v>
      </c>
      <c r="V402" s="1">
        <f t="shared" si="48" ca="1"/>
        <v>-228.26242621585803</v>
      </c>
    </row>
    <row r="403">
      <c r="A403" s="0">
        <v>0.92</v>
      </c>
      <c r="B403" s="1">
        <v>7.92744E-10</v>
      </c>
      <c r="C403" s="1"/>
      <c r="G403" s="1">
        <f t="shared" si="42"/>
        <v>4.037412038606128E-05</v>
      </c>
      <c r="I403" s="0">
        <v>-2.97</v>
      </c>
      <c r="J403" s="1">
        <v>1.4E-11</v>
      </c>
      <c r="K403" s="1">
        <f t="shared" si="43"/>
        <v>-10.11732156276252</v>
      </c>
      <c r="L403" s="0">
        <f t="shared" si="44" ca="1"/>
        <v>-10.95396568731579</v>
      </c>
      <c r="M403" s="1">
        <f t="shared" si="45" ca="1"/>
        <v>-342.60819237147473</v>
      </c>
      <c r="N403" s="1"/>
      <c r="O403" s="1"/>
      <c r="R403" s="1">
        <v>0.94</v>
      </c>
      <c r="S403" s="1">
        <v>3.173E-11</v>
      </c>
      <c r="T403" s="1">
        <f t="shared" si="46"/>
        <v>-20.955520771129084</v>
      </c>
      <c r="U403" s="0">
        <f t="shared" si="47" ca="1"/>
        <v>-10.537663524890165</v>
      </c>
      <c r="V403" s="1">
        <f t="shared" si="48" ca="1"/>
        <v>-225.73166958115303</v>
      </c>
    </row>
    <row r="404">
      <c r="A404" s="0">
        <v>0.93</v>
      </c>
      <c r="B404" s="1">
        <v>8.78016E-10</v>
      </c>
      <c r="C404" s="1"/>
      <c r="G404" s="1">
        <f t="shared" si="42"/>
        <v>4.4716987684407544E-05</v>
      </c>
      <c r="I404" s="0">
        <v>-2.97</v>
      </c>
      <c r="J404" s="1">
        <v>1.4E-11</v>
      </c>
      <c r="K404" s="1">
        <f t="shared" si="43"/>
        <v>-10.015157090858285</v>
      </c>
      <c r="L404" s="0">
        <f t="shared" si="44" ca="1"/>
        <v>-10.765646894688807</v>
      </c>
      <c r="M404" s="1">
        <f t="shared" si="45" ca="1"/>
        <v>-339.6570585199191</v>
      </c>
      <c r="N404" s="1"/>
      <c r="R404" s="1">
        <v>0.95</v>
      </c>
      <c r="S404" s="1">
        <v>3.609E-11</v>
      </c>
      <c r="T404" s="1">
        <f t="shared" si="46"/>
        <v>-20.85335629922485</v>
      </c>
      <c r="U404" s="0">
        <f t="shared" si="47" ca="1"/>
        <v>-10.363992011187193</v>
      </c>
      <c r="V404" s="1">
        <f t="shared" si="48" ca="1"/>
        <v>-223.200912946448</v>
      </c>
    </row>
    <row r="405">
      <c r="A405" s="0">
        <v>0.94</v>
      </c>
      <c r="B405" s="1">
        <v>9.69262E-10</v>
      </c>
      <c r="C405" s="1"/>
      <c r="G405" s="1">
        <f t="shared" si="42"/>
        <v>4.936410830436373E-05</v>
      </c>
      <c r="I405" s="0">
        <v>-2.97</v>
      </c>
      <c r="J405" s="1">
        <v>1.4E-11</v>
      </c>
      <c r="K405" s="1">
        <f t="shared" si="43"/>
        <v>-9.916286950380854</v>
      </c>
      <c r="L405" s="0">
        <f t="shared" si="44" ca="1"/>
        <v>-10.57732810206182</v>
      </c>
      <c r="M405" s="1">
        <f t="shared" si="45" ca="1"/>
        <v>-336.7059246683634</v>
      </c>
      <c r="N405" s="1"/>
      <c r="O405" s="1"/>
      <c r="R405" s="1">
        <v>0.96</v>
      </c>
      <c r="S405" s="1">
        <v>4.079E-11</v>
      </c>
      <c r="T405" s="1">
        <f t="shared" si="46"/>
        <v>-20.75448615874742</v>
      </c>
      <c r="U405" s="0">
        <f t="shared" si="47" ca="1"/>
        <v>-10.190320497484223</v>
      </c>
      <c r="V405" s="1">
        <f t="shared" si="48" ca="1"/>
        <v>-220.670156311743</v>
      </c>
    </row>
    <row r="406">
      <c r="A406" s="0">
        <v>0.95</v>
      </c>
      <c r="B406" s="1">
        <v>1.10044E-09</v>
      </c>
      <c r="C406" s="1"/>
      <c r="G406" s="1">
        <f t="shared" si="42"/>
        <v>5.60449489843345E-05</v>
      </c>
      <c r="I406" s="0">
        <v>-2.97</v>
      </c>
      <c r="J406" s="1">
        <v>1.4E-11</v>
      </c>
      <c r="K406" s="1">
        <f t="shared" si="43"/>
        <v>-9.789356528754196</v>
      </c>
      <c r="L406" s="0">
        <f t="shared" si="44" ca="1"/>
        <v>-10.389009309434833</v>
      </c>
      <c r="M406" s="1">
        <f t="shared" si="45" ca="1"/>
        <v>-333.7547908168077</v>
      </c>
      <c r="N406" s="1"/>
      <c r="R406" s="1">
        <v>0.97</v>
      </c>
      <c r="S406" s="1">
        <v>4.632E-11</v>
      </c>
      <c r="T406" s="1">
        <f t="shared" si="46"/>
        <v>-20.62755573712076</v>
      </c>
      <c r="U406" s="0">
        <f t="shared" si="47" ca="1"/>
        <v>-10.016648983781252</v>
      </c>
      <c r="V406" s="1">
        <f t="shared" si="48" ca="1"/>
        <v>-218.139399677038</v>
      </c>
    </row>
    <row r="407">
      <c r="A407" s="0">
        <v>0.96</v>
      </c>
      <c r="B407" s="1">
        <v>1.22534E-09</v>
      </c>
      <c r="C407" s="1"/>
      <c r="G407" s="1">
        <f t="shared" si="42"/>
        <v>6.240605374983138E-05</v>
      </c>
      <c r="I407" s="0">
        <v>-2.97</v>
      </c>
      <c r="J407" s="1">
        <v>1.4E-11</v>
      </c>
      <c r="K407" s="1">
        <f t="shared" si="43"/>
        <v>-9.681848272072907</v>
      </c>
      <c r="L407" s="0">
        <f t="shared" si="44" ca="1"/>
        <v>-10.20069051680785</v>
      </c>
      <c r="M407" s="1">
        <f t="shared" si="45" ca="1"/>
        <v>-330.803656965252</v>
      </c>
      <c r="N407" s="1"/>
      <c r="O407" s="1"/>
      <c r="R407" s="1">
        <v>0.98</v>
      </c>
      <c r="S407" s="1">
        <v>5.313E-11</v>
      </c>
      <c r="T407" s="1">
        <f t="shared" si="46"/>
        <v>-20.520047480439473</v>
      </c>
      <c r="U407" s="0">
        <f t="shared" si="47" ca="1"/>
        <v>-9.842977470078278</v>
      </c>
      <c r="V407" s="1">
        <f t="shared" si="48" ca="1"/>
        <v>-215.60864304233297</v>
      </c>
    </row>
    <row r="408">
      <c r="A408" s="0">
        <v>0.97</v>
      </c>
      <c r="B408" s="1">
        <v>1.38618E-09</v>
      </c>
      <c r="C408" s="1"/>
      <c r="G408" s="1">
        <f t="shared" si="42"/>
        <v>7.059756768483951E-05</v>
      </c>
      <c r="I408" s="0">
        <v>-2.97</v>
      </c>
      <c r="J408" s="1">
        <v>1.4E-11</v>
      </c>
      <c r="K408" s="1">
        <f t="shared" si="43"/>
        <v>-9.558514866114662</v>
      </c>
      <c r="L408" s="0">
        <f t="shared" si="44" ca="1"/>
        <v>-10.012371724180863</v>
      </c>
      <c r="M408" s="1">
        <f t="shared" si="45" ca="1"/>
        <v>-327.85252311369635</v>
      </c>
      <c r="N408" s="1"/>
      <c r="R408" s="1">
        <v>0.99</v>
      </c>
      <c r="S408" s="1">
        <v>5.985E-11</v>
      </c>
      <c r="T408" s="1">
        <f t="shared" si="46"/>
        <v>-20.396714074481224</v>
      </c>
      <c r="U408" s="0">
        <f t="shared" si="47" ca="1"/>
        <v>-9.669305956375307</v>
      </c>
      <c r="V408" s="1">
        <f t="shared" si="48" ca="1"/>
        <v>-213.07788640762797</v>
      </c>
    </row>
    <row r="409">
      <c r="A409" s="0">
        <v>0.98</v>
      </c>
      <c r="B409" s="1">
        <v>1.56986E-09</v>
      </c>
      <c r="C409" s="1"/>
      <c r="G409" s="1">
        <f t="shared" si="42"/>
        <v>7.99523132679177E-05</v>
      </c>
      <c r="I409" s="0">
        <v>-2.97</v>
      </c>
      <c r="J409" s="1">
        <v>1.4E-11</v>
      </c>
      <c r="K409" s="1">
        <f t="shared" si="43"/>
        <v>-9.43408018517021</v>
      </c>
      <c r="L409" s="0">
        <f t="shared" si="44" ca="1"/>
        <v>-9.824052931553876</v>
      </c>
      <c r="M409" s="1">
        <f t="shared" si="45" ca="1"/>
        <v>-324.90138926214064</v>
      </c>
      <c r="N409" s="1"/>
      <c r="O409" s="1"/>
      <c r="R409" s="1">
        <v>1</v>
      </c>
      <c r="S409" s="1">
        <v>6.761E-11</v>
      </c>
      <c r="T409" s="1">
        <f t="shared" si="46"/>
        <v>-20.272279393536774</v>
      </c>
      <c r="U409" s="0">
        <f t="shared" si="47" ca="1"/>
        <v>-9.495634442672333</v>
      </c>
      <c r="V409" s="1">
        <f t="shared" si="48" ca="1"/>
        <v>-210.54712977292294</v>
      </c>
    </row>
    <row r="410">
      <c r="A410" s="0">
        <v>0.99</v>
      </c>
      <c r="B410" s="1">
        <v>1.78004E-09</v>
      </c>
      <c r="C410" s="1"/>
      <c r="G410" s="1">
        <f t="shared" si="42"/>
        <v>9.065669276841516E-05</v>
      </c>
      <c r="I410" s="0">
        <v>-2.97</v>
      </c>
      <c r="J410" s="1">
        <v>1.4E-11</v>
      </c>
      <c r="K410" s="1">
        <f t="shared" si="43"/>
        <v>-9.30843079261823</v>
      </c>
      <c r="L410" s="0">
        <f t="shared" si="44" ca="1"/>
        <v>-9.635734138926889</v>
      </c>
      <c r="M410" s="1">
        <f t="shared" si="45" ca="1"/>
        <v>-321.950255410585</v>
      </c>
      <c r="N410" s="1"/>
      <c r="R410" s="1">
        <v>1.01</v>
      </c>
      <c r="S410" s="1">
        <v>7.658E-11</v>
      </c>
      <c r="T410" s="1">
        <f t="shared" si="46"/>
        <v>-20.146630000984796</v>
      </c>
      <c r="U410" s="0">
        <f t="shared" si="47" ca="1"/>
        <v>-9.321962928969363</v>
      </c>
      <c r="V410" s="1">
        <f t="shared" si="48" ca="1"/>
        <v>-208.01637313821794</v>
      </c>
    </row>
    <row r="411">
      <c r="A411" s="0">
        <v>1</v>
      </c>
      <c r="B411" s="1">
        <v>2.02986E-09</v>
      </c>
      <c r="C411" s="1"/>
      <c r="G411" s="1">
        <f t="shared" si="42"/>
        <v>0.0001033799208910447</v>
      </c>
      <c r="I411" s="0">
        <v>-2.97</v>
      </c>
      <c r="J411" s="1">
        <v>1.4E-11</v>
      </c>
      <c r="K411" s="1">
        <f t="shared" si="43"/>
        <v>-9.177099803421623</v>
      </c>
      <c r="L411" s="0">
        <f t="shared" si="44" ca="1"/>
        <v>-9.447415346299902</v>
      </c>
      <c r="M411" s="1">
        <f t="shared" si="45" ca="1"/>
        <v>-318.9991215590293</v>
      </c>
      <c r="N411" s="1"/>
      <c r="O411" s="1"/>
      <c r="R411" s="1">
        <v>1.02</v>
      </c>
      <c r="S411" s="1">
        <v>8.754E-11</v>
      </c>
      <c r="T411" s="1">
        <f t="shared" si="46"/>
        <v>-20.015299011788187</v>
      </c>
      <c r="U411" s="0">
        <f t="shared" si="47" ca="1"/>
        <v>-9.148291415266389</v>
      </c>
      <c r="V411" s="1">
        <f t="shared" si="48" ca="1"/>
        <v>-205.48561650351292</v>
      </c>
    </row>
    <row r="412">
      <c r="A412" s="0">
        <v>1.01</v>
      </c>
      <c r="B412" s="1">
        <v>2.31526E-09</v>
      </c>
      <c r="C412" s="1"/>
      <c r="G412" s="1">
        <f t="shared" si="42"/>
        <v>0.00011791522353374132</v>
      </c>
      <c r="I412" s="0">
        <v>-2.97</v>
      </c>
      <c r="J412" s="1">
        <v>1.4E-11</v>
      </c>
      <c r="K412" s="1">
        <f t="shared" si="43"/>
        <v>-9.045544636332941</v>
      </c>
      <c r="L412" s="0">
        <f t="shared" si="44" ca="1"/>
        <v>-9.259096553672915</v>
      </c>
      <c r="M412" s="1">
        <f t="shared" si="45" ca="1"/>
        <v>-316.04798770747357</v>
      </c>
      <c r="N412" s="1"/>
      <c r="R412" s="1">
        <v>1.03</v>
      </c>
      <c r="S412" s="1">
        <v>9.893E-11</v>
      </c>
      <c r="T412" s="1">
        <f t="shared" si="46"/>
        <v>-19.883743844699506</v>
      </c>
      <c r="U412" s="0">
        <f t="shared" si="47" ca="1"/>
        <v>-8.974619901563415</v>
      </c>
      <c r="V412" s="1">
        <f t="shared" si="48" ca="1"/>
        <v>-202.9548598688079</v>
      </c>
    </row>
    <row r="413">
      <c r="A413" s="0">
        <v>1.02</v>
      </c>
      <c r="B413" s="1">
        <v>2.66186E-09</v>
      </c>
      <c r="C413" s="1"/>
      <c r="G413" s="1">
        <f t="shared" si="42"/>
        <v>0.0001355674165819496</v>
      </c>
      <c r="I413" s="0">
        <v>-2.97</v>
      </c>
      <c r="J413" s="1">
        <v>1.4E-11</v>
      </c>
      <c r="K413" s="1">
        <f t="shared" si="43"/>
        <v>-8.906041502026</v>
      </c>
      <c r="L413" s="0">
        <f t="shared" si="44" ca="1"/>
        <v>-9.070777761045928</v>
      </c>
      <c r="M413" s="1">
        <f t="shared" si="45" ca="1"/>
        <v>-313.0968538559179</v>
      </c>
      <c r="N413" s="1"/>
      <c r="O413" s="1"/>
      <c r="R413" s="1">
        <v>1.04</v>
      </c>
      <c r="S413" s="1">
        <v>1.1196E-10</v>
      </c>
      <c r="T413" s="1">
        <f t="shared" si="46"/>
        <v>-19.744240710392564</v>
      </c>
      <c r="U413" s="0">
        <f t="shared" si="47" ca="1"/>
        <v>-8.800948387860444</v>
      </c>
      <c r="V413" s="1">
        <f t="shared" si="48" ca="1"/>
        <v>-200.42410323410286</v>
      </c>
    </row>
    <row r="414">
      <c r="A414" s="0">
        <v>1.03</v>
      </c>
      <c r="B414" s="1">
        <v>3.06456E-09</v>
      </c>
      <c r="C414" s="1"/>
      <c r="G414" s="1">
        <f t="shared" si="42"/>
        <v>0.00015607675916854362</v>
      </c>
      <c r="I414" s="0">
        <v>-2.97</v>
      </c>
      <c r="J414" s="1">
        <v>1.4E-11</v>
      </c>
      <c r="K414" s="1">
        <f t="shared" si="43"/>
        <v>-8.76516262577745</v>
      </c>
      <c r="L414" s="0">
        <f t="shared" si="44" ca="1"/>
        <v>-8.882458968418941</v>
      </c>
      <c r="M414" s="1">
        <f t="shared" si="45" ca="1"/>
        <v>-310.1457200043622</v>
      </c>
      <c r="N414" s="1"/>
      <c r="R414" s="1">
        <v>1.05</v>
      </c>
      <c r="S414" s="1">
        <v>1.2666E-10</v>
      </c>
      <c r="T414" s="1">
        <f t="shared" si="46"/>
        <v>-19.603361834144014</v>
      </c>
      <c r="U414" s="0">
        <f t="shared" si="47" ca="1"/>
        <v>-8.62727687415747</v>
      </c>
      <c r="V414" s="1">
        <f t="shared" si="48" ca="1"/>
        <v>-197.8933465993979</v>
      </c>
    </row>
    <row r="415">
      <c r="A415" s="0">
        <v>1.04</v>
      </c>
      <c r="B415" s="1">
        <v>3.56028E-09</v>
      </c>
      <c r="C415" s="1"/>
      <c r="G415" s="1">
        <f t="shared" si="42"/>
        <v>0.0001813235714531882</v>
      </c>
      <c r="I415" s="0">
        <v>-2.97</v>
      </c>
      <c r="J415" s="1">
        <v>1.4E-11</v>
      </c>
      <c r="K415" s="1">
        <f t="shared" si="43"/>
        <v>-8.615227435123396</v>
      </c>
      <c r="L415" s="0">
        <f t="shared" si="44" ca="1"/>
        <v>-8.694140175791954</v>
      </c>
      <c r="M415" s="1">
        <f t="shared" si="45" ca="1"/>
        <v>-307.19458615280655</v>
      </c>
      <c r="N415" s="1"/>
      <c r="O415" s="1"/>
      <c r="R415" s="1">
        <v>1.06</v>
      </c>
      <c r="S415" s="1">
        <v>1.4517E-10</v>
      </c>
      <c r="T415" s="1">
        <f t="shared" si="46"/>
        <v>-19.453426643489962</v>
      </c>
      <c r="U415" s="0">
        <f t="shared" si="47" ca="1"/>
        <v>-8.4536053604545</v>
      </c>
      <c r="V415" s="1">
        <f t="shared" si="48" ca="1"/>
        <v>-195.36258996469286</v>
      </c>
    </row>
    <row r="416">
      <c r="A416" s="0">
        <v>1.05</v>
      </c>
      <c r="B416" s="1">
        <v>4.131E-09</v>
      </c>
      <c r="C416" s="1"/>
      <c r="G416" s="1">
        <f t="shared" si="42"/>
        <v>0.00021039010237203828</v>
      </c>
      <c r="I416" s="0">
        <v>-2.97</v>
      </c>
      <c r="J416" s="1">
        <v>1.4E-11</v>
      </c>
      <c r="K416" s="1">
        <f t="shared" si="43"/>
        <v>-8.46654712016522</v>
      </c>
      <c r="L416" s="0">
        <f t="shared" si="44" ca="1"/>
        <v>-8.505821383164971</v>
      </c>
      <c r="M416" s="1">
        <f t="shared" si="45" ca="1"/>
        <v>-304.24345230125084</v>
      </c>
      <c r="N416" s="1"/>
      <c r="R416" s="1">
        <v>1.07</v>
      </c>
      <c r="S416" s="1">
        <v>1.6429E-10</v>
      </c>
      <c r="T416" s="1">
        <f t="shared" si="46"/>
        <v>-19.304746328531785</v>
      </c>
      <c r="U416" s="0">
        <f t="shared" si="47" ca="1"/>
        <v>-8.279933846751526</v>
      </c>
      <c r="V416" s="1">
        <f t="shared" si="48" ca="1"/>
        <v>-192.83183332998783</v>
      </c>
    </row>
    <row r="417">
      <c r="A417" s="0">
        <v>1.06</v>
      </c>
      <c r="B417" s="1">
        <v>4.83858E-09</v>
      </c>
      <c r="C417" s="1"/>
      <c r="G417" s="1">
        <f t="shared" si="42"/>
        <v>0.00024642685585458653</v>
      </c>
      <c r="I417" s="0">
        <v>-2.97</v>
      </c>
      <c r="J417" s="1">
        <v>1.4E-11</v>
      </c>
      <c r="K417" s="1">
        <f t="shared" si="43"/>
        <v>-8.308445339327864</v>
      </c>
      <c r="L417" s="0">
        <f t="shared" si="44" ca="1"/>
        <v>-8.317502590537984</v>
      </c>
      <c r="M417" s="1">
        <f t="shared" si="45" ca="1"/>
        <v>-301.29231844969513</v>
      </c>
      <c r="N417" s="1"/>
      <c r="O417" s="1"/>
      <c r="R417" s="1">
        <v>1.08</v>
      </c>
      <c r="S417" s="1">
        <v>1.8577E-10</v>
      </c>
      <c r="T417" s="1">
        <f t="shared" si="46"/>
        <v>-19.14664454769443</v>
      </c>
      <c r="U417" s="0">
        <f t="shared" si="47" ca="1"/>
        <v>-8.106262333048555</v>
      </c>
      <c r="V417" s="1">
        <f t="shared" si="48" ca="1"/>
        <v>-190.3010766952828</v>
      </c>
    </row>
    <row r="418">
      <c r="A418" s="0">
        <v>1.07</v>
      </c>
      <c r="B418" s="1">
        <v>5.67172E-09</v>
      </c>
      <c r="C418" s="1"/>
      <c r="G418" s="1">
        <f t="shared" si="42"/>
        <v>0.0002888583276266127</v>
      </c>
      <c r="I418" s="0">
        <v>-2.97</v>
      </c>
      <c r="J418" s="1">
        <v>1.4E-11</v>
      </c>
      <c r="K418" s="1">
        <f t="shared" si="43"/>
        <v>-8.149574205871772</v>
      </c>
      <c r="L418" s="0">
        <f t="shared" si="44" ca="1"/>
        <v>-8.129183797910997</v>
      </c>
      <c r="M418" s="1">
        <f t="shared" si="45" ca="1"/>
        <v>-298.3411845981395</v>
      </c>
      <c r="N418" s="1"/>
      <c r="R418" s="1">
        <v>1.09</v>
      </c>
      <c r="S418" s="1">
        <v>2.1052E-10</v>
      </c>
      <c r="T418" s="1">
        <f t="shared" si="46"/>
        <v>-18.987773414238337</v>
      </c>
      <c r="U418" s="0">
        <f t="shared" si="47" ca="1"/>
        <v>-7.932590819345581</v>
      </c>
      <c r="V418" s="1">
        <f t="shared" si="48" ca="1"/>
        <v>-187.77032006057777</v>
      </c>
    </row>
    <row r="419">
      <c r="A419" s="0">
        <v>1.08</v>
      </c>
      <c r="B419" s="1">
        <v>6.66784E-09</v>
      </c>
      <c r="C419" s="1"/>
      <c r="G419" s="1">
        <f t="shared" si="42"/>
        <v>0.0003395903026386763</v>
      </c>
      <c r="I419" s="0">
        <v>-2.97</v>
      </c>
      <c r="J419" s="1">
        <v>1.4E-11</v>
      </c>
      <c r="K419" s="1">
        <f t="shared" si="43"/>
        <v>-7.987770659180149</v>
      </c>
      <c r="L419" s="0">
        <f t="shared" si="44" ca="1"/>
        <v>-7.94086500528401</v>
      </c>
      <c r="M419" s="1">
        <f t="shared" si="45" ca="1"/>
        <v>-295.39005074658377</v>
      </c>
      <c r="N419" s="1"/>
      <c r="O419" s="1"/>
      <c r="R419" s="1">
        <v>1.1</v>
      </c>
      <c r="S419" s="1">
        <v>2.4104E-10</v>
      </c>
      <c r="T419" s="1">
        <f t="shared" si="46"/>
        <v>-18.825969867546714</v>
      </c>
      <c r="U419" s="0">
        <f t="shared" si="47" ca="1"/>
        <v>-7.7589193056426105</v>
      </c>
      <c r="V419" s="1">
        <f t="shared" si="48" ca="1"/>
        <v>-185.2395634258728</v>
      </c>
    </row>
    <row r="420">
      <c r="A420" s="0">
        <v>1.09</v>
      </c>
      <c r="B420" s="1">
        <v>7.8304E-09</v>
      </c>
      <c r="C420" s="1"/>
      <c r="G420" s="1">
        <f t="shared" si="42"/>
        <v>0.0003987989972437687</v>
      </c>
      <c r="I420" s="0">
        <v>-2.97</v>
      </c>
      <c r="J420" s="1">
        <v>1.4E-11</v>
      </c>
      <c r="K420" s="1">
        <f t="shared" si="43"/>
        <v>-7.827053034313632</v>
      </c>
      <c r="L420" s="0">
        <f t="shared" si="44" ca="1"/>
        <v>-7.752546212657023</v>
      </c>
      <c r="M420" s="1">
        <f t="shared" si="45" ca="1"/>
        <v>-292.4389168950281</v>
      </c>
      <c r="N420" s="1"/>
      <c r="R420" s="1">
        <v>1.11</v>
      </c>
      <c r="S420" s="1">
        <v>2.7243E-10</v>
      </c>
      <c r="T420" s="1">
        <f t="shared" si="46"/>
        <v>-18.665252242680197</v>
      </c>
      <c r="U420" s="0">
        <f t="shared" si="47" ca="1"/>
        <v>-7.585247791939636</v>
      </c>
      <c r="V420" s="1">
        <f t="shared" si="48" ca="1"/>
        <v>-182.70880679116777</v>
      </c>
    </row>
    <row r="421">
      <c r="A421" s="0">
        <v>1.1</v>
      </c>
      <c r="B421" s="1">
        <v>9.24964E-09</v>
      </c>
      <c r="C421" s="1"/>
      <c r="G421" s="1">
        <f t="shared" si="42"/>
        <v>0.000471080296902566</v>
      </c>
      <c r="I421" s="0">
        <v>-2.97</v>
      </c>
      <c r="J421" s="1">
        <v>1.4E-11</v>
      </c>
      <c r="K421" s="1">
        <f t="shared" si="43"/>
        <v>-7.660481996731793</v>
      </c>
      <c r="L421" s="0">
        <f t="shared" si="44" ca="1"/>
        <v>-7.564227420030036</v>
      </c>
      <c r="M421" s="1">
        <f t="shared" si="45" ca="1"/>
        <v>-289.4877830434724</v>
      </c>
      <c r="N421" s="1"/>
      <c r="O421" s="1"/>
      <c r="R421" s="1">
        <v>1.12</v>
      </c>
      <c r="S421" s="1">
        <v>3.0803E-10</v>
      </c>
      <c r="T421" s="1">
        <f t="shared" si="46"/>
        <v>-18.498681205098357</v>
      </c>
      <c r="U421" s="0">
        <f t="shared" si="47" ca="1"/>
        <v>-7.411576278236666</v>
      </c>
      <c r="V421" s="1">
        <f t="shared" si="48" ca="1"/>
        <v>-180.17805015646275</v>
      </c>
    </row>
    <row r="422">
      <c r="A422" s="0">
        <v>1.11</v>
      </c>
      <c r="B422" s="1">
        <v>1.10637E-08</v>
      </c>
      <c r="C422" s="1"/>
      <c r="G422" s="1">
        <f t="shared" si="42"/>
        <v>0.0005634696140434567</v>
      </c>
      <c r="I422" s="0">
        <v>-2.97</v>
      </c>
      <c r="J422" s="1">
        <v>1.4E-11</v>
      </c>
      <c r="K422" s="1">
        <f t="shared" si="43"/>
        <v>-7.481397149552469</v>
      </c>
      <c r="L422" s="0">
        <f t="shared" si="44" ca="1"/>
        <v>-7.375908627403049</v>
      </c>
      <c r="M422" s="1">
        <f t="shared" si="45" ca="1"/>
        <v>-286.53664919191675</v>
      </c>
      <c r="N422" s="1"/>
      <c r="R422" s="1">
        <v>1.13</v>
      </c>
      <c r="S422" s="1">
        <v>3.4875E-10</v>
      </c>
      <c r="T422" s="1">
        <f t="shared" si="46"/>
        <v>-18.319596357919032</v>
      </c>
      <c r="U422" s="0">
        <f t="shared" si="47" ca="1"/>
        <v>-7.237904764533692</v>
      </c>
      <c r="V422" s="1">
        <f t="shared" si="48" ca="1"/>
        <v>-177.64729352175772</v>
      </c>
    </row>
    <row r="423">
      <c r="A423" s="0">
        <v>1.12</v>
      </c>
      <c r="B423" s="1">
        <v>1.3126E-08</v>
      </c>
      <c r="C423" s="1"/>
      <c r="G423" s="1">
        <f t="shared" si="42"/>
        <v>0.0006685016905677498</v>
      </c>
      <c r="I423" s="0">
        <v>-2.97</v>
      </c>
      <c r="J423" s="1">
        <v>1.4E-11</v>
      </c>
      <c r="K423" s="1">
        <f t="shared" si="43"/>
        <v>-7.3104716325283166</v>
      </c>
      <c r="L423" s="0">
        <f t="shared" si="44" ca="1"/>
        <v>-7.1875898347760625</v>
      </c>
      <c r="M423" s="1">
        <f t="shared" si="45" ca="1"/>
        <v>-283.58551534036104</v>
      </c>
      <c r="N423" s="1"/>
      <c r="O423" s="1"/>
      <c r="R423" s="1">
        <v>1.14</v>
      </c>
      <c r="S423" s="1">
        <v>3.9531E-10</v>
      </c>
      <c r="T423" s="1">
        <f t="shared" si="46"/>
        <v>-18.14867084089488</v>
      </c>
      <c r="U423" s="0">
        <f t="shared" si="47" ca="1"/>
        <v>-7.064233250830721</v>
      </c>
      <c r="V423" s="1">
        <f t="shared" si="48" ca="1"/>
        <v>-175.11653688705275</v>
      </c>
    </row>
    <row r="424">
      <c r="A424" s="0">
        <v>1.13</v>
      </c>
      <c r="B424" s="1">
        <v>1.562E-08</v>
      </c>
      <c r="C424" s="1"/>
      <c r="G424" s="1">
        <f t="shared" si="42"/>
        <v>0.0007955200675505297</v>
      </c>
      <c r="I424" s="0">
        <v>-2.97</v>
      </c>
      <c r="J424" s="1">
        <v>1.4E-11</v>
      </c>
      <c r="K424" s="1">
        <f t="shared" si="43"/>
        <v>-7.136514484168307</v>
      </c>
      <c r="L424" s="0">
        <f t="shared" si="44" ca="1"/>
        <v>-6.999271042149083</v>
      </c>
      <c r="M424" s="1">
        <f t="shared" si="45" ca="1"/>
        <v>-280.63438148880545</v>
      </c>
      <c r="N424" s="1"/>
      <c r="R424" s="1">
        <v>1.15</v>
      </c>
      <c r="S424" s="1">
        <v>4.5174E-10</v>
      </c>
      <c r="T424" s="1">
        <f t="shared" si="46"/>
        <v>-17.97471369253487</v>
      </c>
      <c r="U424" s="0">
        <f t="shared" si="47" ca="1"/>
        <v>-6.890561737127751</v>
      </c>
      <c r="V424" s="1">
        <f t="shared" si="48" ca="1"/>
        <v>-172.58578025234777</v>
      </c>
    </row>
    <row r="425">
      <c r="A425" s="0">
        <v>1.14</v>
      </c>
      <c r="B425" s="1">
        <v>1.86843E-08</v>
      </c>
      <c r="C425" s="1"/>
      <c r="G425" s="1">
        <f t="shared" si="42"/>
        <v>0.0009515835850278081</v>
      </c>
      <c r="I425" s="0">
        <v>-2.97</v>
      </c>
      <c r="J425" s="1">
        <v>1.4E-11</v>
      </c>
      <c r="K425" s="1">
        <f t="shared" si="43"/>
        <v>-6.957383029549944</v>
      </c>
      <c r="L425" s="0">
        <f t="shared" si="44" ca="1"/>
        <v>-6.810952249522096</v>
      </c>
      <c r="M425" s="1">
        <f t="shared" si="45" ca="1"/>
        <v>-277.68324763724974</v>
      </c>
      <c r="N425" s="1"/>
      <c r="O425" s="1"/>
      <c r="R425" s="1">
        <v>1.16</v>
      </c>
      <c r="S425" s="1">
        <v>5.111E-10</v>
      </c>
      <c r="T425" s="1">
        <f t="shared" si="46"/>
        <v>-17.795582237916506</v>
      </c>
      <c r="U425" s="0">
        <f t="shared" si="47" ca="1"/>
        <v>-6.71689022342478</v>
      </c>
      <c r="V425" s="1">
        <f t="shared" si="48" ca="1"/>
        <v>-170.05502361764275</v>
      </c>
    </row>
    <row r="426">
      <c r="A426" s="0">
        <v>1.15</v>
      </c>
      <c r="B426" s="1">
        <v>2.24162E-08</v>
      </c>
      <c r="C426" s="1"/>
      <c r="G426" s="1">
        <f t="shared" si="42"/>
        <v>0.0011416476913076942</v>
      </c>
      <c r="I426" s="0">
        <v>-2.97</v>
      </c>
      <c r="J426" s="1">
        <v>1.4E-11</v>
      </c>
      <c r="K426" s="1">
        <f t="shared" si="43"/>
        <v>-6.775282716826569</v>
      </c>
      <c r="L426" s="0">
        <f t="shared" si="44" ca="1"/>
        <v>-6.622633456895109</v>
      </c>
      <c r="M426" s="1">
        <f t="shared" si="45" ca="1"/>
        <v>-274.732113785694</v>
      </c>
      <c r="N426" s="1"/>
      <c r="R426" s="1">
        <v>1.17</v>
      </c>
      <c r="S426" s="1">
        <v>5.7673E-10</v>
      </c>
      <c r="T426" s="1">
        <f t="shared" si="46"/>
        <v>-17.61348192519313</v>
      </c>
      <c r="U426" s="0">
        <f t="shared" si="47" ca="1"/>
        <v>-6.543218709721806</v>
      </c>
      <c r="V426" s="1">
        <f t="shared" si="48" ca="1"/>
        <v>-167.52426698293772</v>
      </c>
    </row>
    <row r="427">
      <c r="A427" s="0">
        <v>1.16</v>
      </c>
      <c r="B427" s="1">
        <v>2.70553E-08</v>
      </c>
      <c r="C427" s="1"/>
      <c r="G427" s="1">
        <f t="shared" si="42"/>
        <v>0.0013779151141869298</v>
      </c>
      <c r="I427" s="0">
        <v>-2.97</v>
      </c>
      <c r="J427" s="1">
        <v>1.4E-11</v>
      </c>
      <c r="K427" s="1">
        <f t="shared" si="43"/>
        <v>-6.587183709023248</v>
      </c>
      <c r="L427" s="0">
        <f t="shared" si="44" ca="1"/>
        <v>-6.434314664268122</v>
      </c>
      <c r="M427" s="1">
        <f t="shared" si="45" ca="1"/>
        <v>-271.7809799341384</v>
      </c>
      <c r="N427" s="1"/>
      <c r="O427" s="1"/>
      <c r="R427" s="1">
        <v>1.18</v>
      </c>
      <c r="S427" s="1">
        <v>6.5161E-10</v>
      </c>
      <c r="T427" s="1">
        <f t="shared" si="46"/>
        <v>-17.42538291738981</v>
      </c>
      <c r="U427" s="0">
        <f t="shared" si="47" ca="1"/>
        <v>-6.369547196018836</v>
      </c>
      <c r="V427" s="1">
        <f t="shared" si="48" ca="1"/>
        <v>-164.9935103482327</v>
      </c>
    </row>
    <row r="428">
      <c r="A428" s="0">
        <v>1.17</v>
      </c>
      <c r="B428" s="1">
        <v>3.27388E-08</v>
      </c>
      <c r="C428" s="1"/>
      <c r="G428" s="1">
        <f t="shared" si="42"/>
        <v>0.0016673733922870219</v>
      </c>
      <c r="I428" s="0">
        <v>-2.97</v>
      </c>
      <c r="J428" s="1">
        <v>1.4E-11</v>
      </c>
      <c r="K428" s="1">
        <f t="shared" si="43"/>
        <v>-6.396505709721525</v>
      </c>
      <c r="L428" s="0">
        <f t="shared" si="44" ca="1"/>
        <v>-6.245995871641135</v>
      </c>
      <c r="M428" s="1">
        <f t="shared" si="45" ca="1"/>
        <v>-268.82984608258266</v>
      </c>
      <c r="N428" s="1"/>
      <c r="R428" s="1">
        <v>1.19</v>
      </c>
      <c r="S428" s="1">
        <v>7.4426E-10</v>
      </c>
      <c r="T428" s="1">
        <f t="shared" si="46"/>
        <v>-17.234704918088088</v>
      </c>
      <c r="U428" s="0">
        <f t="shared" si="47" ca="1"/>
        <v>-6.195875682315862</v>
      </c>
      <c r="V428" s="1">
        <f t="shared" si="48" ca="1"/>
        <v>-162.46275371352772</v>
      </c>
    </row>
    <row r="429">
      <c r="A429" s="0">
        <v>1.18</v>
      </c>
      <c r="B429" s="1">
        <v>3.99658E-08</v>
      </c>
      <c r="C429" s="1"/>
      <c r="G429" s="1">
        <f t="shared" si="42"/>
        <v>0.0020354414798790625</v>
      </c>
      <c r="I429" s="0">
        <v>-2.97</v>
      </c>
      <c r="J429" s="1">
        <v>1.4E-11</v>
      </c>
      <c r="K429" s="1">
        <f t="shared" si="43"/>
        <v>-6.197042540186887</v>
      </c>
      <c r="L429" s="0">
        <f t="shared" si="44" ca="1"/>
        <v>-6.057677079014148</v>
      </c>
      <c r="M429" s="1">
        <f t="shared" si="45" ca="1"/>
        <v>-265.878712231027</v>
      </c>
      <c r="N429" s="1"/>
      <c r="O429" s="1"/>
      <c r="R429" s="1">
        <v>1.2</v>
      </c>
      <c r="S429" s="1">
        <v>8.4026E-10</v>
      </c>
      <c r="T429" s="1">
        <f t="shared" si="46"/>
        <v>-17.03524174855345</v>
      </c>
      <c r="U429" s="0">
        <f t="shared" si="47" ca="1"/>
        <v>-6.022204168612891</v>
      </c>
      <c r="V429" s="1">
        <f t="shared" si="48" ca="1"/>
        <v>-159.9319970788227</v>
      </c>
    </row>
    <row r="430">
      <c r="A430" s="0">
        <v>1.19</v>
      </c>
      <c r="B430" s="1">
        <v>4.87995E-08</v>
      </c>
      <c r="C430" s="1"/>
      <c r="G430" s="1">
        <f t="shared" si="42"/>
        <v>0.002485338126532143</v>
      </c>
      <c r="I430" s="0">
        <v>-2.97</v>
      </c>
      <c r="J430" s="1">
        <v>1.4E-11</v>
      </c>
      <c r="K430" s="1">
        <f t="shared" si="43"/>
        <v>-5.997346561674875</v>
      </c>
      <c r="L430" s="0">
        <f t="shared" si="44" ca="1"/>
        <v>-5.869358286387165</v>
      </c>
      <c r="M430" s="1">
        <f t="shared" si="45" ca="1"/>
        <v>-262.9275783794713</v>
      </c>
      <c r="N430" s="1"/>
      <c r="R430" s="1">
        <v>1.21</v>
      </c>
      <c r="S430" s="1">
        <v>9.4795E-10</v>
      </c>
      <c r="T430" s="1">
        <f t="shared" si="46"/>
        <v>-16.83554577004144</v>
      </c>
      <c r="U430" s="0">
        <f t="shared" si="47" ca="1"/>
        <v>-5.848532654909917</v>
      </c>
      <c r="V430" s="1">
        <f t="shared" si="48" ca="1"/>
        <v>-157.40124044411766</v>
      </c>
    </row>
    <row r="431">
      <c r="A431" s="0">
        <v>1.2</v>
      </c>
      <c r="B431" s="1">
        <v>6.00243E-08</v>
      </c>
      <c r="C431" s="1"/>
      <c r="G431" s="1">
        <f t="shared" si="42"/>
        <v>0.003057012496201873</v>
      </c>
      <c r="I431" s="0">
        <v>-2.97</v>
      </c>
      <c r="J431" s="1">
        <v>1.4E-11</v>
      </c>
      <c r="K431" s="1">
        <f t="shared" si="43"/>
        <v>-5.79031714834811</v>
      </c>
      <c r="L431" s="0">
        <f t="shared" si="44" ca="1"/>
        <v>-5.681039493760178</v>
      </c>
      <c r="M431" s="1">
        <f t="shared" si="45" ca="1"/>
        <v>-259.9764445279156</v>
      </c>
      <c r="N431" s="1"/>
      <c r="O431" s="1"/>
      <c r="R431" s="1">
        <v>1.22</v>
      </c>
      <c r="S431" s="1">
        <v>1.06681E-09</v>
      </c>
      <c r="T431" s="1">
        <f t="shared" si="46"/>
        <v>-16.628516356714673</v>
      </c>
      <c r="U431" s="0">
        <f t="shared" si="47" ca="1"/>
        <v>-5.6748611412069465</v>
      </c>
      <c r="V431" s="1">
        <f t="shared" si="48" ca="1"/>
        <v>-154.87048380941263</v>
      </c>
    </row>
    <row r="432">
      <c r="A432" s="0">
        <v>1.21</v>
      </c>
      <c r="B432" s="1">
        <v>7.4364E-08</v>
      </c>
      <c r="C432" s="1"/>
      <c r="G432" s="1">
        <f t="shared" si="42"/>
        <v>0.0037873274201874257</v>
      </c>
      <c r="I432" s="0">
        <v>-2.97</v>
      </c>
      <c r="J432" s="1">
        <v>1.4E-11</v>
      </c>
      <c r="K432" s="1">
        <f t="shared" si="43"/>
        <v>-5.576094674811877</v>
      </c>
      <c r="L432" s="0">
        <f t="shared" si="44" ca="1"/>
        <v>-5.492720701133191</v>
      </c>
      <c r="M432" s="1">
        <f t="shared" si="45" ca="1"/>
        <v>-257.02531067635994</v>
      </c>
      <c r="N432" s="1"/>
      <c r="R432" s="1">
        <v>1.23</v>
      </c>
      <c r="S432" s="1">
        <v>1.2125E-09</v>
      </c>
      <c r="T432" s="1">
        <f t="shared" si="46"/>
        <v>-16.41429388317844</v>
      </c>
      <c r="U432" s="0">
        <f t="shared" si="47" ca="1"/>
        <v>-5.5011896275039724</v>
      </c>
      <c r="V432" s="1">
        <f t="shared" si="48" ca="1"/>
        <v>-152.3397271747076</v>
      </c>
    </row>
    <row r="433">
      <c r="A433" s="0">
        <v>1.22</v>
      </c>
      <c r="B433" s="1">
        <v>9.19674E-08</v>
      </c>
      <c r="C433" s="1"/>
      <c r="G433" s="1">
        <f t="shared" si="42"/>
        <v>0.0046838612202590646</v>
      </c>
      <c r="I433" s="0">
        <v>-2.97</v>
      </c>
      <c r="J433" s="1">
        <v>1.4E-11</v>
      </c>
      <c r="K433" s="1">
        <f t="shared" si="43"/>
        <v>-5.3636324621529194</v>
      </c>
      <c r="L433" s="0">
        <f t="shared" si="44" ca="1"/>
        <v>-5.304401908506204</v>
      </c>
      <c r="M433" s="1">
        <f t="shared" si="45" ca="1"/>
        <v>-254.07417682480423</v>
      </c>
      <c r="N433" s="1"/>
      <c r="O433" s="1"/>
      <c r="R433" s="1">
        <v>1.24</v>
      </c>
      <c r="S433" s="1">
        <v>1.35404E-09</v>
      </c>
      <c r="T433" s="1">
        <f t="shared" si="46"/>
        <v>-16.201831670519482</v>
      </c>
      <c r="U433" s="0">
        <f t="shared" si="47" ca="1"/>
        <v>-5.327518113801002</v>
      </c>
      <c r="V433" s="1">
        <f t="shared" si="48" ca="1"/>
        <v>-149.80897054000263</v>
      </c>
    </row>
    <row r="434">
      <c r="A434" s="0">
        <v>1.23</v>
      </c>
      <c r="B434" s="1">
        <v>1.1437E-07</v>
      </c>
      <c r="C434" s="1"/>
      <c r="G434" s="1">
        <f t="shared" si="42"/>
        <v>0.005824816269254423</v>
      </c>
      <c r="I434" s="0">
        <v>-2.97</v>
      </c>
      <c r="J434" s="1">
        <v>1.4E-11</v>
      </c>
      <c r="K434" s="1">
        <f t="shared" si="43"/>
        <v>-5.1456278217867215</v>
      </c>
      <c r="L434" s="0">
        <f t="shared" si="44" ca="1"/>
        <v>-5.116083115879217</v>
      </c>
      <c r="M434" s="1">
        <f t="shared" si="45" ca="1"/>
        <v>-251.12304297324857</v>
      </c>
      <c r="N434" s="1"/>
      <c r="R434" s="1">
        <v>1.25</v>
      </c>
      <c r="S434" s="1">
        <v>1.51615E-09</v>
      </c>
      <c r="T434" s="1">
        <f t="shared" si="46"/>
        <v>-15.983827030153286</v>
      </c>
      <c r="U434" s="0">
        <f t="shared" si="47" ca="1"/>
        <v>-5.153846600098028</v>
      </c>
      <c r="V434" s="1">
        <f t="shared" si="48" ca="1"/>
        <v>-147.2782139052976</v>
      </c>
    </row>
    <row r="435">
      <c r="A435" s="0">
        <v>1.24</v>
      </c>
      <c r="B435" s="1">
        <v>1.4142E-07</v>
      </c>
      <c r="C435" s="1"/>
      <c r="G435" s="1">
        <f t="shared" si="42"/>
        <v>0.007202461456657869</v>
      </c>
      <c r="I435" s="0">
        <v>-2.97</v>
      </c>
      <c r="J435" s="1">
        <v>1.4E-11</v>
      </c>
      <c r="K435" s="1">
        <f t="shared" si="43"/>
        <v>-4.933332442403753</v>
      </c>
      <c r="L435" s="0">
        <f t="shared" si="44" ca="1"/>
        <v>-4.92776432325223</v>
      </c>
      <c r="M435" s="1">
        <f t="shared" si="45" ca="1"/>
        <v>-248.17190912169286</v>
      </c>
      <c r="N435" s="1"/>
      <c r="O435" s="1"/>
      <c r="R435" s="1">
        <v>1.26</v>
      </c>
      <c r="S435" s="1">
        <v>1.70216E-09</v>
      </c>
      <c r="T435" s="1">
        <f t="shared" si="46"/>
        <v>-15.771531650770317</v>
      </c>
      <c r="U435" s="0">
        <f t="shared" si="47" ca="1"/>
        <v>-4.980175086395057</v>
      </c>
      <c r="V435" s="1">
        <f t="shared" si="48" ca="1"/>
        <v>-144.74745727059258</v>
      </c>
    </row>
    <row r="436">
      <c r="A436" s="0">
        <v>1.25</v>
      </c>
      <c r="B436" s="1">
        <v>1.7514E-07</v>
      </c>
      <c r="C436" s="1"/>
      <c r="G436" s="1">
        <f t="shared" si="42"/>
        <v>0.008919806954596656</v>
      </c>
      <c r="I436" s="0">
        <v>-2.97</v>
      </c>
      <c r="J436" s="1">
        <v>1.4E-11</v>
      </c>
      <c r="K436" s="1">
        <f t="shared" si="43"/>
        <v>-4.719480974485769</v>
      </c>
      <c r="L436" s="0">
        <f t="shared" si="44" ca="1"/>
        <v>-4.739445530625243</v>
      </c>
      <c r="M436" s="1">
        <f t="shared" si="45" ca="1"/>
        <v>-245.2207752701372</v>
      </c>
      <c r="N436" s="1"/>
      <c r="R436" s="1">
        <v>1.27</v>
      </c>
      <c r="S436" s="1">
        <v>1.93173E-09</v>
      </c>
      <c r="T436" s="1">
        <f t="shared" si="46"/>
        <v>-15.557680182852334</v>
      </c>
      <c r="U436" s="0">
        <f t="shared" si="47" ca="1"/>
        <v>-4.806503572692083</v>
      </c>
      <c r="V436" s="1">
        <f t="shared" si="48" ca="1"/>
        <v>-142.21670063588755</v>
      </c>
    </row>
    <row r="437">
      <c r="A437" s="0">
        <v>1.26</v>
      </c>
      <c r="B437" s="1">
        <v>2.1529E-07</v>
      </c>
      <c r="C437" s="1"/>
      <c r="G437" s="1">
        <f t="shared" si="42"/>
        <v>0.010964629663441326</v>
      </c>
      <c r="I437" s="0">
        <v>-2.97</v>
      </c>
      <c r="J437" s="1">
        <v>1.4E-11</v>
      </c>
      <c r="K437" s="1">
        <f t="shared" si="43"/>
        <v>-4.51308067210661</v>
      </c>
      <c r="L437" s="0">
        <f t="shared" si="44" ca="1"/>
        <v>-4.551126737998256</v>
      </c>
      <c r="M437" s="1">
        <f t="shared" si="45" ca="1"/>
        <v>-242.2696414185815</v>
      </c>
      <c r="N437" s="1"/>
      <c r="O437" s="1"/>
      <c r="R437" s="1">
        <v>1.28</v>
      </c>
      <c r="S437" s="1">
        <v>2.17135E-09</v>
      </c>
      <c r="T437" s="1">
        <f t="shared" si="46"/>
        <v>-15.351279880473173</v>
      </c>
      <c r="U437" s="0">
        <f t="shared" si="47" ca="1"/>
        <v>-4.632832058989113</v>
      </c>
      <c r="V437" s="1">
        <f t="shared" si="48" ca="1"/>
        <v>-139.68594400118252</v>
      </c>
    </row>
    <row r="438">
      <c r="A438" s="0">
        <v>1.27</v>
      </c>
      <c r="B438" s="1">
        <v>2.6464E-07</v>
      </c>
      <c r="C438" s="1"/>
      <c r="G438" s="1">
        <f t="shared" si="42"/>
        <v>0.01347800452474854</v>
      </c>
      <c r="I438" s="0">
        <v>-2.97</v>
      </c>
      <c r="J438" s="1">
        <v>1.4E-11</v>
      </c>
      <c r="K438" s="1">
        <f t="shared" si="43"/>
        <v>-4.306696216744521</v>
      </c>
      <c r="L438" s="0">
        <f t="shared" si="44" ca="1"/>
        <v>-4.362807945371269</v>
      </c>
      <c r="M438" s="1">
        <f t="shared" si="45" ca="1"/>
        <v>-239.3185075670258</v>
      </c>
      <c r="N438" s="1"/>
      <c r="R438" s="1">
        <v>1.29</v>
      </c>
      <c r="S438" s="1">
        <v>2.43994E-09</v>
      </c>
      <c r="T438" s="1">
        <f t="shared" si="46"/>
        <v>-15.144895425111084</v>
      </c>
      <c r="U438" s="0">
        <f t="shared" si="47" ca="1"/>
        <v>-4.459160545286139</v>
      </c>
      <c r="V438" s="1">
        <f t="shared" si="48" ca="1"/>
        <v>-137.15518736647755</v>
      </c>
    </row>
    <row r="439">
      <c r="A439" s="0">
        <v>1.28</v>
      </c>
      <c r="B439" s="1">
        <v>3.2224E-07</v>
      </c>
      <c r="C439" s="1"/>
      <c r="G439" s="1">
        <f t="shared" si="42"/>
        <v>0.016411548435818355</v>
      </c>
      <c r="I439" s="0">
        <v>-2.97</v>
      </c>
      <c r="J439" s="1">
        <v>1.4E-11</v>
      </c>
      <c r="K439" s="1">
        <f t="shared" si="43"/>
        <v>-4.10977001904965</v>
      </c>
      <c r="L439" s="0">
        <f t="shared" si="44" ca="1"/>
        <v>-4.174489152744286</v>
      </c>
      <c r="M439" s="1">
        <f t="shared" si="45" ca="1"/>
        <v>-236.36737371547014</v>
      </c>
      <c r="N439" s="1"/>
      <c r="O439" s="1"/>
      <c r="R439" s="1">
        <v>1.3</v>
      </c>
      <c r="S439" s="1">
        <v>2.74039E-09</v>
      </c>
      <c r="T439" s="1">
        <f t="shared" si="46"/>
        <v>-14.947969227416214</v>
      </c>
      <c r="U439" s="0">
        <f t="shared" si="47" ca="1"/>
        <v>-4.285489031583168</v>
      </c>
      <c r="V439" s="1">
        <f t="shared" si="48" ca="1"/>
        <v>-134.62443073177252</v>
      </c>
    </row>
    <row r="440">
      <c r="A440" s="0">
        <v>1.29</v>
      </c>
      <c r="B440" s="1">
        <v>3.9232E-07</v>
      </c>
      <c r="C440" s="1"/>
      <c r="G440" s="1">
        <f t="shared" si="42"/>
        <v>0.019980693527619962</v>
      </c>
      <c r="I440" s="0">
        <v>-2.97</v>
      </c>
      <c r="J440" s="1">
        <v>1.4E-11</v>
      </c>
      <c r="K440" s="1">
        <f t="shared" si="43"/>
        <v>-3.9129887952720552</v>
      </c>
      <c r="L440" s="0">
        <f t="shared" si="44" ca="1"/>
        <v>-3.986170360117299</v>
      </c>
      <c r="M440" s="1">
        <f t="shared" si="45" ca="1"/>
        <v>-233.41623986391443</v>
      </c>
      <c r="N440" s="1"/>
      <c r="R440" s="1">
        <v>1.31</v>
      </c>
      <c r="S440" s="1">
        <v>3.11093E-09</v>
      </c>
      <c r="T440" s="1">
        <f t="shared" si="46"/>
        <v>-14.75118800363862</v>
      </c>
      <c r="U440" s="0">
        <f t="shared" si="47" ca="1"/>
        <v>-4.111817517880194</v>
      </c>
      <c r="V440" s="1">
        <f t="shared" si="48" ca="1"/>
        <v>-132.0936740970675</v>
      </c>
    </row>
    <row r="441">
      <c r="A441" s="0">
        <v>1.3</v>
      </c>
      <c r="B441" s="1">
        <v>4.7348E-07</v>
      </c>
      <c r="C441" s="1"/>
      <c r="G441" s="1">
        <f t="shared" si="42"/>
        <v>0.024114138385648194</v>
      </c>
      <c r="I441" s="0">
        <v>-2.97</v>
      </c>
      <c r="J441" s="1">
        <v>1.4E-11</v>
      </c>
      <c r="K441" s="1">
        <f t="shared" si="43"/>
        <v>-3.7249569554941546</v>
      </c>
      <c r="L441" s="0">
        <f t="shared" si="44" ca="1"/>
        <v>-3.797851567490312</v>
      </c>
      <c r="M441" s="1">
        <f t="shared" si="45" ca="1"/>
        <v>-230.46510601235877</v>
      </c>
      <c r="N441" s="1"/>
      <c r="O441" s="1"/>
      <c r="R441" s="1">
        <v>1.32</v>
      </c>
      <c r="S441" s="1">
        <v>3.49304E-09</v>
      </c>
      <c r="T441" s="1">
        <f t="shared" si="46"/>
        <v>-14.563156163860718</v>
      </c>
      <c r="U441" s="0">
        <f t="shared" si="47" ca="1"/>
        <v>-3.9381460041772236</v>
      </c>
      <c r="V441" s="1">
        <f t="shared" si="48" ca="1"/>
        <v>-129.56291746236246</v>
      </c>
    </row>
    <row r="442">
      <c r="A442" s="0">
        <v>1.31</v>
      </c>
      <c r="B442" s="1">
        <v>5.7043E-07</v>
      </c>
      <c r="C442" s="1"/>
      <c r="G442" s="1">
        <f t="shared" si="42"/>
        <v>0.029051761340131155</v>
      </c>
      <c r="I442" s="0">
        <v>-2.97</v>
      </c>
      <c r="J442" s="1">
        <v>1.4E-11</v>
      </c>
      <c r="K442" s="1">
        <f t="shared" si="43"/>
        <v>-3.5386761661924058</v>
      </c>
      <c r="L442" s="0">
        <f t="shared" si="44" ca="1"/>
        <v>-3.6095327748633252</v>
      </c>
      <c r="M442" s="1">
        <f t="shared" si="45" ca="1"/>
        <v>-227.51397216080306</v>
      </c>
      <c r="N442" s="1"/>
      <c r="R442" s="1">
        <v>1.33</v>
      </c>
      <c r="S442" s="1">
        <v>3.9264E-09</v>
      </c>
      <c r="T442" s="1">
        <f t="shared" si="46"/>
        <v>-14.376875374558969</v>
      </c>
      <c r="U442" s="0">
        <f t="shared" si="47" ca="1"/>
        <v>-3.7644744904742495</v>
      </c>
      <c r="V442" s="1">
        <f t="shared" si="48" ca="1"/>
        <v>-127.03216082765749</v>
      </c>
    </row>
    <row r="443">
      <c r="A443" s="0">
        <v>1.32</v>
      </c>
      <c r="B443" s="1">
        <v>6.8384E-07</v>
      </c>
      <c r="C443" s="1"/>
      <c r="G443" s="1">
        <f t="shared" si="42"/>
        <v>0.034827685210867744</v>
      </c>
      <c r="I443" s="0">
        <v>-2.97</v>
      </c>
      <c r="J443" s="1">
        <v>1.4E-11</v>
      </c>
      <c r="K443" s="1">
        <f t="shared" si="43"/>
        <v>-3.3573426564490645</v>
      </c>
      <c r="L443" s="0">
        <f t="shared" si="44" ca="1"/>
        <v>-3.4212139822363383</v>
      </c>
      <c r="M443" s="1">
        <f t="shared" si="45" ca="1"/>
        <v>-224.56283830924735</v>
      </c>
      <c r="N443" s="1"/>
      <c r="O443" s="1"/>
      <c r="R443" s="1">
        <v>1.34</v>
      </c>
      <c r="S443" s="1">
        <v>4.41378E-09</v>
      </c>
      <c r="T443" s="1">
        <f t="shared" si="46"/>
        <v>-14.19554186481563</v>
      </c>
      <c r="U443" s="0">
        <f t="shared" si="47" ca="1"/>
        <v>-3.590802976771279</v>
      </c>
      <c r="V443" s="1">
        <f t="shared" si="48" ca="1"/>
        <v>-124.50140419295246</v>
      </c>
    </row>
    <row r="444">
      <c r="A444" s="0">
        <v>1.33</v>
      </c>
      <c r="B444" s="1">
        <v>8.1761E-07</v>
      </c>
      <c r="C444" s="1"/>
      <c r="G444" s="1">
        <f t="shared" si="42"/>
        <v>0.04164053536683666</v>
      </c>
      <c r="I444" s="0">
        <v>-2.97</v>
      </c>
      <c r="J444" s="1">
        <v>1.4E-11</v>
      </c>
      <c r="K444" s="1">
        <f t="shared" si="43"/>
        <v>-3.1786811782854394</v>
      </c>
      <c r="L444" s="0">
        <f t="shared" si="44" ca="1"/>
        <v>-3.2328951896093514</v>
      </c>
      <c r="M444" s="1">
        <f t="shared" si="45" ca="1"/>
        <v>-221.6117044576917</v>
      </c>
      <c r="N444" s="1"/>
      <c r="R444" s="1">
        <v>1.35</v>
      </c>
      <c r="S444" s="1">
        <v>5.00815E-09</v>
      </c>
      <c r="T444" s="1">
        <f t="shared" si="46"/>
        <v>-14.016880386652003</v>
      </c>
      <c r="U444" s="0">
        <f t="shared" si="47" ca="1"/>
        <v>-3.417131463068305</v>
      </c>
      <c r="V444" s="1">
        <f t="shared" si="48" ca="1"/>
        <v>-121.97064755824744</v>
      </c>
    </row>
    <row r="445">
      <c r="A445" s="0">
        <v>1.34</v>
      </c>
      <c r="B445" s="1">
        <v>9.7347E-07</v>
      </c>
      <c r="C445" s="1"/>
      <c r="G445" s="1">
        <f t="shared" si="42"/>
        <v>0.04957841998453356</v>
      </c>
      <c r="I445" s="0">
        <v>-2.97</v>
      </c>
      <c r="J445" s="1">
        <v>1.4E-11</v>
      </c>
      <c r="K445" s="1">
        <f t="shared" si="43"/>
        <v>-3.0041996208834214</v>
      </c>
      <c r="L445" s="0">
        <f t="shared" si="44" ca="1"/>
        <v>-3.0445763969823645</v>
      </c>
      <c r="M445" s="1">
        <f t="shared" si="45" ca="1"/>
        <v>-218.660570606136</v>
      </c>
      <c r="N445" s="1"/>
      <c r="O445" s="1"/>
      <c r="R445" s="1">
        <v>1.36</v>
      </c>
      <c r="S445" s="1">
        <v>5.6256E-09</v>
      </c>
      <c r="T445" s="1">
        <f t="shared" si="46"/>
        <v>-13.842398829249985</v>
      </c>
      <c r="U445" s="0">
        <f t="shared" si="47" ca="1"/>
        <v>-3.2434599493653344</v>
      </c>
      <c r="V445" s="1">
        <f t="shared" si="48" ca="1"/>
        <v>-119.43989092354241</v>
      </c>
    </row>
    <row r="446">
      <c r="A446" s="0">
        <v>1.35</v>
      </c>
      <c r="B446" s="1">
        <v>1.1462E-06</v>
      </c>
      <c r="C446" s="1"/>
      <c r="G446" s="1">
        <f t="shared" si="42"/>
        <v>0.058375486647017735</v>
      </c>
      <c r="I446" s="0">
        <v>-2.97</v>
      </c>
      <c r="J446" s="1">
        <v>1.4E-11</v>
      </c>
      <c r="K446" s="1">
        <f t="shared" si="43"/>
        <v>-2.8408592264622103</v>
      </c>
      <c r="L446" s="0">
        <f t="shared" si="44" ca="1"/>
        <v>-2.8562576043553776</v>
      </c>
      <c r="M446" s="1">
        <f t="shared" si="45" ca="1"/>
        <v>-215.70943675458034</v>
      </c>
      <c r="N446" s="1"/>
      <c r="R446" s="1">
        <v>1.37</v>
      </c>
      <c r="S446" s="1">
        <v>6.29918E-09</v>
      </c>
      <c r="T446" s="1">
        <f t="shared" si="46"/>
        <v>-13.679058434828773</v>
      </c>
      <c r="U446" s="0">
        <f t="shared" si="47" ca="1"/>
        <v>-3.0697884356623604</v>
      </c>
      <c r="V446" s="1">
        <f t="shared" si="48" ca="1"/>
        <v>-116.90913428883738</v>
      </c>
    </row>
    <row r="447">
      <c r="A447" s="0">
        <v>1.36</v>
      </c>
      <c r="B447" s="1">
        <v>1.3553E-06</v>
      </c>
      <c r="C447" s="1"/>
      <c r="G447" s="1">
        <f t="shared" si="42"/>
        <v>0.06902486219918263</v>
      </c>
      <c r="I447" s="0">
        <v>-2.97</v>
      </c>
      <c r="J447" s="1">
        <v>1.4E-11</v>
      </c>
      <c r="K447" s="1">
        <f t="shared" si="43"/>
        <v>-2.6732885175578773</v>
      </c>
      <c r="L447" s="0">
        <f t="shared" si="44" ca="1"/>
        <v>-2.667938811728394</v>
      </c>
      <c r="M447" s="1">
        <f t="shared" si="45" ca="1"/>
        <v>-212.75830290302463</v>
      </c>
      <c r="N447" s="1"/>
      <c r="O447" s="1"/>
      <c r="R447" s="1">
        <v>1.38</v>
      </c>
      <c r="S447" s="1">
        <v>7.08746E-09</v>
      </c>
      <c r="T447" s="1">
        <f t="shared" si="46"/>
        <v>-13.511487725924441</v>
      </c>
      <c r="U447" s="0">
        <f t="shared" si="47" ca="1"/>
        <v>-2.89611692195939</v>
      </c>
      <c r="V447" s="1">
        <f t="shared" si="48" ca="1"/>
        <v>-114.37837765413241</v>
      </c>
    </row>
    <row r="448">
      <c r="A448" s="0">
        <v>1.37</v>
      </c>
      <c r="B448" s="1">
        <v>1.6017E-06</v>
      </c>
      <c r="C448" s="1"/>
      <c r="G448" s="1">
        <f t="shared" si="42"/>
        <v>0.08157391115209241</v>
      </c>
      <c r="I448" s="0">
        <v>-2.97</v>
      </c>
      <c r="J448" s="1">
        <v>1.4E-11</v>
      </c>
      <c r="K448" s="1">
        <f t="shared" si="43"/>
        <v>-2.506245784405597</v>
      </c>
      <c r="L448" s="0">
        <f t="shared" si="44" ca="1"/>
        <v>-2.4796200191014073</v>
      </c>
      <c r="M448" s="1">
        <f t="shared" si="45" ca="1"/>
        <v>-209.80716905146892</v>
      </c>
      <c r="N448" s="1"/>
      <c r="R448" s="1">
        <v>1.39</v>
      </c>
      <c r="S448" s="1">
        <v>7.93452E-09</v>
      </c>
      <c r="T448" s="1">
        <f t="shared" si="46"/>
        <v>-13.34444499277216</v>
      </c>
      <c r="U448" s="0">
        <f t="shared" si="47" ca="1"/>
        <v>-2.722445408256416</v>
      </c>
      <c r="V448" s="1">
        <f t="shared" si="48" ca="1"/>
        <v>-111.84762101942738</v>
      </c>
    </row>
    <row r="449">
      <c r="A449" s="0">
        <v>1.38</v>
      </c>
      <c r="B449" s="1">
        <v>1.8794E-06</v>
      </c>
      <c r="C449" s="1"/>
      <c r="G449" s="1">
        <f t="shared" si="42"/>
        <v>0.0957170560150106</v>
      </c>
      <c r="I449" s="0">
        <v>-2.97</v>
      </c>
      <c r="J449" s="1">
        <v>1.4E-11</v>
      </c>
      <c r="K449" s="1">
        <f t="shared" si="43"/>
        <v>-2.3463587726308828</v>
      </c>
      <c r="L449" s="0">
        <f t="shared" si="44" ca="1"/>
        <v>-2.291301226474424</v>
      </c>
      <c r="M449" s="1">
        <f t="shared" si="45" ca="1"/>
        <v>-206.85603519991332</v>
      </c>
      <c r="N449" s="1"/>
      <c r="O449" s="1"/>
      <c r="R449" s="1">
        <v>1.4</v>
      </c>
      <c r="S449" s="1">
        <v>8.96304E-09</v>
      </c>
      <c r="T449" s="1">
        <f t="shared" si="46"/>
        <v>-13.184557980997447</v>
      </c>
      <c r="U449" s="0">
        <f t="shared" si="47" ca="1"/>
        <v>-2.548773894553449</v>
      </c>
      <c r="V449" s="1">
        <f t="shared" si="48" ca="1"/>
        <v>-109.31686438472241</v>
      </c>
    </row>
    <row r="450">
      <c r="A450" s="0">
        <v>1.39</v>
      </c>
      <c r="B450" s="1">
        <v>2.2107E-06</v>
      </c>
      <c r="C450" s="1"/>
      <c r="G450" s="1">
        <f t="shared" si="42"/>
        <v>0.11259002646184096</v>
      </c>
      <c r="I450" s="0">
        <v>-2.97</v>
      </c>
      <c r="J450" s="1">
        <v>1.4E-11</v>
      </c>
      <c r="K450" s="1">
        <f t="shared" si="43"/>
        <v>-2.184002142138784</v>
      </c>
      <c r="L450" s="0">
        <f t="shared" si="44" ca="1"/>
        <v>-2.102982433847437</v>
      </c>
      <c r="M450" s="1">
        <f t="shared" si="45" ca="1"/>
        <v>-203.9049013483576</v>
      </c>
      <c r="N450" s="1"/>
      <c r="R450" s="1">
        <v>1.41</v>
      </c>
      <c r="S450" s="1">
        <v>1.002161E-08</v>
      </c>
      <c r="T450" s="1">
        <f t="shared" si="46"/>
        <v>-13.022201350505348</v>
      </c>
      <c r="U450" s="0">
        <f t="shared" si="47" ca="1"/>
        <v>-2.3751023808504748</v>
      </c>
      <c r="V450" s="1">
        <f t="shared" si="48" ca="1"/>
        <v>-106.78610775001738</v>
      </c>
    </row>
    <row r="451">
      <c r="A451" s="0">
        <v>1.4</v>
      </c>
      <c r="B451" s="1">
        <v>2.5807E-06</v>
      </c>
      <c r="C451" s="1"/>
      <c r="G451" s="1">
        <f t="shared" si="42"/>
        <v>0.13143397172392138</v>
      </c>
      <c r="I451" s="0">
        <v>-2.97</v>
      </c>
      <c r="J451" s="1">
        <v>1.4E-11</v>
      </c>
      <c r="K451" s="1">
        <f t="shared" si="43"/>
        <v>-2.0292506696347528</v>
      </c>
      <c r="L451" s="0">
        <f t="shared" si="44" ca="1"/>
        <v>-1.91466364122045</v>
      </c>
      <c r="M451" s="1">
        <f t="shared" si="45" ca="1"/>
        <v>-200.95376749680196</v>
      </c>
      <c r="N451" s="1"/>
      <c r="O451" s="1"/>
      <c r="R451" s="1">
        <v>1.42</v>
      </c>
      <c r="S451" s="1">
        <v>1.12261E-08</v>
      </c>
      <c r="T451" s="1">
        <f t="shared" si="46"/>
        <v>-12.867449878001317</v>
      </c>
      <c r="U451" s="0">
        <f t="shared" si="47" ca="1"/>
        <v>-2.2014308671475042</v>
      </c>
      <c r="V451" s="1">
        <f t="shared" si="48" ca="1"/>
        <v>-104.25535111531235</v>
      </c>
    </row>
    <row r="452">
      <c r="A452" s="0">
        <v>1.41</v>
      </c>
      <c r="B452" s="1">
        <v>3.0166E-06</v>
      </c>
      <c r="C452" s="1"/>
      <c r="G452" s="1">
        <f t="shared" si="42"/>
        <v>0.15363417642592367</v>
      </c>
      <c r="I452" s="0">
        <v>-2.97</v>
      </c>
      <c r="J452" s="1">
        <v>1.4E-11</v>
      </c>
      <c r="K452" s="1">
        <f t="shared" si="43"/>
        <v>-1.8731809802456953</v>
      </c>
      <c r="L452" s="0">
        <f t="shared" si="44" ca="1"/>
        <v>-1.7263448485934632</v>
      </c>
      <c r="M452" s="1">
        <f t="shared" si="45" ca="1"/>
        <v>-198.00263364524625</v>
      </c>
      <c r="N452" s="1"/>
      <c r="R452" s="1">
        <v>1.43</v>
      </c>
      <c r="S452" s="1">
        <v>1.2582E-08</v>
      </c>
      <c r="T452" s="1">
        <f t="shared" si="46"/>
        <v>-12.711380188612258</v>
      </c>
      <c r="U452" s="0">
        <f t="shared" si="47" ca="1"/>
        <v>-2.02775935344453</v>
      </c>
      <c r="V452" s="1">
        <f t="shared" si="48" ca="1"/>
        <v>-101.72459448060738</v>
      </c>
    </row>
    <row r="453">
      <c r="A453" s="0">
        <v>1.42</v>
      </c>
      <c r="B453" s="1">
        <v>3.5066E-06</v>
      </c>
      <c r="C453" s="1"/>
      <c r="G453" s="1">
        <f t="shared" si="42"/>
        <v>0.17858967150273286</v>
      </c>
      <c r="I453" s="0">
        <v>-2.97</v>
      </c>
      <c r="J453" s="1">
        <v>1.4E-11</v>
      </c>
      <c r="K453" s="1">
        <f t="shared" si="43"/>
        <v>-1.7226644425438193</v>
      </c>
      <c r="L453" s="0">
        <f t="shared" si="44" ca="1"/>
        <v>-1.5380260559664798</v>
      </c>
      <c r="M453" s="1">
        <f t="shared" si="45" ca="1"/>
        <v>-195.0514997936906</v>
      </c>
      <c r="N453" s="1"/>
      <c r="O453" s="1"/>
      <c r="R453" s="1">
        <v>1.44</v>
      </c>
      <c r="S453" s="1">
        <v>1.42094E-08</v>
      </c>
      <c r="T453" s="1">
        <f t="shared" si="46"/>
        <v>-12.560863650910383</v>
      </c>
      <c r="U453" s="0">
        <f t="shared" si="47" ca="1"/>
        <v>-1.8540878397415597</v>
      </c>
      <c r="V453" s="1">
        <f t="shared" si="48" ca="1"/>
        <v>-99.19383784590235</v>
      </c>
    </row>
    <row r="454">
      <c r="A454" s="0">
        <v>1.43</v>
      </c>
      <c r="B454" s="1">
        <v>4.0765E-06</v>
      </c>
      <c r="C454" s="1"/>
      <c r="G454" s="1">
        <f t="shared" si="42"/>
        <v>0.20761444016451563</v>
      </c>
      <c r="I454" s="0">
        <v>-2.97</v>
      </c>
      <c r="J454" s="1">
        <v>1.4E-11</v>
      </c>
      <c r="K454" s="1">
        <f t="shared" si="43"/>
        <v>-1.5720725724768818</v>
      </c>
      <c r="L454" s="0">
        <f t="shared" si="44" ca="1"/>
        <v>-1.3497072633394929</v>
      </c>
      <c r="M454" s="1">
        <f t="shared" si="45" ca="1"/>
        <v>-192.10036594213489</v>
      </c>
      <c r="N454" s="1"/>
      <c r="R454" s="1">
        <v>1.45</v>
      </c>
      <c r="S454" s="1">
        <v>1.58975E-08</v>
      </c>
      <c r="T454" s="1">
        <f t="shared" si="46"/>
        <v>-12.410271780843445</v>
      </c>
      <c r="U454" s="0">
        <f t="shared" si="47" ca="1"/>
        <v>-1.6804163260385856</v>
      </c>
      <c r="V454" s="1">
        <f t="shared" si="48" ca="1"/>
        <v>-96.66308121119732</v>
      </c>
    </row>
    <row r="455">
      <c r="A455" s="0">
        <v>1.44</v>
      </c>
      <c r="B455" s="1">
        <v>4.7184E-06</v>
      </c>
      <c r="C455" s="1"/>
      <c r="G455" s="1">
        <f t="shared" si="42"/>
        <v>0.24030613871513565</v>
      </c>
      <c r="I455" s="0">
        <v>-2.97</v>
      </c>
      <c r="J455" s="1">
        <v>1.4E-11</v>
      </c>
      <c r="K455" s="1">
        <f t="shared" si="43"/>
        <v>-1.4258415905188355</v>
      </c>
      <c r="L455" s="0">
        <f t="shared" si="44" ca="1"/>
        <v>-1.161388470712506</v>
      </c>
      <c r="M455" s="1">
        <f t="shared" si="45" ca="1"/>
        <v>-189.14923209057923</v>
      </c>
      <c r="N455" s="1"/>
      <c r="O455" s="1"/>
      <c r="R455" s="1">
        <v>1.46</v>
      </c>
      <c r="S455" s="1">
        <v>1.77318E-08</v>
      </c>
      <c r="T455" s="1">
        <f t="shared" si="46"/>
        <v>-12.2640407988854</v>
      </c>
      <c r="U455" s="0">
        <f t="shared" si="47" ca="1"/>
        <v>-1.506744812335615</v>
      </c>
      <c r="V455" s="1">
        <f t="shared" si="48" ca="1"/>
        <v>-94.1323245764923</v>
      </c>
    </row>
    <row r="456">
      <c r="A456" s="0">
        <v>1.45</v>
      </c>
      <c r="B456" s="1">
        <v>5.4688E-06</v>
      </c>
      <c r="C456" s="1"/>
      <c r="G456" s="1">
        <f t="shared" si="42"/>
        <v>0.2785236968899063</v>
      </c>
      <c r="I456" s="0">
        <v>-2.97</v>
      </c>
      <c r="J456" s="1">
        <v>1.4E-11</v>
      </c>
      <c r="K456" s="1">
        <f t="shared" si="43"/>
        <v>-1.2782521356585757</v>
      </c>
      <c r="L456" s="0">
        <f t="shared" si="44" ca="1"/>
        <v>-0.973069678085519</v>
      </c>
      <c r="M456" s="1">
        <f t="shared" si="45" ca="1"/>
        <v>-186.19809823902352</v>
      </c>
      <c r="N456" s="1"/>
      <c r="R456" s="1">
        <v>1.47</v>
      </c>
      <c r="S456" s="1">
        <v>1.98156E-08</v>
      </c>
      <c r="T456" s="1">
        <f t="shared" si="46"/>
        <v>-12.116451344025139</v>
      </c>
      <c r="U456" s="0">
        <f t="shared" si="47" ca="1"/>
        <v>-1.333073298632641</v>
      </c>
      <c r="V456" s="1">
        <f t="shared" si="48" ca="1"/>
        <v>-91.60156794178727</v>
      </c>
    </row>
    <row r="457">
      <c r="A457" s="0">
        <v>1.46</v>
      </c>
      <c r="B457" s="1">
        <v>6.3185E-06</v>
      </c>
      <c r="C457" s="1"/>
      <c r="G457" s="1">
        <f t="shared" si="42"/>
        <v>0.321798562536365</v>
      </c>
      <c r="I457" s="0">
        <v>-2.97</v>
      </c>
      <c r="J457" s="1">
        <v>1.4E-11</v>
      </c>
      <c r="K457" s="1">
        <f t="shared" si="43"/>
        <v>-1.1338295113811119</v>
      </c>
      <c r="L457" s="0">
        <f t="shared" si="44" ca="1"/>
        <v>-0.7847508854585321</v>
      </c>
      <c r="M457" s="1">
        <f t="shared" si="45" ca="1"/>
        <v>-183.2469643874678</v>
      </c>
      <c r="N457" s="1"/>
      <c r="O457" s="1"/>
      <c r="R457" s="1">
        <v>1.48</v>
      </c>
      <c r="S457" s="1">
        <v>2.23249E-08</v>
      </c>
      <c r="T457" s="1">
        <f t="shared" si="46"/>
        <v>-11.972028719747676</v>
      </c>
      <c r="U457" s="0">
        <f t="shared" si="47" ca="1"/>
        <v>-1.1594017849296705</v>
      </c>
      <c r="V457" s="1">
        <f t="shared" si="48" ca="1"/>
        <v>-89.0708113070823</v>
      </c>
    </row>
    <row r="458">
      <c r="A458" s="0">
        <v>1.47</v>
      </c>
      <c r="B458" s="1">
        <v>7.2947E-06</v>
      </c>
      <c r="C458" s="1"/>
      <c r="G458" s="1">
        <f t="shared" si="42"/>
        <v>0.3715160202791837</v>
      </c>
      <c r="I458" s="0">
        <v>-2.97</v>
      </c>
      <c r="J458" s="1">
        <v>1.4E-11</v>
      </c>
      <c r="K458" s="1">
        <f t="shared" si="43"/>
        <v>-0.9901632925261522</v>
      </c>
      <c r="L458" s="0">
        <f t="shared" si="44" ca="1"/>
        <v>-0.5964320928315452</v>
      </c>
      <c r="M458" s="1">
        <f t="shared" si="45" ca="1"/>
        <v>-180.29583053591216</v>
      </c>
      <c r="N458" s="1"/>
      <c r="R458" s="1">
        <v>1.49</v>
      </c>
      <c r="S458" s="1">
        <v>2.49247E-08</v>
      </c>
      <c r="T458" s="1">
        <f t="shared" si="46"/>
        <v>-11.828362500892716</v>
      </c>
      <c r="U458" s="0">
        <f t="shared" si="47" ca="1"/>
        <v>-0.9857302712266964</v>
      </c>
      <c r="V458" s="1">
        <f t="shared" si="48" ca="1"/>
        <v>-86.54005467237727</v>
      </c>
    </row>
    <row r="459">
      <c r="A459" s="0">
        <v>1.48</v>
      </c>
      <c r="B459" s="1">
        <v>8.3826E-06</v>
      </c>
      <c r="C459" s="1"/>
      <c r="G459" s="1">
        <f ref="G459:G522" t="shared" si="49">B459/$K$3</f>
        <v>0.426922312307879</v>
      </c>
      <c r="I459" s="0">
        <v>-2.97</v>
      </c>
      <c r="J459" s="1">
        <v>1.4E-11</v>
      </c>
      <c r="K459" s="1">
        <f ref="K459:K522" t="shared" si="50">LN($G459)</f>
        <v>-0.851153220695351</v>
      </c>
      <c r="L459" s="0">
        <f ref="L459:L522" t="shared" si="51" ca="1">$A459*M$4+M$1</f>
        <v>-0.40811330020455827</v>
      </c>
      <c r="M459" s="1">
        <f ref="M459:M522" t="shared" si="52" ca="1">$A459*P$1+P$2</f>
        <v>-177.34469668435645</v>
      </c>
      <c r="N459" s="1"/>
      <c r="O459" s="1"/>
      <c r="R459" s="1">
        <v>1.5</v>
      </c>
      <c r="S459" s="1">
        <v>2.78093E-08</v>
      </c>
      <c r="T459" s="1">
        <f ref="T459:T522" t="shared" si="53">LN($B459)</f>
        <v>-11.689352429061914</v>
      </c>
      <c r="U459" s="0">
        <f ref="U459:U522" t="shared" si="54" ca="1">$A459*V$4+V$1</f>
        <v>-0.8120587575237259</v>
      </c>
      <c r="V459" s="1">
        <f ref="V459:V522" t="shared" si="55" ca="1">$A459*Y$1+Y$2</f>
        <v>-84.00929803767224</v>
      </c>
    </row>
    <row r="460">
      <c r="A460" s="0">
        <v>1.49</v>
      </c>
      <c r="B460" s="1">
        <v>9.646E-06</v>
      </c>
      <c r="C460" s="1"/>
      <c r="G460" s="1">
        <f t="shared" si="49"/>
        <v>0.4912667459406152</v>
      </c>
      <c r="I460" s="0">
        <v>-2.97</v>
      </c>
      <c r="J460" s="1">
        <v>1.4E-11</v>
      </c>
      <c r="K460" s="1">
        <f t="shared" si="50"/>
        <v>-0.7107680279509301</v>
      </c>
      <c r="L460" s="0">
        <f t="shared" si="51" ca="1"/>
        <v>-0.21979450757757135</v>
      </c>
      <c r="M460" s="1">
        <f t="shared" si="52" ca="1"/>
        <v>-174.3935628328008</v>
      </c>
      <c r="N460" s="1"/>
      <c r="R460" s="1">
        <v>1.51</v>
      </c>
      <c r="S460" s="1">
        <v>3.09996E-08</v>
      </c>
      <c r="T460" s="1">
        <f t="shared" si="53"/>
        <v>-11.548967236317495</v>
      </c>
      <c r="U460" s="0">
        <f t="shared" si="54" ca="1"/>
        <v>-0.6383872438207518</v>
      </c>
      <c r="V460" s="1">
        <f t="shared" si="55" ca="1"/>
        <v>-81.47854140296721</v>
      </c>
    </row>
    <row r="461">
      <c r="A461" s="0">
        <v>1.5</v>
      </c>
      <c r="B461" s="1">
        <v>1.1041E-05</v>
      </c>
      <c r="C461" s="1"/>
      <c r="G461" s="1">
        <f t="shared" si="49"/>
        <v>0.5623135125368373</v>
      </c>
      <c r="I461" s="0">
        <v>-2.97</v>
      </c>
      <c r="J461" s="1">
        <v>1.4E-11</v>
      </c>
      <c r="K461" s="1">
        <f t="shared" si="50"/>
        <v>-0.5756957331407103</v>
      </c>
      <c r="L461" s="0">
        <f t="shared" si="51" ca="1"/>
        <v>-0.031475714950587985</v>
      </c>
      <c r="M461" s="1">
        <f t="shared" si="52" ca="1"/>
        <v>-171.4424289812451</v>
      </c>
      <c r="N461" s="1"/>
      <c r="O461" s="1"/>
      <c r="R461" s="1">
        <v>1.52</v>
      </c>
      <c r="S461" s="1">
        <v>3.48814E-08</v>
      </c>
      <c r="T461" s="1">
        <f t="shared" si="53"/>
        <v>-11.413894941507275</v>
      </c>
      <c r="U461" s="0">
        <f t="shared" si="54" ca="1"/>
        <v>-0.46471573011778133</v>
      </c>
      <c r="V461" s="1">
        <f t="shared" si="55" ca="1"/>
        <v>-78.94778476826224</v>
      </c>
    </row>
    <row r="462">
      <c r="A462" s="0">
        <v>1.51</v>
      </c>
      <c r="B462" s="1">
        <v>1.2636E-05</v>
      </c>
      <c r="C462" s="1"/>
      <c r="G462" s="1">
        <f t="shared" si="49"/>
        <v>0.6435461954909407</v>
      </c>
      <c r="I462" s="0">
        <v>-2.97</v>
      </c>
      <c r="J462" s="1">
        <v>1.4E-11</v>
      </c>
      <c r="K462" s="1">
        <f t="shared" si="50"/>
        <v>-0.4407614666578714</v>
      </c>
      <c r="L462" s="0">
        <f t="shared" si="51" ca="1"/>
        <v>0.15684307767639893</v>
      </c>
      <c r="M462" s="1">
        <f t="shared" si="52" ca="1"/>
        <v>-168.49129512968938</v>
      </c>
      <c r="N462" s="1"/>
      <c r="R462" s="1">
        <v>1.53</v>
      </c>
      <c r="S462" s="1">
        <v>3.88855E-08</v>
      </c>
      <c r="T462" s="1">
        <f t="shared" si="53"/>
        <v>-11.278960675024436</v>
      </c>
      <c r="U462" s="0">
        <f t="shared" si="54" ca="1"/>
        <v>-0.29104421641480727</v>
      </c>
      <c r="V462" s="1">
        <f t="shared" si="55" ca="1"/>
        <v>-76.41702813355721</v>
      </c>
    </row>
    <row r="463">
      <c r="A463" s="0">
        <v>1.52</v>
      </c>
      <c r="B463" s="1">
        <v>1.4371E-05</v>
      </c>
      <c r="C463" s="1"/>
      <c r="G463" s="1">
        <f t="shared" si="49"/>
        <v>0.731909019895561</v>
      </c>
      <c r="I463" s="0">
        <v>-2.97</v>
      </c>
      <c r="J463" s="1">
        <v>1.4E-11</v>
      </c>
      <c r="K463" s="1">
        <f t="shared" si="50"/>
        <v>-0.3120990625056004</v>
      </c>
      <c r="L463" s="0">
        <f t="shared" si="51" ca="1"/>
        <v>0.34516187030338585</v>
      </c>
      <c r="M463" s="1">
        <f t="shared" si="52" ca="1"/>
        <v>-165.54016127813372</v>
      </c>
      <c r="N463" s="1"/>
      <c r="O463" s="1"/>
      <c r="R463" s="1">
        <v>1.54</v>
      </c>
      <c r="S463" s="1">
        <v>4.33697E-08</v>
      </c>
      <c r="T463" s="1">
        <f t="shared" si="53"/>
        <v>-11.150298270872165</v>
      </c>
      <c r="U463" s="0">
        <f t="shared" si="54" ca="1"/>
        <v>-0.1173727027118332</v>
      </c>
      <c r="V463" s="1">
        <f t="shared" si="55" ca="1"/>
        <v>-73.88627149885218</v>
      </c>
    </row>
    <row r="464">
      <c r="A464" s="0">
        <v>1.53</v>
      </c>
      <c r="B464" s="1">
        <v>1.6316E-05</v>
      </c>
      <c r="C464" s="1"/>
      <c r="G464" s="1">
        <f t="shared" si="49"/>
        <v>0.8309670564759567</v>
      </c>
      <c r="I464" s="0">
        <v>-2.97</v>
      </c>
      <c r="J464" s="1">
        <v>1.4E-11</v>
      </c>
      <c r="K464" s="1">
        <f t="shared" si="50"/>
        <v>-0.18516512814239813</v>
      </c>
      <c r="L464" s="0">
        <f t="shared" si="51" ca="1"/>
        <v>0.5334806629303728</v>
      </c>
      <c r="M464" s="1">
        <f t="shared" si="52" ca="1"/>
        <v>-162.589027426578</v>
      </c>
      <c r="N464" s="1"/>
      <c r="R464" s="1">
        <v>1.55</v>
      </c>
      <c r="S464" s="1">
        <v>4.82788E-08</v>
      </c>
      <c r="T464" s="1">
        <f t="shared" si="53"/>
        <v>-11.023364336508962</v>
      </c>
      <c r="U464" s="0">
        <f t="shared" si="54" ca="1"/>
        <v>0.056298810991137316</v>
      </c>
      <c r="V464" s="1">
        <f t="shared" si="55" ca="1"/>
        <v>-71.35551486414715</v>
      </c>
    </row>
    <row r="465">
      <c r="A465" s="0">
        <v>1.54</v>
      </c>
      <c r="B465" s="1">
        <v>1.8416E-05</v>
      </c>
      <c r="C465" s="1"/>
      <c r="G465" s="1">
        <f t="shared" si="49"/>
        <v>0.9379191782337103</v>
      </c>
      <c r="I465" s="0">
        <v>-2.97</v>
      </c>
      <c r="J465" s="1">
        <v>1.4E-11</v>
      </c>
      <c r="K465" s="1">
        <f t="shared" si="50"/>
        <v>-0.06409149761818342</v>
      </c>
      <c r="L465" s="0">
        <f t="shared" si="51" ca="1"/>
        <v>0.7217994555573597</v>
      </c>
      <c r="M465" s="1">
        <f t="shared" si="52" ca="1"/>
        <v>-159.63789357502236</v>
      </c>
      <c r="N465" s="1"/>
      <c r="O465" s="1"/>
      <c r="R465" s="1">
        <v>1.56</v>
      </c>
      <c r="S465" s="1">
        <v>5.41647E-08</v>
      </c>
      <c r="T465" s="1">
        <f t="shared" si="53"/>
        <v>-10.902290705984747</v>
      </c>
      <c r="U465" s="0">
        <f t="shared" si="54" ca="1"/>
        <v>0.22997032469411138</v>
      </c>
      <c r="V465" s="1">
        <f t="shared" si="55" ca="1"/>
        <v>-68.82475822944212</v>
      </c>
    </row>
    <row r="466">
      <c r="A466" s="0">
        <v>1.55</v>
      </c>
      <c r="B466" s="1">
        <v>2.0816E-05</v>
      </c>
      <c r="C466" s="1"/>
      <c r="G466" s="1">
        <f t="shared" si="49"/>
        <v>1.0601501745282857</v>
      </c>
      <c r="I466" s="0">
        <v>-2.97</v>
      </c>
      <c r="J466" s="1">
        <v>1.4E-11</v>
      </c>
      <c r="K466" s="1">
        <f t="shared" si="50"/>
        <v>0.05841057217243905</v>
      </c>
      <c r="L466" s="0">
        <f t="shared" si="51" ca="1"/>
        <v>0.9101182481843466</v>
      </c>
      <c r="M466" s="1">
        <f t="shared" si="52" ca="1"/>
        <v>-156.68675972346665</v>
      </c>
      <c r="N466" s="1"/>
      <c r="R466" s="1">
        <v>1.57</v>
      </c>
      <c r="S466" s="1">
        <v>6.03065E-08</v>
      </c>
      <c r="T466" s="1">
        <f t="shared" si="53"/>
        <v>-10.779788636194125</v>
      </c>
      <c r="U466" s="0">
        <f t="shared" si="54" ca="1"/>
        <v>0.4036418383970819</v>
      </c>
      <c r="V466" s="1">
        <f t="shared" si="55" ca="1"/>
        <v>-66.29400159473715</v>
      </c>
    </row>
    <row r="467">
      <c r="A467" s="0">
        <v>1.56</v>
      </c>
      <c r="B467" s="1">
        <v>2.338E-05</v>
      </c>
      <c r="C467" s="1"/>
      <c r="G467" s="1">
        <f t="shared" si="49"/>
        <v>1.1907336222363243</v>
      </c>
      <c r="I467" s="0">
        <v>-2.97</v>
      </c>
      <c r="J467" s="1">
        <v>1.4E-11</v>
      </c>
      <c r="K467" s="1">
        <f t="shared" si="50"/>
        <v>0.17456960644621217</v>
      </c>
      <c r="L467" s="0">
        <f t="shared" si="51" ca="1"/>
        <v>1.0984370408113335</v>
      </c>
      <c r="M467" s="1">
        <f t="shared" si="52" ca="1"/>
        <v>-153.73562587191094</v>
      </c>
      <c r="N467" s="1"/>
      <c r="O467" s="1"/>
      <c r="R467" s="1">
        <v>1.58</v>
      </c>
      <c r="S467" s="1">
        <v>6.70044E-08</v>
      </c>
      <c r="T467" s="1">
        <f t="shared" si="53"/>
        <v>-10.663629601920352</v>
      </c>
      <c r="U467" s="0">
        <f t="shared" si="54" ca="1"/>
        <v>0.577313352100056</v>
      </c>
      <c r="V467" s="1">
        <f t="shared" si="55" ca="1"/>
        <v>-63.763244960032125</v>
      </c>
    </row>
    <row r="468">
      <c r="A468" s="0">
        <v>1.57</v>
      </c>
      <c r="B468" s="1">
        <v>2.5996E-05</v>
      </c>
      <c r="C468" s="1"/>
      <c r="G468" s="1">
        <f t="shared" si="49"/>
        <v>1.3239654081974117</v>
      </c>
      <c r="I468" s="0">
        <v>-2.97</v>
      </c>
      <c r="J468" s="1">
        <v>1.4E-11</v>
      </c>
      <c r="K468" s="1">
        <f t="shared" si="50"/>
        <v>0.28063133043439226</v>
      </c>
      <c r="L468" s="0">
        <f t="shared" si="51" ca="1"/>
        <v>1.2867558334383205</v>
      </c>
      <c r="M468" s="1">
        <f t="shared" si="52" ca="1"/>
        <v>-150.7844920203553</v>
      </c>
      <c r="N468" s="1"/>
      <c r="R468" s="1">
        <v>1.59</v>
      </c>
      <c r="S468" s="1">
        <v>7.44654E-08</v>
      </c>
      <c r="T468" s="1">
        <f t="shared" si="53"/>
        <v>-10.557567877932172</v>
      </c>
      <c r="U468" s="0">
        <f t="shared" si="54" ca="1"/>
        <v>0.7509848658030265</v>
      </c>
      <c r="V468" s="1">
        <f t="shared" si="55" ca="1"/>
        <v>-61.2324883253271</v>
      </c>
    </row>
    <row r="469">
      <c r="A469" s="0">
        <v>1.58</v>
      </c>
      <c r="B469" s="1">
        <v>2.909E-05</v>
      </c>
      <c r="C469" s="1"/>
      <c r="G469" s="1">
        <f t="shared" si="49"/>
        <v>1.4815415342538354</v>
      </c>
      <c r="I469" s="0">
        <v>-2.97</v>
      </c>
      <c r="J469" s="1">
        <v>1.4E-11</v>
      </c>
      <c r="K469" s="1">
        <f t="shared" si="50"/>
        <v>0.3930831229094</v>
      </c>
      <c r="L469" s="0">
        <f t="shared" si="51" ca="1"/>
        <v>1.4750746260653074</v>
      </c>
      <c r="M469" s="1">
        <f t="shared" si="52" ca="1"/>
        <v>-147.83335816879958</v>
      </c>
      <c r="N469" s="1"/>
      <c r="O469" s="1"/>
      <c r="R469" s="1">
        <v>1.6</v>
      </c>
      <c r="S469" s="1">
        <v>8.34925E-08</v>
      </c>
      <c r="T469" s="1">
        <f t="shared" si="53"/>
        <v>-10.445116085457164</v>
      </c>
      <c r="U469" s="0">
        <f t="shared" si="54" ca="1"/>
        <v>0.9246563795060005</v>
      </c>
      <c r="V469" s="1">
        <f t="shared" si="55" ca="1"/>
        <v>-58.70173169062207</v>
      </c>
    </row>
    <row r="470">
      <c r="A470" s="0">
        <v>1.59</v>
      </c>
      <c r="B470" s="1">
        <v>3.2326E-05</v>
      </c>
      <c r="C470" s="1"/>
      <c r="G470" s="1">
        <f t="shared" si="49"/>
        <v>1.6463496609243549</v>
      </c>
      <c r="I470" s="0">
        <v>-2.97</v>
      </c>
      <c r="J470" s="1">
        <v>1.4E-11</v>
      </c>
      <c r="K470" s="1">
        <f t="shared" si="50"/>
        <v>0.4985605103899067</v>
      </c>
      <c r="L470" s="0">
        <f t="shared" si="51" ca="1"/>
        <v>1.6633934186922907</v>
      </c>
      <c r="M470" s="1">
        <f t="shared" si="52" ca="1"/>
        <v>-144.88222431724392</v>
      </c>
      <c r="N470" s="1"/>
      <c r="R470" s="1">
        <v>1.61</v>
      </c>
      <c r="S470" s="1">
        <v>9.27644E-08</v>
      </c>
      <c r="T470" s="1">
        <f t="shared" si="53"/>
        <v>-10.339638697976657</v>
      </c>
      <c r="U470" s="0">
        <f t="shared" si="54" ca="1"/>
        <v>1.098327893208971</v>
      </c>
      <c r="V470" s="1">
        <f t="shared" si="55" ca="1"/>
        <v>-56.17097505591704</v>
      </c>
    </row>
    <row r="471">
      <c r="A471" s="0">
        <v>1.6</v>
      </c>
      <c r="B471" s="1">
        <v>3.5567E-05</v>
      </c>
      <c r="C471" s="1"/>
      <c r="G471" s="1">
        <f t="shared" si="49"/>
        <v>1.8114124355038212</v>
      </c>
      <c r="I471" s="0">
        <v>-2.97</v>
      </c>
      <c r="J471" s="1">
        <v>1.4E-11</v>
      </c>
      <c r="K471" s="1">
        <f t="shared" si="50"/>
        <v>0.5941068920691979</v>
      </c>
      <c r="L471" s="0">
        <f t="shared" si="51" ca="1"/>
        <v>1.8517122113192777</v>
      </c>
      <c r="M471" s="1">
        <f t="shared" si="52" ca="1"/>
        <v>-141.93109046568821</v>
      </c>
      <c r="N471" s="1"/>
      <c r="O471" s="1"/>
      <c r="R471" s="1">
        <v>1.62</v>
      </c>
      <c r="S471" s="1">
        <v>1.028622E-07</v>
      </c>
      <c r="T471" s="1">
        <f t="shared" si="53"/>
        <v>-10.244092316297365</v>
      </c>
      <c r="U471" s="0">
        <f t="shared" si="54" ca="1"/>
        <v>1.2719994069119451</v>
      </c>
      <c r="V471" s="1">
        <f t="shared" si="55" ca="1"/>
        <v>-53.64021842121207</v>
      </c>
    </row>
    <row r="472">
      <c r="A472" s="0">
        <v>1.61</v>
      </c>
      <c r="B472" s="1">
        <v>3.9208E-05</v>
      </c>
      <c r="C472" s="1"/>
      <c r="G472" s="1">
        <f t="shared" si="49"/>
        <v>1.9968470427990506</v>
      </c>
      <c r="I472" s="0">
        <v>-2.97</v>
      </c>
      <c r="J472" s="1">
        <v>1.4E-11</v>
      </c>
      <c r="K472" s="1">
        <f t="shared" si="50"/>
        <v>0.6915694580095362</v>
      </c>
      <c r="L472" s="0">
        <f t="shared" si="51" ca="1"/>
        <v>2.0400310039462646</v>
      </c>
      <c r="M472" s="1">
        <f t="shared" si="52" ca="1"/>
        <v>-138.97995661413256</v>
      </c>
      <c r="N472" s="1"/>
      <c r="R472" s="1">
        <v>1.63</v>
      </c>
      <c r="S472" s="1">
        <v>1.141662E-07</v>
      </c>
      <c r="T472" s="1">
        <f t="shared" si="53"/>
        <v>-10.146629750357027</v>
      </c>
      <c r="U472" s="0">
        <f t="shared" si="54" ca="1"/>
        <v>1.4456709206149156</v>
      </c>
      <c r="V472" s="1">
        <f t="shared" si="55" ca="1"/>
        <v>-51.10946178650704</v>
      </c>
    </row>
    <row r="473">
      <c r="A473" s="0">
        <v>1.62</v>
      </c>
      <c r="B473" s="1">
        <v>4.2923E-05</v>
      </c>
      <c r="C473" s="1"/>
      <c r="G473" s="1">
        <f t="shared" si="49"/>
        <v>2.1860504391466957</v>
      </c>
      <c r="I473" s="0">
        <v>-2.97</v>
      </c>
      <c r="J473" s="1">
        <v>1.4E-11</v>
      </c>
      <c r="K473" s="1">
        <f t="shared" si="50"/>
        <v>0.7820964632057628</v>
      </c>
      <c r="L473" s="0">
        <f t="shared" si="51" ca="1"/>
        <v>2.2283497965732515</v>
      </c>
      <c r="M473" s="1">
        <f t="shared" si="52" ca="1"/>
        <v>-136.02882276257685</v>
      </c>
      <c r="N473" s="1"/>
      <c r="O473" s="1"/>
      <c r="R473" s="1">
        <v>1.64</v>
      </c>
      <c r="S473" s="1">
        <v>1.26625E-07</v>
      </c>
      <c r="T473" s="1">
        <f t="shared" si="53"/>
        <v>-10.056102745160802</v>
      </c>
      <c r="U473" s="0">
        <f t="shared" si="54" ca="1"/>
        <v>1.6193424343178897</v>
      </c>
      <c r="V473" s="1">
        <f t="shared" si="55" ca="1"/>
        <v>-48.57870515180201</v>
      </c>
    </row>
    <row r="474">
      <c r="A474" s="0">
        <v>1.63</v>
      </c>
      <c r="B474" s="1">
        <v>4.7069E-05</v>
      </c>
      <c r="C474" s="1"/>
      <c r="G474" s="1">
        <f t="shared" si="49"/>
        <v>2.397204485245575</v>
      </c>
      <c r="I474" s="0">
        <v>-2.97</v>
      </c>
      <c r="J474" s="1">
        <v>1.4E-11</v>
      </c>
      <c r="K474" s="1">
        <f t="shared" si="50"/>
        <v>0.8743032606353401</v>
      </c>
      <c r="L474" s="0">
        <f t="shared" si="51" ca="1"/>
        <v>2.416668589200235</v>
      </c>
      <c r="M474" s="1">
        <f t="shared" si="52" ca="1"/>
        <v>-133.07768891102126</v>
      </c>
      <c r="N474" s="1"/>
      <c r="R474" s="1">
        <v>1.65</v>
      </c>
      <c r="S474" s="1">
        <v>1.41371E-07</v>
      </c>
      <c r="T474" s="1">
        <f t="shared" si="53"/>
        <v>-9.963895947731224</v>
      </c>
      <c r="U474" s="0">
        <f t="shared" si="54" ca="1"/>
        <v>1.7930139480208567</v>
      </c>
      <c r="V474" s="1">
        <f t="shared" si="55" ca="1"/>
        <v>-46.04794851709704</v>
      </c>
    </row>
    <row r="475">
      <c r="A475" s="0">
        <v>1.64</v>
      </c>
      <c r="B475" s="1">
        <v>5.1311E-05</v>
      </c>
      <c r="C475" s="1"/>
      <c r="G475" s="1">
        <f t="shared" si="49"/>
        <v>2.6132477711962374</v>
      </c>
      <c r="I475" s="0">
        <v>-2.97</v>
      </c>
      <c r="J475" s="1">
        <v>1.4E-11</v>
      </c>
      <c r="K475" s="1">
        <f t="shared" si="50"/>
        <v>0.9605938045445366</v>
      </c>
      <c r="L475" s="0">
        <f t="shared" si="51" ca="1"/>
        <v>2.604987381827222</v>
      </c>
      <c r="M475" s="1">
        <f t="shared" si="52" ca="1"/>
        <v>-130.12655505946555</v>
      </c>
      <c r="N475" s="1"/>
      <c r="O475" s="1"/>
      <c r="R475" s="1">
        <v>1.66</v>
      </c>
      <c r="S475" s="1">
        <v>1.5663E-07</v>
      </c>
      <c r="T475" s="1">
        <f t="shared" si="53"/>
        <v>-9.877605403822027</v>
      </c>
      <c r="U475" s="0">
        <f t="shared" si="54" ca="1"/>
        <v>1.9666854617238307</v>
      </c>
      <c r="V475" s="1">
        <f t="shared" si="55" ca="1"/>
        <v>-43.51719188239201</v>
      </c>
    </row>
    <row r="476">
      <c r="A476" s="0">
        <v>1.65</v>
      </c>
      <c r="B476" s="1">
        <v>5.5679E-05</v>
      </c>
      <c r="C476" s="1"/>
      <c r="G476" s="1">
        <f t="shared" si="49"/>
        <v>2.8357081844523653</v>
      </c>
      <c r="I476" s="0">
        <v>-2.97</v>
      </c>
      <c r="J476" s="1">
        <v>1.4E-11</v>
      </c>
      <c r="K476" s="1">
        <f t="shared" si="50"/>
        <v>1.0422917064970605</v>
      </c>
      <c r="L476" s="0">
        <f t="shared" si="51" ca="1"/>
        <v>2.793306174454205</v>
      </c>
      <c r="M476" s="1">
        <f t="shared" si="52" ca="1"/>
        <v>-127.17542120790984</v>
      </c>
      <c r="N476" s="1"/>
      <c r="R476" s="1">
        <v>1.67</v>
      </c>
      <c r="S476" s="1">
        <v>1.73513E-07</v>
      </c>
      <c r="T476" s="1">
        <f t="shared" si="53"/>
        <v>-9.795907501869504</v>
      </c>
      <c r="U476" s="0">
        <f t="shared" si="54" ca="1"/>
        <v>2.1403569754268013</v>
      </c>
      <c r="V476" s="1">
        <f t="shared" si="55" ca="1"/>
        <v>-40.98643524768704</v>
      </c>
    </row>
    <row r="477">
      <c r="A477" s="0">
        <v>1.66</v>
      </c>
      <c r="B477" s="1">
        <v>6.0538E-05</v>
      </c>
      <c r="C477" s="1"/>
      <c r="G477" s="1">
        <f t="shared" si="49"/>
        <v>3.0831750223670915</v>
      </c>
      <c r="I477" s="0">
        <v>-2.97</v>
      </c>
      <c r="J477" s="1">
        <v>1.4E-11</v>
      </c>
      <c r="K477" s="1">
        <f t="shared" si="50"/>
        <v>1.1259599174409114</v>
      </c>
      <c r="L477" s="0">
        <f t="shared" si="51" ca="1"/>
        <v>2.981624967081192</v>
      </c>
      <c r="M477" s="1">
        <f t="shared" si="52" ca="1"/>
        <v>-124.22428735635418</v>
      </c>
      <c r="N477" s="1"/>
      <c r="O477" s="1"/>
      <c r="R477" s="1">
        <v>1.68</v>
      </c>
      <c r="S477" s="1">
        <v>1.91749E-07</v>
      </c>
      <c r="T477" s="1">
        <f t="shared" si="53"/>
        <v>-9.712239290925652</v>
      </c>
      <c r="U477" s="0">
        <f t="shared" si="54" ca="1"/>
        <v>2.3140284891297753</v>
      </c>
      <c r="V477" s="1">
        <f t="shared" si="55" ca="1"/>
        <v>-38.45567861298201</v>
      </c>
    </row>
    <row r="478">
      <c r="A478" s="0">
        <v>1.67</v>
      </c>
      <c r="B478" s="1">
        <v>6.5414E-05</v>
      </c>
      <c r="C478" s="1"/>
      <c r="G478" s="1">
        <f t="shared" si="49"/>
        <v>3.3315076631722373</v>
      </c>
      <c r="I478" s="0">
        <v>-2.97</v>
      </c>
      <c r="J478" s="1">
        <v>1.4E-11</v>
      </c>
      <c r="K478" s="1">
        <f t="shared" si="50"/>
        <v>1.2034249532345997</v>
      </c>
      <c r="L478" s="0">
        <f t="shared" si="51" ca="1"/>
        <v>3.169943759708179</v>
      </c>
      <c r="M478" s="1">
        <f t="shared" si="52" ca="1"/>
        <v>-121.27315350479847</v>
      </c>
      <c r="N478" s="1"/>
      <c r="R478" s="1">
        <v>1.69</v>
      </c>
      <c r="S478" s="1">
        <v>2.13962E-07</v>
      </c>
      <c r="T478" s="1">
        <f t="shared" si="53"/>
        <v>-9.634774255131964</v>
      </c>
      <c r="U478" s="0">
        <f t="shared" si="54" ca="1"/>
        <v>2.487700002832746</v>
      </c>
      <c r="V478" s="1">
        <f t="shared" si="55" ca="1"/>
        <v>-35.924921978276984</v>
      </c>
    </row>
    <row r="479">
      <c r="A479" s="0">
        <v>1.68</v>
      </c>
      <c r="B479" s="1">
        <v>7.0731E-05</v>
      </c>
      <c r="C479" s="1"/>
      <c r="G479" s="1">
        <f t="shared" si="49"/>
        <v>3.6023002495465115</v>
      </c>
      <c r="I479" s="0">
        <v>-2.97</v>
      </c>
      <c r="J479" s="1">
        <v>1.4E-11</v>
      </c>
      <c r="K479" s="1">
        <f t="shared" si="50"/>
        <v>1.2815725996225469</v>
      </c>
      <c r="L479" s="0">
        <f t="shared" si="51" ca="1"/>
        <v>3.358262552335166</v>
      </c>
      <c r="M479" s="1">
        <f t="shared" si="52" ca="1"/>
        <v>-118.32201965324282</v>
      </c>
      <c r="N479" s="1"/>
      <c r="O479" s="1"/>
      <c r="R479" s="1">
        <v>1.7</v>
      </c>
      <c r="S479" s="1">
        <v>2.36475E-07</v>
      </c>
      <c r="T479" s="1">
        <f t="shared" si="53"/>
        <v>-9.556626608744017</v>
      </c>
      <c r="U479" s="0">
        <f t="shared" si="54" ca="1"/>
        <v>2.66137151653572</v>
      </c>
      <c r="V479" s="1">
        <f t="shared" si="55" ca="1"/>
        <v>-33.394165343571956</v>
      </c>
    </row>
    <row r="480">
      <c r="A480" s="0">
        <v>1.69</v>
      </c>
      <c r="B480" s="1">
        <v>7.5814E-05</v>
      </c>
      <c r="C480" s="1"/>
      <c r="G480" s="1">
        <f t="shared" si="49"/>
        <v>3.8611753137820655</v>
      </c>
      <c r="I480" s="0">
        <v>-2.97</v>
      </c>
      <c r="J480" s="1">
        <v>1.4E-11</v>
      </c>
      <c r="K480" s="1">
        <f t="shared" si="50"/>
        <v>1.3509716225662252</v>
      </c>
      <c r="L480" s="0">
        <f t="shared" si="51" ca="1"/>
        <v>3.546581344962153</v>
      </c>
      <c r="M480" s="1">
        <f t="shared" si="52" ca="1"/>
        <v>-115.37088580168711</v>
      </c>
      <c r="N480" s="1"/>
      <c r="R480" s="1">
        <v>1.71</v>
      </c>
      <c r="S480" s="1">
        <v>2.61063E-07</v>
      </c>
      <c r="T480" s="1">
        <f t="shared" si="53"/>
        <v>-9.487227585800339</v>
      </c>
      <c r="U480" s="0">
        <f t="shared" si="54" ca="1"/>
        <v>2.8350430302386904</v>
      </c>
      <c r="V480" s="1">
        <f t="shared" si="55" ca="1"/>
        <v>-30.863408708866928</v>
      </c>
    </row>
    <row r="481">
      <c r="A481" s="0">
        <v>1.7</v>
      </c>
      <c r="B481" s="1">
        <v>8.1256E-05</v>
      </c>
      <c r="C481" s="1"/>
      <c r="G481" s="1">
        <f t="shared" si="49"/>
        <v>4.138334097880015</v>
      </c>
      <c r="I481" s="0">
        <v>-2.97</v>
      </c>
      <c r="J481" s="1">
        <v>1.4E-11</v>
      </c>
      <c r="K481" s="1">
        <f t="shared" si="50"/>
        <v>1.4202933150394896</v>
      </c>
      <c r="L481" s="0">
        <f t="shared" si="51" ca="1"/>
        <v>3.734900137589136</v>
      </c>
      <c r="M481" s="1">
        <f t="shared" si="52" ca="1"/>
        <v>-112.4197519501314</v>
      </c>
      <c r="N481" s="1"/>
      <c r="O481" s="1"/>
      <c r="R481" s="1">
        <v>1.72</v>
      </c>
      <c r="S481" s="1">
        <v>2.87941E-07</v>
      </c>
      <c r="T481" s="1">
        <f t="shared" si="53"/>
        <v>-9.417905893327074</v>
      </c>
      <c r="U481" s="0">
        <f t="shared" si="54" ca="1"/>
        <v>3.0087145439416645</v>
      </c>
      <c r="V481" s="1">
        <f t="shared" si="55" ca="1"/>
        <v>-28.332652074161956</v>
      </c>
    </row>
    <row r="482">
      <c r="A482" s="0">
        <v>1.71</v>
      </c>
      <c r="B482" s="1">
        <v>8.7084E-05</v>
      </c>
      <c r="C482" s="1"/>
      <c r="G482" s="1">
        <f t="shared" si="49"/>
        <v>4.435151700548676</v>
      </c>
      <c r="I482" s="0">
        <v>-2.97</v>
      </c>
      <c r="J482" s="1">
        <v>1.4E-11</v>
      </c>
      <c r="K482" s="1">
        <f t="shared" si="50"/>
        <v>1.48956182048629</v>
      </c>
      <c r="L482" s="0">
        <f t="shared" si="51" ca="1"/>
        <v>3.923218930216123</v>
      </c>
      <c r="M482" s="1">
        <f t="shared" si="52" ca="1"/>
        <v>-109.46861809857575</v>
      </c>
      <c r="N482" s="1"/>
      <c r="R482" s="1">
        <v>1.73</v>
      </c>
      <c r="S482" s="1">
        <v>3.20137E-07</v>
      </c>
      <c r="T482" s="1">
        <f t="shared" si="53"/>
        <v>-9.348637387880274</v>
      </c>
      <c r="U482" s="0">
        <f t="shared" si="54" ca="1"/>
        <v>3.182386057644635</v>
      </c>
      <c r="V482" s="1">
        <f t="shared" si="55" ca="1"/>
        <v>-25.801895439456928</v>
      </c>
    </row>
    <row r="483">
      <c r="A483" s="0">
        <v>1.72</v>
      </c>
      <c r="B483" s="1">
        <v>9.3667E-05</v>
      </c>
      <c r="C483" s="1"/>
      <c r="G483" s="1">
        <f t="shared" si="49"/>
        <v>4.77042113746834</v>
      </c>
      <c r="I483" s="0">
        <v>-2.97</v>
      </c>
      <c r="J483" s="1">
        <v>1.4E-11</v>
      </c>
      <c r="K483" s="1">
        <f t="shared" si="50"/>
        <v>1.5624345897804548</v>
      </c>
      <c r="L483" s="0">
        <f t="shared" si="51" ca="1"/>
        <v>4.11153772284311</v>
      </c>
      <c r="M483" s="1">
        <f t="shared" si="52" ca="1"/>
        <v>-106.51748424702004</v>
      </c>
      <c r="N483" s="1"/>
      <c r="O483" s="1"/>
      <c r="R483" s="1">
        <v>1.74</v>
      </c>
      <c r="S483" s="1">
        <v>3.53014E-07</v>
      </c>
      <c r="T483" s="1">
        <f t="shared" si="53"/>
        <v>-9.27576461858611</v>
      </c>
      <c r="U483" s="0">
        <f t="shared" si="54" ca="1"/>
        <v>3.356057571347609</v>
      </c>
      <c r="V483" s="1">
        <f t="shared" si="55" ca="1"/>
        <v>-23.2711388047519</v>
      </c>
    </row>
    <row r="484">
      <c r="A484" s="0">
        <v>1.73</v>
      </c>
      <c r="B484" s="1">
        <v>0.00010001</v>
      </c>
      <c r="C484" s="1"/>
      <c r="G484" s="1">
        <f t="shared" si="49"/>
        <v>5.093467474758545</v>
      </c>
      <c r="I484" s="0">
        <v>-2.97</v>
      </c>
      <c r="J484" s="1">
        <v>1.4E-11</v>
      </c>
      <c r="K484" s="1">
        <f t="shared" si="50"/>
        <v>1.6279588313907143</v>
      </c>
      <c r="L484" s="0">
        <f t="shared" si="51" ca="1"/>
        <v>4.299856515470097</v>
      </c>
      <c r="M484" s="1">
        <f t="shared" si="52" ca="1"/>
        <v>-103.56635039546438</v>
      </c>
      <c r="N484" s="1"/>
      <c r="R484" s="1">
        <v>1.75</v>
      </c>
      <c r="S484" s="1">
        <v>3.87992E-07</v>
      </c>
      <c r="T484" s="1">
        <f t="shared" si="53"/>
        <v>-9.21024037697585</v>
      </c>
      <c r="U484" s="0">
        <f t="shared" si="54" ca="1"/>
        <v>3.5297290850505796</v>
      </c>
      <c r="V484" s="1">
        <f t="shared" si="55" ca="1"/>
        <v>-20.74038217004687</v>
      </c>
    </row>
    <row r="485">
      <c r="A485" s="0">
        <v>1.74</v>
      </c>
      <c r="B485" s="1">
        <v>0.00010661</v>
      </c>
      <c r="C485" s="1"/>
      <c r="G485" s="1">
        <f t="shared" si="49"/>
        <v>5.429602714568628</v>
      </c>
      <c r="I485" s="0">
        <v>-2.97</v>
      </c>
      <c r="J485" s="1">
        <v>1.4E-11</v>
      </c>
      <c r="K485" s="1">
        <f t="shared" si="50"/>
        <v>1.6918659663646736</v>
      </c>
      <c r="L485" s="0">
        <f t="shared" si="51" ca="1"/>
        <v>4.488175308097084</v>
      </c>
      <c r="M485" s="1">
        <f t="shared" si="52" ca="1"/>
        <v>-100.61521654390867</v>
      </c>
      <c r="N485" s="1"/>
      <c r="O485" s="1"/>
      <c r="R485" s="1">
        <v>1.76</v>
      </c>
      <c r="S485" s="1">
        <v>4.26281E-07</v>
      </c>
      <c r="T485" s="1">
        <f t="shared" si="53"/>
        <v>-9.14633324200189</v>
      </c>
      <c r="U485" s="0">
        <f t="shared" si="54" ca="1"/>
        <v>3.7034005987535537</v>
      </c>
      <c r="V485" s="1">
        <f t="shared" si="55" ca="1"/>
        <v>-18.2096255353419</v>
      </c>
    </row>
    <row r="486">
      <c r="A486" s="0">
        <v>1.75</v>
      </c>
      <c r="B486" s="1">
        <v>0.00011271</v>
      </c>
      <c r="C486" s="1"/>
      <c r="G486" s="1">
        <f t="shared" si="49"/>
        <v>5.740273163484008</v>
      </c>
      <c r="I486" s="0">
        <v>-2.97</v>
      </c>
      <c r="J486" s="1">
        <v>1.4E-11</v>
      </c>
      <c r="K486" s="1">
        <f t="shared" si="50"/>
        <v>1.747506798656277</v>
      </c>
      <c r="L486" s="0">
        <f t="shared" si="51" ca="1"/>
        <v>4.676494100724071</v>
      </c>
      <c r="M486" s="1">
        <f t="shared" si="52" ca="1"/>
        <v>-97.66408269235296</v>
      </c>
      <c r="N486" s="1"/>
      <c r="R486" s="1">
        <v>1.77</v>
      </c>
      <c r="S486" s="1">
        <v>4.72025E-07</v>
      </c>
      <c r="T486" s="1">
        <f t="shared" si="53"/>
        <v>-9.090692409710288</v>
      </c>
      <c r="U486" s="0">
        <f t="shared" si="54" ca="1"/>
        <v>3.877072112456524</v>
      </c>
      <c r="V486" s="1">
        <f t="shared" si="55" ca="1"/>
        <v>-15.678868900636871</v>
      </c>
    </row>
    <row r="487">
      <c r="A487" s="0">
        <v>1.76</v>
      </c>
      <c r="B487" s="1">
        <v>0.0001192</v>
      </c>
      <c r="C487" s="1"/>
      <c r="G487" s="1">
        <f t="shared" si="49"/>
        <v>6.070806149297256</v>
      </c>
      <c r="I487" s="0">
        <v>-2.97</v>
      </c>
      <c r="J487" s="1">
        <v>1.4E-11</v>
      </c>
      <c r="K487" s="1">
        <f t="shared" si="50"/>
        <v>1.803491405033539</v>
      </c>
      <c r="L487" s="0">
        <f t="shared" si="51" ca="1"/>
        <v>4.864812893351058</v>
      </c>
      <c r="M487" s="1">
        <f t="shared" si="52" ca="1"/>
        <v>-94.71294884079725</v>
      </c>
      <c r="N487" s="1"/>
      <c r="O487" s="1"/>
      <c r="R487" s="1">
        <v>1.78</v>
      </c>
      <c r="S487" s="1">
        <v>5.1907E-07</v>
      </c>
      <c r="T487" s="1">
        <f t="shared" si="53"/>
        <v>-9.034707803333024</v>
      </c>
      <c r="U487" s="0">
        <f t="shared" si="54" ca="1"/>
        <v>4.050743626159498</v>
      </c>
      <c r="V487" s="1">
        <f t="shared" si="55" ca="1"/>
        <v>-13.148112265931843</v>
      </c>
    </row>
    <row r="488">
      <c r="A488" s="0">
        <v>1.77</v>
      </c>
      <c r="B488" s="1">
        <v>0.0001277</v>
      </c>
      <c r="C488" s="1"/>
      <c r="G488" s="1">
        <f t="shared" si="49"/>
        <v>6.503707594507211</v>
      </c>
      <c r="I488" s="0">
        <v>-2.97</v>
      </c>
      <c r="J488" s="1">
        <v>1.4E-11</v>
      </c>
      <c r="K488" s="1">
        <f t="shared" si="50"/>
        <v>1.8723724134407833</v>
      </c>
      <c r="L488" s="0">
        <f t="shared" si="51" ca="1"/>
        <v>5.053131685978045</v>
      </c>
      <c r="M488" s="1">
        <f t="shared" si="52" ca="1"/>
        <v>-91.76181498924166</v>
      </c>
      <c r="N488" s="1"/>
      <c r="R488" s="1">
        <v>1.79</v>
      </c>
      <c r="S488" s="1">
        <v>5.68348E-07</v>
      </c>
      <c r="T488" s="1">
        <f t="shared" si="53"/>
        <v>-8.96582679492578</v>
      </c>
      <c r="U488" s="0">
        <f t="shared" si="54" ca="1"/>
        <v>4.224415139862469</v>
      </c>
      <c r="V488" s="1">
        <f t="shared" si="55" ca="1"/>
        <v>-10.617355631226815</v>
      </c>
    </row>
    <row r="489">
      <c r="A489" s="0">
        <v>1.78</v>
      </c>
      <c r="B489" s="1">
        <v>0.00013604</v>
      </c>
      <c r="C489" s="1"/>
      <c r="G489" s="1">
        <f t="shared" si="49"/>
        <v>6.928460306630861</v>
      </c>
      <c r="I489" s="0">
        <v>-2.97</v>
      </c>
      <c r="J489" s="1">
        <v>1.4E-11</v>
      </c>
      <c r="K489" s="1">
        <f t="shared" si="50"/>
        <v>1.9356376105412845</v>
      </c>
      <c r="L489" s="0">
        <f t="shared" si="51" ca="1"/>
        <v>5.2414504786050315</v>
      </c>
      <c r="M489" s="1">
        <f t="shared" si="52" ca="1"/>
        <v>-88.81068113768595</v>
      </c>
      <c r="N489" s="1"/>
      <c r="O489" s="1"/>
      <c r="R489" s="1">
        <v>1.8</v>
      </c>
      <c r="S489" s="1">
        <v>6.22871E-07</v>
      </c>
      <c r="T489" s="1">
        <f t="shared" si="53"/>
        <v>-8.90256159782528</v>
      </c>
      <c r="U489" s="0">
        <f t="shared" si="54" ca="1"/>
        <v>4.398086653565443</v>
      </c>
      <c r="V489" s="1">
        <f t="shared" si="55" ca="1"/>
        <v>-8.086598996521786</v>
      </c>
    </row>
    <row r="490">
      <c r="A490" s="0">
        <v>1.79</v>
      </c>
      <c r="B490" s="1">
        <v>0.00014228</v>
      </c>
      <c r="C490" s="1"/>
      <c r="G490" s="1">
        <f t="shared" si="49"/>
        <v>7.246260896996758</v>
      </c>
      <c r="I490" s="0">
        <v>-2.97</v>
      </c>
      <c r="J490" s="1">
        <v>1.4E-11</v>
      </c>
      <c r="K490" s="1">
        <f t="shared" si="50"/>
        <v>1.9804855974825442</v>
      </c>
      <c r="L490" s="0">
        <f t="shared" si="51" ca="1"/>
        <v>5.4297692712320185</v>
      </c>
      <c r="M490" s="1">
        <f t="shared" si="52" ca="1"/>
        <v>-85.85954728613024</v>
      </c>
      <c r="N490" s="1"/>
      <c r="R490" s="1">
        <v>1.81</v>
      </c>
      <c r="S490" s="1">
        <v>6.84849E-07</v>
      </c>
      <c r="T490" s="1">
        <f t="shared" si="53"/>
        <v>-8.85771361088402</v>
      </c>
      <c r="U490" s="0">
        <f t="shared" si="54" ca="1"/>
        <v>4.571758167268413</v>
      </c>
      <c r="V490" s="1">
        <f t="shared" si="55" ca="1"/>
        <v>-5.555842361816815</v>
      </c>
    </row>
    <row r="491">
      <c r="A491" s="0">
        <v>1.8</v>
      </c>
      <c r="B491" s="1">
        <v>0.00015046</v>
      </c>
      <c r="C491" s="1"/>
      <c r="G491" s="1">
        <f t="shared" si="49"/>
        <v>7.662864876034103</v>
      </c>
      <c r="I491" s="0">
        <v>-2.97</v>
      </c>
      <c r="J491" s="1">
        <v>1.4E-11</v>
      </c>
      <c r="K491" s="1">
        <f t="shared" si="50"/>
        <v>2.036385918534365</v>
      </c>
      <c r="L491" s="0">
        <f t="shared" si="51" ca="1"/>
        <v>5.618088063859005</v>
      </c>
      <c r="M491" s="1">
        <f t="shared" si="52" ca="1"/>
        <v>-82.90841343457453</v>
      </c>
      <c r="N491" s="1"/>
      <c r="O491" s="1"/>
      <c r="R491" s="1">
        <v>1.82</v>
      </c>
      <c r="S491" s="1">
        <v>7.48942E-07</v>
      </c>
      <c r="T491" s="1">
        <f t="shared" si="53"/>
        <v>-8.801813289832198</v>
      </c>
      <c r="U491" s="0">
        <f t="shared" si="54" ca="1"/>
        <v>4.745429680971387</v>
      </c>
      <c r="V491" s="1">
        <f t="shared" si="55" ca="1"/>
        <v>-3.0250857271117866</v>
      </c>
    </row>
    <row r="492">
      <c r="A492" s="0">
        <v>1.81</v>
      </c>
      <c r="B492" s="1">
        <v>0.00015961</v>
      </c>
      <c r="C492" s="1"/>
      <c r="G492" s="1">
        <f t="shared" si="49"/>
        <v>8.128870549407173</v>
      </c>
      <c r="I492" s="0">
        <v>-2.97</v>
      </c>
      <c r="J492" s="1">
        <v>1.4E-11</v>
      </c>
      <c r="K492" s="1">
        <f t="shared" si="50"/>
        <v>2.0954219900967566</v>
      </c>
      <c r="L492" s="0">
        <f t="shared" si="51" ca="1"/>
        <v>5.806406856485992</v>
      </c>
      <c r="M492" s="1">
        <f t="shared" si="52" ca="1"/>
        <v>-79.95727958301882</v>
      </c>
      <c r="N492" s="1"/>
      <c r="R492" s="1">
        <v>1.83</v>
      </c>
      <c r="S492" s="1">
        <v>8.17865E-07</v>
      </c>
      <c r="T492" s="1">
        <f t="shared" si="53"/>
        <v>-8.742777218269808</v>
      </c>
      <c r="U492" s="0">
        <f t="shared" si="54" ca="1"/>
        <v>4.919101194674358</v>
      </c>
      <c r="V492" s="1">
        <f t="shared" si="55" ca="1"/>
        <v>-0.49432909240675826</v>
      </c>
    </row>
    <row r="493">
      <c r="A493" s="0">
        <v>1.82</v>
      </c>
      <c r="B493" s="1">
        <v>0.0001682</v>
      </c>
      <c r="C493" s="1"/>
      <c r="G493" s="1">
        <f t="shared" si="49"/>
        <v>8.566355656978175</v>
      </c>
      <c r="I493" s="0">
        <v>-2.97</v>
      </c>
      <c r="J493" s="1">
        <v>1.4E-11</v>
      </c>
      <c r="K493" s="1">
        <f t="shared" si="50"/>
        <v>2.147842397941137</v>
      </c>
      <c r="L493" s="0">
        <f t="shared" si="51" ca="1"/>
        <v>5.994725649112979</v>
      </c>
      <c r="M493" s="1">
        <f t="shared" si="52" ca="1"/>
        <v>-77.00614573146322</v>
      </c>
      <c r="N493" s="1"/>
      <c r="O493" s="1"/>
      <c r="R493" s="1">
        <v>1.84</v>
      </c>
      <c r="S493" s="1">
        <v>8.91324E-07</v>
      </c>
      <c r="T493" s="1">
        <f t="shared" si="53"/>
        <v>-8.690356810425426</v>
      </c>
      <c r="U493" s="0">
        <f t="shared" si="54" ca="1"/>
        <v>5.092772708377332</v>
      </c>
      <c r="V493" s="1">
        <f t="shared" si="55" ca="1"/>
        <v>2.03642754229827</v>
      </c>
    </row>
    <row r="494">
      <c r="A494" s="0">
        <v>1.83</v>
      </c>
      <c r="B494" s="1">
        <v>0.00017556</v>
      </c>
      <c r="C494" s="1"/>
      <c r="G494" s="1">
        <f t="shared" si="49"/>
        <v>8.941197378948207</v>
      </c>
      <c r="I494" s="0">
        <v>-2.97</v>
      </c>
      <c r="J494" s="1">
        <v>1.4E-11</v>
      </c>
      <c r="K494" s="1">
        <f t="shared" si="50"/>
        <v>2.190669515222323</v>
      </c>
      <c r="L494" s="0">
        <f t="shared" si="51" ca="1"/>
        <v>6.183044441739966</v>
      </c>
      <c r="M494" s="1">
        <f t="shared" si="52" ca="1"/>
        <v>-74.05501187990751</v>
      </c>
      <c r="N494" s="1"/>
      <c r="R494" s="1">
        <v>1.85</v>
      </c>
      <c r="S494" s="1">
        <v>9.71038E-07</v>
      </c>
      <c r="T494" s="1">
        <f t="shared" si="53"/>
        <v>-8.647529693144241</v>
      </c>
      <c r="U494" s="0">
        <f t="shared" si="54" ca="1"/>
        <v>5.2664442220803025</v>
      </c>
      <c r="V494" s="1">
        <f t="shared" si="55" ca="1"/>
        <v>4.567184177003298</v>
      </c>
    </row>
    <row r="495">
      <c r="A495" s="0">
        <v>1.84</v>
      </c>
      <c r="B495" s="1">
        <v>0.00018412</v>
      </c>
      <c r="C495" s="1"/>
      <c r="G495" s="1">
        <f t="shared" si="49"/>
        <v>9.377154599065527</v>
      </c>
      <c r="I495" s="0">
        <v>-2.97</v>
      </c>
      <c r="J495" s="1">
        <v>1.4E-11</v>
      </c>
      <c r="K495" s="1">
        <f t="shared" si="50"/>
        <v>2.2382763693513303</v>
      </c>
      <c r="L495" s="0">
        <f t="shared" si="51" ca="1"/>
        <v>6.371363234366953</v>
      </c>
      <c r="M495" s="1">
        <f t="shared" si="52" ca="1"/>
        <v>-71.1038780283518</v>
      </c>
      <c r="N495" s="1"/>
      <c r="O495" s="1"/>
      <c r="R495" s="1">
        <v>1.86</v>
      </c>
      <c r="S495" s="1">
        <v>1.06522E-06</v>
      </c>
      <c r="T495" s="1">
        <f t="shared" si="53"/>
        <v>-8.599922839015234</v>
      </c>
      <c r="U495" s="0">
        <f t="shared" si="54" ca="1"/>
        <v>5.440115735783277</v>
      </c>
      <c r="V495" s="1">
        <f t="shared" si="55" ca="1"/>
        <v>7.09794081170827</v>
      </c>
    </row>
    <row r="496">
      <c r="A496" s="0">
        <v>1.85</v>
      </c>
      <c r="B496" s="1">
        <v>0.00019311</v>
      </c>
      <c r="C496" s="1"/>
      <c r="G496" s="1">
        <f t="shared" si="49"/>
        <v>9.83501153935229</v>
      </c>
      <c r="I496" s="0">
        <v>-2.97</v>
      </c>
      <c r="J496" s="1">
        <v>1.4E-11</v>
      </c>
      <c r="K496" s="1">
        <f t="shared" si="50"/>
        <v>2.2859486251349237</v>
      </c>
      <c r="L496" s="0">
        <f t="shared" si="51" ca="1"/>
        <v>6.55968202699394</v>
      </c>
      <c r="M496" s="1">
        <f t="shared" si="52" ca="1"/>
        <v>-68.15274417679609</v>
      </c>
      <c r="N496" s="1"/>
      <c r="R496" s="1">
        <v>1.87</v>
      </c>
      <c r="S496" s="1">
        <v>1.15707E-06</v>
      </c>
      <c r="T496" s="1">
        <f t="shared" si="53"/>
        <v>-8.55225058323164</v>
      </c>
      <c r="U496" s="0">
        <f t="shared" si="54" ca="1"/>
        <v>5.613787249486251</v>
      </c>
      <c r="V496" s="1">
        <f t="shared" si="55" ca="1"/>
        <v>9.628697446413298</v>
      </c>
    </row>
    <row r="497">
      <c r="A497" s="0">
        <v>1.86</v>
      </c>
      <c r="B497" s="1">
        <v>0.00020241</v>
      </c>
      <c r="C497" s="1"/>
      <c r="G497" s="1">
        <f t="shared" si="49"/>
        <v>10.308656649993772</v>
      </c>
      <c r="I497" s="0">
        <v>-2.97</v>
      </c>
      <c r="J497" s="1">
        <v>1.4E-11</v>
      </c>
      <c r="K497" s="1">
        <f t="shared" si="50"/>
        <v>2.3329839937097336</v>
      </c>
      <c r="L497" s="0">
        <f t="shared" si="51" ca="1"/>
        <v>6.74800081962092</v>
      </c>
      <c r="M497" s="1">
        <f t="shared" si="52" ca="1"/>
        <v>-65.2016103252405</v>
      </c>
      <c r="N497" s="1"/>
      <c r="O497" s="1"/>
      <c r="R497" s="1">
        <v>1.88</v>
      </c>
      <c r="S497" s="1">
        <v>1.25635E-06</v>
      </c>
      <c r="T497" s="1">
        <f t="shared" si="53"/>
        <v>-8.50521521465683</v>
      </c>
      <c r="U497" s="0">
        <f t="shared" si="54" ca="1"/>
        <v>5.787458763189221</v>
      </c>
      <c r="V497" s="1">
        <f t="shared" si="55" ca="1"/>
        <v>12.159454081118326</v>
      </c>
    </row>
    <row r="498">
      <c r="A498" s="0">
        <v>1.87</v>
      </c>
      <c r="B498" s="1">
        <v>0.00020916</v>
      </c>
      <c r="C498" s="1"/>
      <c r="G498" s="1">
        <f t="shared" si="49"/>
        <v>10.652431327072266</v>
      </c>
      <c r="I498" s="0">
        <v>-2.97</v>
      </c>
      <c r="J498" s="1">
        <v>1.4E-11</v>
      </c>
      <c r="K498" s="1">
        <f t="shared" si="50"/>
        <v>2.3657881597222197</v>
      </c>
      <c r="L498" s="0">
        <f t="shared" si="51" ca="1"/>
        <v>6.936319612247907</v>
      </c>
      <c r="M498" s="1">
        <f t="shared" si="52" ca="1"/>
        <v>-62.250476473684785</v>
      </c>
      <c r="N498" s="1"/>
      <c r="R498" s="1">
        <v>1.89</v>
      </c>
      <c r="S498" s="1">
        <v>1.36248E-06</v>
      </c>
      <c r="T498" s="1">
        <f t="shared" si="53"/>
        <v>-8.472411048644345</v>
      </c>
      <c r="U498" s="0">
        <f t="shared" si="54" ca="1"/>
        <v>5.961130276892192</v>
      </c>
      <c r="V498" s="1">
        <f t="shared" si="55" ca="1"/>
        <v>14.690210715823355</v>
      </c>
    </row>
    <row r="499">
      <c r="A499" s="0">
        <v>1.88</v>
      </c>
      <c r="B499" s="1">
        <v>0.00022122</v>
      </c>
      <c r="C499" s="1"/>
      <c r="G499" s="1">
        <f t="shared" si="49"/>
        <v>11.266642083452508</v>
      </c>
      <c r="I499" s="0">
        <v>-2.97</v>
      </c>
      <c r="J499" s="1">
        <v>1.4E-11</v>
      </c>
      <c r="K499" s="1">
        <f t="shared" si="50"/>
        <v>2.421846331876398</v>
      </c>
      <c r="L499" s="0">
        <f t="shared" si="51" ca="1"/>
        <v>7.124638404874894</v>
      </c>
      <c r="M499" s="1">
        <f t="shared" si="52" ca="1"/>
        <v>-59.29934262212919</v>
      </c>
      <c r="N499" s="1"/>
      <c r="O499" s="1"/>
      <c r="R499" s="1">
        <v>1.9</v>
      </c>
      <c r="S499" s="1">
        <v>1.48535E-06</v>
      </c>
      <c r="T499" s="1">
        <f t="shared" si="53"/>
        <v>-8.416352876490166</v>
      </c>
      <c r="U499" s="0">
        <f t="shared" si="54" ca="1"/>
        <v>6.134801790595162</v>
      </c>
      <c r="V499" s="1">
        <f t="shared" si="55" ca="1"/>
        <v>17.220967350528326</v>
      </c>
    </row>
    <row r="500">
      <c r="A500" s="0">
        <v>1.89</v>
      </c>
      <c r="B500" s="1">
        <v>0.00022826</v>
      </c>
      <c r="C500" s="1"/>
      <c r="G500" s="1">
        <f t="shared" si="49"/>
        <v>11.62518633924993</v>
      </c>
      <c r="I500" s="0">
        <v>-2.97</v>
      </c>
      <c r="J500" s="1">
        <v>1.4E-11</v>
      </c>
      <c r="K500" s="1">
        <f t="shared" si="50"/>
        <v>2.453173980527744</v>
      </c>
      <c r="L500" s="0">
        <f t="shared" si="51" ca="1"/>
        <v>7.312957197501881</v>
      </c>
      <c r="M500" s="1">
        <f t="shared" si="52" ca="1"/>
        <v>-56.34820877057348</v>
      </c>
      <c r="N500" s="1"/>
      <c r="R500" s="1">
        <v>1.91</v>
      </c>
      <c r="S500" s="1">
        <v>1.60802E-06</v>
      </c>
      <c r="T500" s="1">
        <f t="shared" si="53"/>
        <v>-8.38502522783882</v>
      </c>
      <c r="U500" s="0">
        <f t="shared" si="54" ca="1"/>
        <v>6.308473304298133</v>
      </c>
      <c r="V500" s="1">
        <f t="shared" si="55" ca="1"/>
        <v>19.751723985233298</v>
      </c>
    </row>
    <row r="501">
      <c r="A501" s="0">
        <v>1.9</v>
      </c>
      <c r="B501" s="1">
        <v>0.00024129</v>
      </c>
      <c r="C501" s="1"/>
      <c r="G501" s="1">
        <f t="shared" si="49"/>
        <v>12.288798789965897</v>
      </c>
      <c r="I501" s="0">
        <v>-2.97</v>
      </c>
      <c r="J501" s="1">
        <v>1.4E-11</v>
      </c>
      <c r="K501" s="1">
        <f t="shared" si="50"/>
        <v>2.508688179986377</v>
      </c>
      <c r="L501" s="0">
        <f t="shared" si="51" ca="1"/>
        <v>7.5012759901288675</v>
      </c>
      <c r="M501" s="1">
        <f t="shared" si="52" ca="1"/>
        <v>-53.39707491901777</v>
      </c>
      <c r="N501" s="1"/>
      <c r="O501" s="1"/>
      <c r="R501" s="1">
        <v>1.92</v>
      </c>
      <c r="S501" s="1">
        <v>1.73968E-06</v>
      </c>
      <c r="T501" s="1">
        <f t="shared" si="53"/>
        <v>-8.329511028380187</v>
      </c>
      <c r="U501" s="0">
        <f t="shared" si="54" ca="1"/>
        <v>6.482144818001103</v>
      </c>
      <c r="V501" s="1">
        <f t="shared" si="55" ca="1"/>
        <v>22.282480619938326</v>
      </c>
    </row>
    <row r="502">
      <c r="A502" s="0">
        <v>1.91</v>
      </c>
      <c r="B502" s="1">
        <v>0.00025641</v>
      </c>
      <c r="C502" s="1"/>
      <c r="G502" s="1">
        <f t="shared" si="49"/>
        <v>13.058854066621723</v>
      </c>
      <c r="I502" s="0">
        <v>-2.97</v>
      </c>
      <c r="J502" s="1">
        <v>1.4E-11</v>
      </c>
      <c r="K502" s="1">
        <f t="shared" si="50"/>
        <v>2.569466376248326</v>
      </c>
      <c r="L502" s="0">
        <f t="shared" si="51" ca="1"/>
        <v>7.689594782755854</v>
      </c>
      <c r="M502" s="1">
        <f t="shared" si="52" ca="1"/>
        <v>-50.44594106746206</v>
      </c>
      <c r="N502" s="1"/>
      <c r="R502" s="1">
        <v>1.93</v>
      </c>
      <c r="S502" s="1">
        <v>1.87996E-06</v>
      </c>
      <c r="T502" s="1">
        <f t="shared" si="53"/>
        <v>-8.268732832118237</v>
      </c>
      <c r="U502" s="0">
        <f t="shared" si="54" ca="1"/>
        <v>6.655816331704081</v>
      </c>
      <c r="V502" s="1">
        <f t="shared" si="55" ca="1"/>
        <v>24.813237254643354</v>
      </c>
    </row>
    <row r="503">
      <c r="A503" s="0">
        <v>1.92</v>
      </c>
      <c r="B503" s="1">
        <v>0.0002655</v>
      </c>
      <c r="C503" s="1"/>
      <c r="G503" s="1">
        <f t="shared" si="49"/>
        <v>13.521803965087429</v>
      </c>
      <c r="I503" s="0">
        <v>-2.97</v>
      </c>
      <c r="J503" s="1">
        <v>1.4E-11</v>
      </c>
      <c r="K503" s="1">
        <f t="shared" si="50"/>
        <v>2.6043034910842833</v>
      </c>
      <c r="L503" s="0">
        <f t="shared" si="51" ca="1"/>
        <v>7.877913575382834</v>
      </c>
      <c r="M503" s="1">
        <f t="shared" si="52" ca="1"/>
        <v>-47.49480721590635</v>
      </c>
      <c r="N503" s="1"/>
      <c r="O503" s="1"/>
      <c r="R503" s="1">
        <v>1.94</v>
      </c>
      <c r="S503" s="1">
        <v>2.04119E-06</v>
      </c>
      <c r="T503" s="1">
        <f t="shared" si="53"/>
        <v>-8.23389571728228</v>
      </c>
      <c r="U503" s="0">
        <f t="shared" si="54" ca="1"/>
        <v>6.829487845407051</v>
      </c>
      <c r="V503" s="1">
        <f t="shared" si="55" ca="1"/>
        <v>27.343993889348383</v>
      </c>
    </row>
    <row r="504">
      <c r="A504" s="0">
        <v>1.93</v>
      </c>
      <c r="B504" s="1">
        <v>0.00028127</v>
      </c>
      <c r="C504" s="1"/>
      <c r="G504" s="1">
        <f t="shared" si="49"/>
        <v>14.32496346990637</v>
      </c>
      <c r="I504" s="0">
        <v>-2.97</v>
      </c>
      <c r="J504" s="1">
        <v>1.4E-11</v>
      </c>
      <c r="K504" s="1">
        <f t="shared" si="50"/>
        <v>2.6620037125037554</v>
      </c>
      <c r="L504" s="0">
        <f t="shared" si="51" ca="1"/>
        <v>8.066232368009821</v>
      </c>
      <c r="M504" s="1">
        <f t="shared" si="52" ca="1"/>
        <v>-44.54367336435075</v>
      </c>
      <c r="N504" s="1"/>
      <c r="R504" s="1">
        <v>1.95</v>
      </c>
      <c r="S504" s="1">
        <v>2.20099E-06</v>
      </c>
      <c r="T504" s="1">
        <f t="shared" si="53"/>
        <v>-8.176195495862808</v>
      </c>
      <c r="U504" s="0">
        <f t="shared" si="54" ca="1"/>
        <v>7.003159359110022</v>
      </c>
      <c r="V504" s="1">
        <f t="shared" si="55" ca="1"/>
        <v>29.874750524053354</v>
      </c>
    </row>
    <row r="505">
      <c r="A505" s="0">
        <v>1.94</v>
      </c>
      <c r="B505" s="1">
        <v>0.0002951</v>
      </c>
      <c r="C505" s="1"/>
      <c r="G505" s="1">
        <f t="shared" si="49"/>
        <v>15.029319586053862</v>
      </c>
      <c r="I505" s="0">
        <v>-2.97</v>
      </c>
      <c r="J505" s="1">
        <v>1.4E-11</v>
      </c>
      <c r="K505" s="1">
        <f t="shared" si="50"/>
        <v>2.7100029323511836</v>
      </c>
      <c r="L505" s="0">
        <f t="shared" si="51" ca="1"/>
        <v>8.254551160636808</v>
      </c>
      <c r="M505" s="1">
        <f t="shared" si="52" ca="1"/>
        <v>-41.59253951279504</v>
      </c>
      <c r="N505" s="1"/>
      <c r="O505" s="1"/>
      <c r="R505" s="1">
        <v>1.96</v>
      </c>
      <c r="S505" s="1">
        <v>2.36877E-06</v>
      </c>
      <c r="T505" s="1">
        <f t="shared" si="53"/>
        <v>-8.12819627601538</v>
      </c>
      <c r="U505" s="0">
        <f t="shared" si="54" ca="1"/>
        <v>7.176830872812992</v>
      </c>
      <c r="V505" s="1">
        <f t="shared" si="55" ca="1"/>
        <v>32.40550715875838</v>
      </c>
    </row>
    <row r="506">
      <c r="A506" s="0">
        <v>1.95</v>
      </c>
      <c r="B506" s="1">
        <v>0.00030788</v>
      </c>
      <c r="C506" s="1"/>
      <c r="G506" s="1">
        <f t="shared" si="49"/>
        <v>15.680199641322478</v>
      </c>
      <c r="I506" s="0">
        <v>-2.97</v>
      </c>
      <c r="J506" s="1">
        <v>1.4E-11</v>
      </c>
      <c r="K506" s="1">
        <f t="shared" si="50"/>
        <v>2.7523987470684066</v>
      </c>
      <c r="L506" s="0">
        <f t="shared" si="51" ca="1"/>
        <v>8.442869953263795</v>
      </c>
      <c r="M506" s="1">
        <f t="shared" si="52" ca="1"/>
        <v>-38.64140566123933</v>
      </c>
      <c r="N506" s="1"/>
      <c r="R506" s="1">
        <v>1.97</v>
      </c>
      <c r="S506" s="1">
        <v>2.54489E-06</v>
      </c>
      <c r="T506" s="1">
        <f t="shared" si="53"/>
        <v>-8.085800461298158</v>
      </c>
      <c r="U506" s="0">
        <f t="shared" si="54" ca="1"/>
        <v>7.35050238651597</v>
      </c>
      <c r="V506" s="1">
        <f t="shared" si="55" ca="1"/>
        <v>34.93626379346341</v>
      </c>
    </row>
    <row r="507">
      <c r="A507" s="0">
        <v>1.96</v>
      </c>
      <c r="B507" s="1">
        <v>0.0003255</v>
      </c>
      <c r="C507" s="1"/>
      <c r="G507" s="1">
        <f t="shared" si="49"/>
        <v>16.57757887245182</v>
      </c>
      <c r="I507" s="0">
        <v>-2.97</v>
      </c>
      <c r="J507" s="1">
        <v>1.4E-11</v>
      </c>
      <c r="K507" s="1">
        <f t="shared" si="50"/>
        <v>2.8080511120509137</v>
      </c>
      <c r="L507" s="0">
        <f t="shared" si="51" ca="1"/>
        <v>8.631188745890782</v>
      </c>
      <c r="M507" s="1">
        <f t="shared" si="52" ca="1"/>
        <v>-35.69027180968362</v>
      </c>
      <c r="N507" s="1"/>
      <c r="O507" s="1"/>
      <c r="R507" s="1">
        <v>1.98</v>
      </c>
      <c r="S507" s="1">
        <v>2.74661E-06</v>
      </c>
      <c r="T507" s="1">
        <f t="shared" si="53"/>
        <v>-8.03014809631565</v>
      </c>
      <c r="U507" s="0">
        <f t="shared" si="54" ca="1"/>
        <v>7.5241739002189405</v>
      </c>
      <c r="V507" s="1">
        <f t="shared" si="55" ca="1"/>
        <v>37.46702042816844</v>
      </c>
    </row>
    <row r="508">
      <c r="A508" s="0">
        <v>1.97</v>
      </c>
      <c r="B508" s="1">
        <v>0.00032259</v>
      </c>
      <c r="C508" s="1"/>
      <c r="G508" s="1">
        <f t="shared" si="49"/>
        <v>16.429373789444647</v>
      </c>
      <c r="I508" s="0">
        <v>-2.97</v>
      </c>
      <c r="J508" s="1">
        <v>1.4E-11</v>
      </c>
      <c r="K508" s="1">
        <f t="shared" si="50"/>
        <v>2.7990708174728343</v>
      </c>
      <c r="L508" s="0">
        <f t="shared" si="51" ca="1"/>
        <v>8.819507538517769</v>
      </c>
      <c r="M508" s="1">
        <f t="shared" si="52" ca="1"/>
        <v>-32.73913795812791</v>
      </c>
      <c r="N508" s="1"/>
      <c r="R508" s="1">
        <v>1.99</v>
      </c>
      <c r="S508" s="1">
        <v>2.94585E-06</v>
      </c>
      <c r="T508" s="1">
        <f t="shared" si="53"/>
        <v>-8.03912839089373</v>
      </c>
      <c r="U508" s="0">
        <f t="shared" si="54" ca="1"/>
        <v>7.697845413921911</v>
      </c>
      <c r="V508" s="1">
        <f t="shared" si="55" ca="1"/>
        <v>39.99777706287347</v>
      </c>
    </row>
    <row r="509">
      <c r="A509" s="0">
        <v>1.98</v>
      </c>
      <c r="B509" s="1">
        <v>0.00033176</v>
      </c>
      <c r="C509" s="1"/>
      <c r="G509" s="1">
        <f t="shared" si="49"/>
        <v>16.896398054453503</v>
      </c>
      <c r="I509" s="0">
        <v>-2.97</v>
      </c>
      <c r="J509" s="1">
        <v>1.4E-11</v>
      </c>
      <c r="K509" s="1">
        <f t="shared" si="50"/>
        <v>2.8271004663404153</v>
      </c>
      <c r="L509" s="0">
        <f t="shared" si="51" ca="1"/>
        <v>9.007826331144756</v>
      </c>
      <c r="M509" s="1">
        <f t="shared" si="52" ca="1"/>
        <v>-29.788004106572316</v>
      </c>
      <c r="N509" s="1"/>
      <c r="O509" s="1"/>
      <c r="R509" s="1">
        <v>2</v>
      </c>
      <c r="S509" s="1">
        <v>3.15922E-06</v>
      </c>
      <c r="T509" s="1">
        <f t="shared" si="53"/>
        <v>-8.011098742026148</v>
      </c>
      <c r="U509" s="0">
        <f t="shared" si="54" ca="1"/>
        <v>7.8715169276248815</v>
      </c>
      <c r="V509" s="1">
        <f t="shared" si="55" ca="1"/>
        <v>42.52853369757844</v>
      </c>
    </row>
    <row r="510">
      <c r="A510" s="0">
        <v>1.99</v>
      </c>
      <c r="B510" s="1">
        <v>0.00034389</v>
      </c>
      <c r="C510" s="1"/>
      <c r="G510" s="1">
        <f t="shared" si="49"/>
        <v>17.514173881559007</v>
      </c>
      <c r="I510" s="0">
        <v>-2.97</v>
      </c>
      <c r="J510" s="1">
        <v>1.4E-11</v>
      </c>
      <c r="K510" s="1">
        <f t="shared" si="50"/>
        <v>2.863010489197318</v>
      </c>
      <c r="L510" s="0">
        <f t="shared" si="51" ca="1"/>
        <v>9.196145123771743</v>
      </c>
      <c r="M510" s="1">
        <f t="shared" si="52" ca="1"/>
        <v>-26.836870255016606</v>
      </c>
      <c r="N510" s="1"/>
      <c r="R510" s="1">
        <v>2.01</v>
      </c>
      <c r="S510" s="1">
        <v>3.38223E-06</v>
      </c>
      <c r="T510" s="1">
        <f t="shared" si="53"/>
        <v>-7.975188719169246</v>
      </c>
      <c r="U510" s="0">
        <f t="shared" si="54" ca="1"/>
        <v>8.04518844132786</v>
      </c>
      <c r="V510" s="1">
        <f t="shared" si="55" ca="1"/>
        <v>45.05929033228347</v>
      </c>
    </row>
    <row r="511">
      <c r="A511" s="0">
        <v>2</v>
      </c>
      <c r="B511" s="1">
        <v>0.00035136</v>
      </c>
      <c r="C511" s="1"/>
      <c r="G511" s="1">
        <f t="shared" si="49"/>
        <v>17.894617857525873</v>
      </c>
      <c r="I511" s="0">
        <v>-2.97</v>
      </c>
      <c r="J511" s="1">
        <v>1.4E-11</v>
      </c>
      <c r="K511" s="1">
        <f t="shared" si="50"/>
        <v>2.884499989283401</v>
      </c>
      <c r="L511" s="0">
        <f t="shared" si="51" ca="1"/>
        <v>9.38446391639873</v>
      </c>
      <c r="M511" s="1">
        <f t="shared" si="52" ca="1"/>
        <v>-23.885736403460896</v>
      </c>
      <c r="N511" s="1"/>
      <c r="O511" s="1"/>
      <c r="R511" s="1">
        <v>2.02</v>
      </c>
      <c r="S511" s="1">
        <v>3.63385E-06</v>
      </c>
      <c r="T511" s="1">
        <f t="shared" si="53"/>
        <v>-7.953699219083163</v>
      </c>
      <c r="U511" s="0">
        <f t="shared" si="54" ca="1"/>
        <v>8.21885995503083</v>
      </c>
      <c r="V511" s="1">
        <f t="shared" si="55" ca="1"/>
        <v>47.590046966988496</v>
      </c>
    </row>
    <row r="512">
      <c r="A512" s="0">
        <v>2.01</v>
      </c>
      <c r="B512" s="1">
        <v>0.00037221</v>
      </c>
      <c r="C512" s="1"/>
      <c r="G512" s="1">
        <f t="shared" si="49"/>
        <v>18.956499637834998</v>
      </c>
      <c r="I512" s="0">
        <v>-2.97</v>
      </c>
      <c r="J512" s="1">
        <v>1.4E-11</v>
      </c>
      <c r="K512" s="1">
        <f t="shared" si="50"/>
        <v>2.94214686152518</v>
      </c>
      <c r="L512" s="0">
        <f t="shared" si="51" ca="1"/>
        <v>9.57278270902571</v>
      </c>
      <c r="M512" s="1">
        <f t="shared" si="52" ca="1"/>
        <v>-20.9346025519053</v>
      </c>
      <c r="N512" s="1"/>
      <c r="R512" s="1">
        <v>2.03</v>
      </c>
      <c r="S512" s="1">
        <v>3.8812E-06</v>
      </c>
      <c r="T512" s="1">
        <f t="shared" si="53"/>
        <v>-7.896052346841384</v>
      </c>
      <c r="U512" s="0">
        <f t="shared" si="54" ca="1"/>
        <v>8.3925314687338</v>
      </c>
      <c r="V512" s="1">
        <f t="shared" si="55" ca="1"/>
        <v>50.12080360169347</v>
      </c>
    </row>
    <row r="513">
      <c r="A513" s="0">
        <v>2.02</v>
      </c>
      <c r="B513" s="1">
        <v>0.00037692</v>
      </c>
      <c r="C513" s="1"/>
      <c r="G513" s="1">
        <f t="shared" si="49"/>
        <v>19.1963779680631</v>
      </c>
      <c r="I513" s="0">
        <v>-2.97</v>
      </c>
      <c r="J513" s="1">
        <v>1.4E-11</v>
      </c>
      <c r="K513" s="1">
        <f t="shared" si="50"/>
        <v>2.954721613740845</v>
      </c>
      <c r="L513" s="0">
        <f t="shared" si="51" ca="1"/>
        <v>9.761101501652703</v>
      </c>
      <c r="M513" s="1">
        <f t="shared" si="52" ca="1"/>
        <v>-17.983468700349476</v>
      </c>
      <c r="N513" s="1"/>
      <c r="O513" s="1"/>
      <c r="R513" s="1">
        <v>2.04</v>
      </c>
      <c r="S513" s="1">
        <v>4.13823E-06</v>
      </c>
      <c r="T513" s="1">
        <f t="shared" si="53"/>
        <v>-7.8834775946257185</v>
      </c>
      <c r="U513" s="0">
        <f t="shared" si="54" ca="1"/>
        <v>8.566202982436778</v>
      </c>
      <c r="V513" s="1">
        <f t="shared" si="55" ca="1"/>
        <v>52.65156023639855</v>
      </c>
    </row>
    <row r="514">
      <c r="A514" s="0">
        <v>2.03</v>
      </c>
      <c r="B514" s="1">
        <v>0.00038877</v>
      </c>
      <c r="C514" s="1"/>
      <c r="G514" s="1">
        <f t="shared" si="49"/>
        <v>19.799893512267566</v>
      </c>
      <c r="I514" s="0">
        <v>-2.97</v>
      </c>
      <c r="J514" s="1">
        <v>1.4E-11</v>
      </c>
      <c r="K514" s="1">
        <f t="shared" si="50"/>
        <v>2.9856765595177226</v>
      </c>
      <c r="L514" s="0">
        <f t="shared" si="51" ca="1"/>
        <v>9.949420294279683</v>
      </c>
      <c r="M514" s="1">
        <f t="shared" si="52" ca="1"/>
        <v>-15.03233484879388</v>
      </c>
      <c r="N514" s="1"/>
      <c r="R514" s="1">
        <v>2.05</v>
      </c>
      <c r="S514" s="1">
        <v>4.41027E-06</v>
      </c>
      <c r="T514" s="1">
        <f t="shared" si="53"/>
        <v>-7.852522648848842</v>
      </c>
      <c r="U514" s="0">
        <f t="shared" si="54" ca="1"/>
        <v>8.739874496139741</v>
      </c>
      <c r="V514" s="1">
        <f t="shared" si="55" ca="1"/>
        <v>55.182316871103524</v>
      </c>
    </row>
    <row r="515">
      <c r="A515" s="0">
        <v>2.04</v>
      </c>
      <c r="B515" s="1">
        <v>0.00040728</v>
      </c>
      <c r="C515" s="1"/>
      <c r="G515" s="1">
        <f t="shared" si="49"/>
        <v>20.742600071189482</v>
      </c>
      <c r="I515" s="0">
        <v>-2.97</v>
      </c>
      <c r="J515" s="1">
        <v>1.4E-11</v>
      </c>
      <c r="K515" s="1">
        <f t="shared" si="50"/>
        <v>3.0321895599963704</v>
      </c>
      <c r="L515" s="0">
        <f t="shared" si="51" ca="1"/>
        <v>10.137739086906677</v>
      </c>
      <c r="M515" s="1">
        <f t="shared" si="52" ca="1"/>
        <v>-12.08120099723817</v>
      </c>
      <c r="N515" s="1"/>
      <c r="O515" s="1"/>
      <c r="R515" s="1">
        <v>2.06</v>
      </c>
      <c r="S515" s="1">
        <v>4.71623E-06</v>
      </c>
      <c r="T515" s="1">
        <f t="shared" si="53"/>
        <v>-7.8060096483701935</v>
      </c>
      <c r="U515" s="0">
        <f t="shared" si="54" ca="1"/>
        <v>8.913546009842719</v>
      </c>
      <c r="V515" s="1">
        <f t="shared" si="55" ca="1"/>
        <v>57.71307350580861</v>
      </c>
    </row>
    <row r="516">
      <c r="A516" s="0">
        <v>2.05</v>
      </c>
      <c r="B516" s="1">
        <v>0.00041512</v>
      </c>
      <c r="C516" s="1"/>
      <c r="G516" s="1">
        <f t="shared" si="49"/>
        <v>21.14188799241843</v>
      </c>
      <c r="I516" s="0">
        <v>-2.97</v>
      </c>
      <c r="J516" s="1">
        <v>1.4E-11</v>
      </c>
      <c r="K516" s="1">
        <f t="shared" si="50"/>
        <v>3.0512562854617737</v>
      </c>
      <c r="L516" s="0">
        <f t="shared" si="51" ca="1"/>
        <v>10.326057879533657</v>
      </c>
      <c r="M516" s="1">
        <f t="shared" si="52" ca="1"/>
        <v>-9.130067145682574</v>
      </c>
      <c r="N516" s="1"/>
      <c r="R516" s="1">
        <v>2.07</v>
      </c>
      <c r="S516" s="1">
        <v>5.01516E-06</v>
      </c>
      <c r="T516" s="1">
        <f t="shared" si="53"/>
        <v>-7.78694292290479</v>
      </c>
      <c r="U516" s="0">
        <f t="shared" si="54" ca="1"/>
        <v>9.08721752354569</v>
      </c>
      <c r="V516" s="1">
        <f t="shared" si="55" ca="1"/>
        <v>60.24383014051347</v>
      </c>
    </row>
    <row r="517">
      <c r="A517" s="0">
        <v>2.06</v>
      </c>
      <c r="B517" s="1">
        <v>0.00044777</v>
      </c>
      <c r="C517" s="1"/>
      <c r="G517" s="1">
        <f t="shared" si="49"/>
        <v>22.804738837842553</v>
      </c>
      <c r="I517" s="0">
        <v>-2.97</v>
      </c>
      <c r="J517" s="1">
        <v>1.4E-11</v>
      </c>
      <c r="K517" s="1">
        <f t="shared" si="50"/>
        <v>3.1269683581288965</v>
      </c>
      <c r="L517" s="0">
        <f t="shared" si="51" ca="1"/>
        <v>10.514376672160651</v>
      </c>
      <c r="M517" s="1">
        <f t="shared" si="52" ca="1"/>
        <v>-6.17893329412675</v>
      </c>
      <c r="N517" s="1"/>
      <c r="O517" s="1"/>
      <c r="R517" s="1">
        <v>2.08</v>
      </c>
      <c r="S517" s="1">
        <v>5.32845E-06</v>
      </c>
      <c r="T517" s="1">
        <f t="shared" si="53"/>
        <v>-7.711230850237667</v>
      </c>
      <c r="U517" s="0">
        <f t="shared" si="54" ca="1"/>
        <v>9.260889037248667</v>
      </c>
      <c r="V517" s="1">
        <f t="shared" si="55" ca="1"/>
        <v>62.77458677521855</v>
      </c>
    </row>
    <row r="518">
      <c r="A518" s="0">
        <v>2.07</v>
      </c>
      <c r="B518" s="1">
        <v>0.00046991</v>
      </c>
      <c r="C518" s="1"/>
      <c r="G518" s="1">
        <f t="shared" si="49"/>
        <v>23.932319778660013</v>
      </c>
      <c r="I518" s="0">
        <v>-2.97</v>
      </c>
      <c r="J518" s="1">
        <v>1.4E-11</v>
      </c>
      <c r="K518" s="1">
        <f t="shared" si="50"/>
        <v>3.175229837408263</v>
      </c>
      <c r="L518" s="0">
        <f t="shared" si="51" ca="1"/>
        <v>10.702695464787631</v>
      </c>
      <c r="M518" s="1">
        <f t="shared" si="52" ca="1"/>
        <v>-3.227799442571154</v>
      </c>
      <c r="N518" s="1"/>
      <c r="R518" s="1">
        <v>2.09</v>
      </c>
      <c r="S518" s="1">
        <v>5.64803E-06</v>
      </c>
      <c r="T518" s="1">
        <f t="shared" si="53"/>
        <v>-7.662969370958301</v>
      </c>
      <c r="U518" s="0">
        <f t="shared" si="54" ca="1"/>
        <v>9.43456055095163</v>
      </c>
      <c r="V518" s="1">
        <f t="shared" si="55" ca="1"/>
        <v>65.30534340992352</v>
      </c>
    </row>
    <row r="519">
      <c r="A519" s="0">
        <v>2.08</v>
      </c>
      <c r="B519" s="1">
        <v>0.0005137</v>
      </c>
      <c r="C519" s="1"/>
      <c r="G519" s="1">
        <f t="shared" si="49"/>
        <v>26.16252616521812</v>
      </c>
      <c r="I519" s="0">
        <v>-2.97</v>
      </c>
      <c r="J519" s="1">
        <v>1.4E-11</v>
      </c>
      <c r="K519" s="1">
        <f t="shared" si="50"/>
        <v>3.2643280878755117</v>
      </c>
      <c r="L519" s="0">
        <f t="shared" si="51" ca="1"/>
        <v>10.891014257414625</v>
      </c>
      <c r="M519" s="1">
        <f t="shared" si="52" ca="1"/>
        <v>-0.2766655910154441</v>
      </c>
      <c r="N519" s="1"/>
      <c r="O519" s="1"/>
      <c r="R519" s="1">
        <v>2.1</v>
      </c>
      <c r="S519" s="1">
        <v>5.98012E-06</v>
      </c>
      <c r="T519" s="1">
        <f t="shared" si="53"/>
        <v>-7.573871120491052</v>
      </c>
      <c r="U519" s="0">
        <f t="shared" si="54" ca="1"/>
        <v>9.608232064654608</v>
      </c>
      <c r="V519" s="1">
        <f t="shared" si="55" ca="1"/>
        <v>67.83610004462861</v>
      </c>
    </row>
    <row r="520">
      <c r="A520" s="0">
        <v>2.09</v>
      </c>
      <c r="B520" s="1">
        <v>0.00054247</v>
      </c>
      <c r="C520" s="1"/>
      <c r="G520" s="1">
        <f t="shared" si="49"/>
        <v>27.627770233299348</v>
      </c>
      <c r="I520" s="0">
        <v>-2.97</v>
      </c>
      <c r="J520" s="1">
        <v>1.4E-11</v>
      </c>
      <c r="K520" s="1">
        <f t="shared" si="50"/>
        <v>3.3188214347486578</v>
      </c>
      <c r="L520" s="0">
        <f t="shared" si="51" ca="1"/>
        <v>11.079333050041605</v>
      </c>
      <c r="M520" s="1">
        <f t="shared" si="52" ca="1"/>
        <v>2.674468260540266</v>
      </c>
      <c r="N520" s="1"/>
      <c r="R520" s="1">
        <v>2.11</v>
      </c>
      <c r="S520" s="1">
        <v>6.35879E-06</v>
      </c>
      <c r="T520" s="1">
        <f t="shared" si="53"/>
        <v>-7.519377773617906</v>
      </c>
      <c r="U520" s="0">
        <f t="shared" si="54" ca="1"/>
        <v>9.781903578357579</v>
      </c>
      <c r="V520" s="1">
        <f t="shared" si="55" ca="1"/>
        <v>70.36685667933358</v>
      </c>
    </row>
    <row r="521">
      <c r="A521" s="0">
        <v>2.1</v>
      </c>
      <c r="B521" s="1">
        <v>0.00054784</v>
      </c>
      <c r="C521" s="1"/>
      <c r="G521" s="1">
        <f t="shared" si="49"/>
        <v>27.90126208750846</v>
      </c>
      <c r="I521" s="0">
        <v>-2.97</v>
      </c>
      <c r="J521" s="1">
        <v>1.4E-11</v>
      </c>
      <c r="K521" s="1">
        <f t="shared" si="50"/>
        <v>3.3286719239156124</v>
      </c>
      <c r="L521" s="0">
        <f t="shared" si="51" ca="1"/>
        <v>11.267651842668592</v>
      </c>
      <c r="M521" s="1">
        <f t="shared" si="52" ca="1"/>
        <v>5.625602112095976</v>
      </c>
      <c r="N521" s="1"/>
      <c r="O521" s="1"/>
      <c r="R521" s="1">
        <v>2.12</v>
      </c>
      <c r="S521" s="1">
        <v>6.72836E-06</v>
      </c>
      <c r="T521" s="1">
        <f t="shared" si="53"/>
        <v>-7.509527284450952</v>
      </c>
      <c r="U521" s="0">
        <f t="shared" si="54" ca="1"/>
        <v>9.955575092060556</v>
      </c>
      <c r="V521" s="1">
        <f t="shared" si="55" ca="1"/>
        <v>72.89761331403867</v>
      </c>
    </row>
    <row r="522">
      <c r="A522" s="0">
        <v>2.11</v>
      </c>
      <c r="B522" s="1">
        <v>0.00058177</v>
      </c>
      <c r="C522" s="1"/>
      <c r="G522" s="1">
        <f t="shared" si="49"/>
        <v>29.629302797623026</v>
      </c>
      <c r="I522" s="0">
        <v>-2.97</v>
      </c>
      <c r="J522" s="1">
        <v>1.4E-11</v>
      </c>
      <c r="K522" s="1">
        <f t="shared" si="50"/>
        <v>3.388763831022538</v>
      </c>
      <c r="L522" s="0">
        <f t="shared" si="51" ca="1"/>
        <v>11.455970635295579</v>
      </c>
      <c r="M522" s="1">
        <f t="shared" si="52" ca="1"/>
        <v>8.576735963651572</v>
      </c>
      <c r="N522" s="1"/>
      <c r="R522" s="1">
        <v>2.13</v>
      </c>
      <c r="S522" s="1">
        <v>7.11078E-06</v>
      </c>
      <c r="T522" s="1">
        <f t="shared" si="53"/>
        <v>-7.449435377344026</v>
      </c>
      <c r="U522" s="0">
        <f t="shared" si="54" ca="1"/>
        <v>10.12924660576352</v>
      </c>
      <c r="V522" s="1">
        <f t="shared" si="55" ca="1"/>
        <v>75.42836994874364</v>
      </c>
    </row>
    <row r="523">
      <c r="A523" s="0">
        <v>2.12</v>
      </c>
      <c r="B523" s="1">
        <v>0.0005966</v>
      </c>
      <c r="C523" s="1"/>
      <c r="G523" s="1">
        <f ref="G523:G586" t="shared" si="56">B523/$K$3</f>
        <v>30.38458849555992</v>
      </c>
      <c r="I523" s="0">
        <v>-2.97</v>
      </c>
      <c r="J523" s="1">
        <v>1.4E-11</v>
      </c>
      <c r="K523" s="1">
        <f ref="K523:K586" t="shared" si="57">LN($G523)</f>
        <v>3.4139355224829377</v>
      </c>
      <c r="L523" s="0">
        <f ref="L523:L586" t="shared" si="58" ca="1">$A523*M$4+M$1</f>
        <v>11.644289427922565</v>
      </c>
      <c r="M523" s="1">
        <f ref="M523:M586" t="shared" si="59" ca="1">$A523*P$1+P$2</f>
        <v>11.527869815207396</v>
      </c>
      <c r="N523" s="1"/>
      <c r="O523" s="1"/>
      <c r="R523" s="1">
        <v>2.14</v>
      </c>
      <c r="S523" s="1">
        <v>7.50837E-06</v>
      </c>
      <c r="T523" s="1">
        <f ref="T523:T586" t="shared" si="60">LN($B523)</f>
        <v>-7.424263685883626</v>
      </c>
      <c r="U523" s="0">
        <f ref="U523:U586" t="shared" si="61" ca="1">$A523*V$4+V$1</f>
        <v>10.302918119466497</v>
      </c>
      <c r="V523" s="1">
        <f ref="V523:V586" t="shared" si="62" ca="1">$A523*Y$1+Y$2</f>
        <v>77.95912658344872</v>
      </c>
    </row>
    <row r="524">
      <c r="A524" s="0">
        <v>2.13</v>
      </c>
      <c r="B524" s="1">
        <v>0.00062314</v>
      </c>
      <c r="C524" s="1"/>
      <c r="G524" s="1">
        <f t="shared" si="56"/>
        <v>31.736259596250772</v>
      </c>
      <c r="I524" s="0">
        <v>-2.97</v>
      </c>
      <c r="J524" s="1">
        <v>1.4E-11</v>
      </c>
      <c r="K524" s="1">
        <f t="shared" si="57"/>
        <v>3.4574598630453113</v>
      </c>
      <c r="L524" s="0">
        <f t="shared" si="58" ca="1"/>
        <v>11.832608220549552</v>
      </c>
      <c r="M524" s="1">
        <f t="shared" si="59" ca="1"/>
        <v>14.479003666762992</v>
      </c>
      <c r="N524" s="1"/>
      <c r="R524" s="1">
        <v>2.15</v>
      </c>
      <c r="S524" s="1">
        <v>7.95086E-06</v>
      </c>
      <c r="T524" s="1">
        <f t="shared" si="60"/>
        <v>-7.380739345321253</v>
      </c>
      <c r="U524" s="0">
        <f t="shared" si="61" ca="1"/>
        <v>10.476589633169468</v>
      </c>
      <c r="V524" s="1">
        <f t="shared" si="62" ca="1"/>
        <v>80.4898832181537</v>
      </c>
    </row>
    <row r="525">
      <c r="A525" s="0">
        <v>2.14</v>
      </c>
      <c r="B525" s="1">
        <v>0.00064225</v>
      </c>
      <c r="C525" s="1"/>
      <c r="G525" s="1">
        <f t="shared" si="56"/>
        <v>32.70952390424633</v>
      </c>
      <c r="I525" s="0">
        <v>-2.97</v>
      </c>
      <c r="J525" s="1">
        <v>1.4E-11</v>
      </c>
      <c r="K525" s="1">
        <f t="shared" si="57"/>
        <v>3.4876662863922827</v>
      </c>
      <c r="L525" s="0">
        <f t="shared" si="58" ca="1"/>
        <v>12.02092701317654</v>
      </c>
      <c r="M525" s="1">
        <f t="shared" si="59" ca="1"/>
        <v>17.430137518318702</v>
      </c>
      <c r="N525" s="1"/>
      <c r="O525" s="1"/>
      <c r="R525" s="1">
        <v>2.16</v>
      </c>
      <c r="S525" s="1">
        <v>8.37528E-06</v>
      </c>
      <c r="T525" s="1">
        <f t="shared" si="60"/>
        <v>-7.350532921974281</v>
      </c>
      <c r="U525" s="0">
        <f t="shared" si="61" ca="1"/>
        <v>10.650261146872445</v>
      </c>
      <c r="V525" s="1">
        <f t="shared" si="62" ca="1"/>
        <v>83.02063985285878</v>
      </c>
    </row>
    <row r="526">
      <c r="A526" s="0">
        <v>2.15</v>
      </c>
      <c r="B526" s="1">
        <v>0.00065501</v>
      </c>
      <c r="C526" s="1"/>
      <c r="G526" s="1">
        <f t="shared" si="56"/>
        <v>33.35938536787916</v>
      </c>
      <c r="I526" s="0">
        <v>-2.97</v>
      </c>
      <c r="J526" s="1">
        <v>1.4E-11</v>
      </c>
      <c r="K526" s="1">
        <f t="shared" si="57"/>
        <v>3.5073391530965723</v>
      </c>
      <c r="L526" s="0">
        <f t="shared" si="58" ca="1"/>
        <v>12.20924580580352</v>
      </c>
      <c r="M526" s="1">
        <f t="shared" si="59" ca="1"/>
        <v>20.381271369874298</v>
      </c>
      <c r="N526" s="1"/>
      <c r="R526" s="1">
        <v>2.17</v>
      </c>
      <c r="S526" s="1">
        <v>8.81814E-06</v>
      </c>
      <c r="T526" s="1">
        <f t="shared" si="60"/>
        <v>-7.330860055269992</v>
      </c>
      <c r="U526" s="0">
        <f t="shared" si="61" ca="1"/>
        <v>10.823932660575409</v>
      </c>
      <c r="V526" s="1">
        <f t="shared" si="62" ca="1"/>
        <v>85.55139648756364</v>
      </c>
    </row>
    <row r="527">
      <c r="A527" s="0">
        <v>2.16</v>
      </c>
      <c r="B527" s="1">
        <v>0.00067625</v>
      </c>
      <c r="C527" s="1"/>
      <c r="G527" s="1">
        <f t="shared" si="56"/>
        <v>34.44112968508615</v>
      </c>
      <c r="I527" s="0">
        <v>-2.97</v>
      </c>
      <c r="J527" s="1">
        <v>1.4E-11</v>
      </c>
      <c r="K527" s="1">
        <f t="shared" si="57"/>
        <v>3.539251480562981</v>
      </c>
      <c r="L527" s="0">
        <f t="shared" si="58" ca="1"/>
        <v>12.397564598430513</v>
      </c>
      <c r="M527" s="1">
        <f t="shared" si="59" ca="1"/>
        <v>23.332405221430122</v>
      </c>
      <c r="N527" s="1"/>
      <c r="O527" s="1"/>
      <c r="R527" s="1">
        <v>2.18</v>
      </c>
      <c r="S527" s="1">
        <v>9.28018E-06</v>
      </c>
      <c r="T527" s="1">
        <f t="shared" si="60"/>
        <v>-7.298947727803583</v>
      </c>
      <c r="U527" s="0">
        <f t="shared" si="61" ca="1"/>
        <v>10.997604174278386</v>
      </c>
      <c r="V527" s="1">
        <f t="shared" si="62" ca="1"/>
        <v>88.08215312226872</v>
      </c>
    </row>
    <row r="528">
      <c r="A528" s="0">
        <v>2.17</v>
      </c>
      <c r="B528" s="1">
        <v>0.00070428</v>
      </c>
      <c r="C528" s="1"/>
      <c r="G528" s="1">
        <f t="shared" si="56"/>
        <v>35.86868586264322</v>
      </c>
      <c r="I528" s="0">
        <v>-2.97</v>
      </c>
      <c r="J528" s="1">
        <v>1.4E-11</v>
      </c>
      <c r="K528" s="1">
        <f t="shared" si="57"/>
        <v>3.579864654760533</v>
      </c>
      <c r="L528" s="0">
        <f t="shared" si="58" ca="1"/>
        <v>12.585883391057493</v>
      </c>
      <c r="M528" s="1">
        <f t="shared" si="59" ca="1"/>
        <v>26.283539072985718</v>
      </c>
      <c r="N528" s="1"/>
      <c r="R528" s="1">
        <v>2.19</v>
      </c>
      <c r="S528" s="1">
        <v>9.7913E-06</v>
      </c>
      <c r="T528" s="1">
        <f t="shared" si="60"/>
        <v>-7.258334553606031</v>
      </c>
      <c r="U528" s="0">
        <f t="shared" si="61" ca="1"/>
        <v>11.171275687981357</v>
      </c>
      <c r="V528" s="1">
        <f t="shared" si="62" ca="1"/>
        <v>90.61290975697369</v>
      </c>
    </row>
    <row r="529">
      <c r="A529" s="0">
        <v>2.18</v>
      </c>
      <c r="B529" s="1">
        <v>0.00072529</v>
      </c>
      <c r="C529" s="1"/>
      <c r="G529" s="1">
        <f t="shared" si="56"/>
        <v>36.93871637603865</v>
      </c>
      <c r="I529" s="0">
        <v>-2.97</v>
      </c>
      <c r="J529" s="1">
        <v>1.4E-11</v>
      </c>
      <c r="K529" s="1">
        <f t="shared" si="57"/>
        <v>3.6092602252782915</v>
      </c>
      <c r="L529" s="0">
        <f t="shared" si="58" ca="1"/>
        <v>12.774202183684487</v>
      </c>
      <c r="M529" s="1">
        <f t="shared" si="59" ca="1"/>
        <v>29.234672924541428</v>
      </c>
      <c r="N529" s="1"/>
      <c r="O529" s="1"/>
      <c r="R529" s="1">
        <v>2.2</v>
      </c>
      <c r="S529" s="1">
        <v>1.0287E-05</v>
      </c>
      <c r="T529" s="1">
        <f t="shared" si="60"/>
        <v>-7.228938983088272</v>
      </c>
      <c r="U529" s="0">
        <f t="shared" si="61" ca="1"/>
        <v>11.344947201684334</v>
      </c>
      <c r="V529" s="1">
        <f t="shared" si="62" ca="1"/>
        <v>93.14366639167878</v>
      </c>
    </row>
    <row r="530">
      <c r="A530" s="0">
        <v>2.19</v>
      </c>
      <c r="B530" s="1">
        <v>0.00081067</v>
      </c>
      <c r="C530" s="1"/>
      <c r="G530" s="1">
        <f t="shared" si="56"/>
        <v>41.287084069218174</v>
      </c>
      <c r="I530" s="0">
        <v>-2.97</v>
      </c>
      <c r="J530" s="1">
        <v>1.4E-11</v>
      </c>
      <c r="K530" s="1">
        <f t="shared" si="57"/>
        <v>3.7205497166538892</v>
      </c>
      <c r="L530" s="0">
        <f t="shared" si="58" ca="1"/>
        <v>12.962520976311467</v>
      </c>
      <c r="M530" s="1">
        <f t="shared" si="59" ca="1"/>
        <v>32.185806776097024</v>
      </c>
      <c r="N530" s="1"/>
      <c r="R530" s="1">
        <v>2.21</v>
      </c>
      <c r="S530" s="1">
        <v>1.080302E-05</v>
      </c>
      <c r="T530" s="1">
        <f t="shared" si="60"/>
        <v>-7.117649491712674</v>
      </c>
      <c r="U530" s="0">
        <f t="shared" si="61" ca="1"/>
        <v>11.518618715387298</v>
      </c>
      <c r="V530" s="1">
        <f t="shared" si="62" ca="1"/>
        <v>95.67442302638375</v>
      </c>
    </row>
    <row r="531">
      <c r="A531" s="0">
        <v>2.2</v>
      </c>
      <c r="B531" s="1">
        <v>0.00087386</v>
      </c>
      <c r="C531" s="1"/>
      <c r="G531" s="1">
        <f t="shared" si="56"/>
        <v>44.50532434249077</v>
      </c>
      <c r="I531" s="0">
        <v>-2.97</v>
      </c>
      <c r="J531" s="1">
        <v>1.4E-11</v>
      </c>
      <c r="K531" s="1">
        <f t="shared" si="57"/>
        <v>3.795608830160786</v>
      </c>
      <c r="L531" s="0">
        <f t="shared" si="58" ca="1"/>
        <v>13.15083976893846</v>
      </c>
      <c r="M531" s="1">
        <f t="shared" si="59" ca="1"/>
        <v>35.13694062765285</v>
      </c>
      <c r="N531" s="1"/>
      <c r="O531" s="1"/>
      <c r="R531" s="1">
        <v>2.22</v>
      </c>
      <c r="S531" s="1">
        <v>1.133462E-05</v>
      </c>
      <c r="T531" s="1">
        <f t="shared" si="60"/>
        <v>-7.0425903782057775</v>
      </c>
      <c r="U531" s="0">
        <f t="shared" si="61" ca="1"/>
        <v>11.692290229090275</v>
      </c>
      <c r="V531" s="1">
        <f t="shared" si="62" ca="1"/>
        <v>98.20517966108883</v>
      </c>
    </row>
    <row r="532">
      <c r="A532" s="0">
        <v>2.21</v>
      </c>
      <c r="B532" s="1">
        <v>0.00088763</v>
      </c>
      <c r="C532" s="1"/>
      <c r="G532" s="1">
        <f t="shared" si="56"/>
        <v>45.2066246837309</v>
      </c>
      <c r="I532" s="0">
        <v>-2.97</v>
      </c>
      <c r="J532" s="1">
        <v>1.4E-11</v>
      </c>
      <c r="K532" s="1">
        <f t="shared" si="57"/>
        <v>3.8112436398981173</v>
      </c>
      <c r="L532" s="0">
        <f t="shared" si="58" ca="1"/>
        <v>13.33915856156544</v>
      </c>
      <c r="M532" s="1">
        <f t="shared" si="59" ca="1"/>
        <v>38.088074479208444</v>
      </c>
      <c r="N532" s="1"/>
      <c r="R532" s="1">
        <v>2.23</v>
      </c>
      <c r="S532" s="1">
        <v>1.19275E-05</v>
      </c>
      <c r="T532" s="1">
        <f t="shared" si="60"/>
        <v>-7.026955568468447</v>
      </c>
      <c r="U532" s="0">
        <f t="shared" si="61" ca="1"/>
        <v>11.865961742793246</v>
      </c>
      <c r="V532" s="1">
        <f t="shared" si="62" ca="1"/>
        <v>100.7359362957938</v>
      </c>
    </row>
    <row r="533">
      <c r="A533" s="0">
        <v>2.22</v>
      </c>
      <c r="B533" s="1">
        <v>0.00095953</v>
      </c>
      <c r="C533" s="1"/>
      <c r="G533" s="1">
        <f t="shared" si="56"/>
        <v>48.868461614389226</v>
      </c>
      <c r="I533" s="0">
        <v>-2.97</v>
      </c>
      <c r="J533" s="1">
        <v>1.4E-11</v>
      </c>
      <c r="K533" s="1">
        <f t="shared" si="57"/>
        <v>3.8891322316457875</v>
      </c>
      <c r="L533" s="0">
        <f t="shared" si="58" ca="1"/>
        <v>13.527477354192435</v>
      </c>
      <c r="M533" s="1">
        <f t="shared" si="59" ca="1"/>
        <v>41.039208330764154</v>
      </c>
      <c r="N533" s="1"/>
      <c r="O533" s="1"/>
      <c r="R533" s="1">
        <v>2.24</v>
      </c>
      <c r="S533" s="1">
        <v>1.24966E-05</v>
      </c>
      <c r="T533" s="1">
        <f t="shared" si="60"/>
        <v>-6.9490669767207764</v>
      </c>
      <c r="U533" s="0">
        <f t="shared" si="61" ca="1"/>
        <v>12.039633256496224</v>
      </c>
      <c r="V533" s="1">
        <f t="shared" si="62" ca="1"/>
        <v>103.26669293049889</v>
      </c>
    </row>
    <row r="534">
      <c r="A534" s="0">
        <v>2.23</v>
      </c>
      <c r="B534" s="1">
        <v>0.0010054</v>
      </c>
      <c r="C534" s="1"/>
      <c r="G534" s="1">
        <f t="shared" si="56"/>
        <v>51.20460153106931</v>
      </c>
      <c r="I534" s="0">
        <v>-2.97</v>
      </c>
      <c r="J534" s="1">
        <v>1.4E-11</v>
      </c>
      <c r="K534" s="1">
        <f t="shared" si="57"/>
        <v>3.9358294016607647</v>
      </c>
      <c r="L534" s="0">
        <f t="shared" si="58" ca="1"/>
        <v>13.715796146819415</v>
      </c>
      <c r="M534" s="1">
        <f t="shared" si="59" ca="1"/>
        <v>43.990342182319864</v>
      </c>
      <c r="N534" s="1"/>
      <c r="R534" s="1">
        <v>2.25</v>
      </c>
      <c r="S534" s="1">
        <v>1.30911E-05</v>
      </c>
      <c r="T534" s="1">
        <f t="shared" si="60"/>
        <v>-6.902369806705799</v>
      </c>
      <c r="U534" s="0">
        <f t="shared" si="61" ca="1"/>
        <v>12.213304770199187</v>
      </c>
      <c r="V534" s="1">
        <f t="shared" si="62" ca="1"/>
        <v>105.79744956520386</v>
      </c>
    </row>
    <row r="535">
      <c r="A535" s="0">
        <v>2.24</v>
      </c>
      <c r="B535" s="1">
        <v>0.0010499</v>
      </c>
      <c r="C535" s="1"/>
      <c r="G535" s="1">
        <f t="shared" si="56"/>
        <v>53.4709679206979</v>
      </c>
      <c r="I535" s="0">
        <v>-2.97</v>
      </c>
      <c r="J535" s="1">
        <v>1.4E-11</v>
      </c>
      <c r="K535" s="1">
        <f t="shared" si="57"/>
        <v>3.9791388509231855</v>
      </c>
      <c r="L535" s="0">
        <f t="shared" si="58" ca="1"/>
        <v>13.904114939446409</v>
      </c>
      <c r="M535" s="1">
        <f t="shared" si="59" ca="1"/>
        <v>46.941476033875574</v>
      </c>
      <c r="N535" s="1"/>
      <c r="O535" s="1"/>
      <c r="R535" s="1">
        <v>2.26</v>
      </c>
      <c r="S535" s="1">
        <v>1.3702E-05</v>
      </c>
      <c r="T535" s="1">
        <f t="shared" si="60"/>
        <v>-6.859060357443378</v>
      </c>
      <c r="U535" s="0">
        <f t="shared" si="61" ca="1"/>
        <v>12.386976283902165</v>
      </c>
      <c r="V535" s="1">
        <f t="shared" si="62" ca="1"/>
        <v>108.32820619990883</v>
      </c>
    </row>
    <row r="536">
      <c r="A536" s="0">
        <v>2.25</v>
      </c>
      <c r="B536" s="1">
        <v>0.0010736</v>
      </c>
      <c r="C536" s="1"/>
      <c r="G536" s="1">
        <f t="shared" si="56"/>
        <v>54.677999009106834</v>
      </c>
      <c r="I536" s="0">
        <v>-2.97</v>
      </c>
      <c r="J536" s="1">
        <v>1.4E-11</v>
      </c>
      <c r="K536" s="1">
        <f t="shared" si="57"/>
        <v>4.001461416619708</v>
      </c>
      <c r="L536" s="0">
        <f t="shared" si="58" ca="1"/>
        <v>14.092433732073388</v>
      </c>
      <c r="M536" s="1">
        <f t="shared" si="59" ca="1"/>
        <v>49.89260988543117</v>
      </c>
      <c r="N536" s="1"/>
      <c r="R536" s="1">
        <v>2.27</v>
      </c>
      <c r="S536" s="1">
        <v>1.43802E-05</v>
      </c>
      <c r="T536" s="1">
        <f t="shared" si="60"/>
        <v>-6.836737791746857</v>
      </c>
      <c r="U536" s="0">
        <f t="shared" si="61" ca="1"/>
        <v>12.560647797605135</v>
      </c>
      <c r="V536" s="1">
        <f t="shared" si="62" ca="1"/>
        <v>110.8589628346138</v>
      </c>
    </row>
    <row r="537">
      <c r="A537" s="0">
        <v>2.26</v>
      </c>
      <c r="B537" s="1">
        <v>0.0011103</v>
      </c>
      <c r="C537" s="1"/>
      <c r="G537" s="1">
        <f t="shared" si="56"/>
        <v>56.54711466077805</v>
      </c>
      <c r="I537" s="0">
        <v>-2.97</v>
      </c>
      <c r="J537" s="1">
        <v>1.4E-11</v>
      </c>
      <c r="K537" s="1">
        <f t="shared" si="57"/>
        <v>4.0350741784625095</v>
      </c>
      <c r="L537" s="0">
        <f t="shared" si="58" ca="1"/>
        <v>14.280752524700368</v>
      </c>
      <c r="M537" s="1">
        <f t="shared" si="59" ca="1"/>
        <v>52.84374373698677</v>
      </c>
      <c r="N537" s="1"/>
      <c r="O537" s="1"/>
      <c r="R537" s="1">
        <v>2.28</v>
      </c>
      <c r="S537" s="1">
        <v>1.50367E-05</v>
      </c>
      <c r="T537" s="1">
        <f t="shared" si="60"/>
        <v>-6.803125029904054</v>
      </c>
      <c r="U537" s="0">
        <f t="shared" si="61" ca="1"/>
        <v>12.734319311308106</v>
      </c>
      <c r="V537" s="1">
        <f t="shared" si="62" ca="1"/>
        <v>113.38971946931878</v>
      </c>
    </row>
    <row r="538">
      <c r="A538" s="0">
        <v>2.27</v>
      </c>
      <c r="B538" s="1">
        <v>0.0011362</v>
      </c>
      <c r="C538" s="1"/>
      <c r="G538" s="1">
        <f t="shared" si="56"/>
        <v>57.866190829123674</v>
      </c>
      <c r="I538" s="0">
        <v>-2.97</v>
      </c>
      <c r="J538" s="1">
        <v>1.4E-11</v>
      </c>
      <c r="K538" s="1">
        <f t="shared" si="57"/>
        <v>4.0581332905253165</v>
      </c>
      <c r="L538" s="0">
        <f t="shared" si="58" ca="1"/>
        <v>14.469071317327362</v>
      </c>
      <c r="M538" s="1">
        <f t="shared" si="59" ca="1"/>
        <v>55.79487758854259</v>
      </c>
      <c r="N538" s="1"/>
      <c r="R538" s="1">
        <v>2.29</v>
      </c>
      <c r="S538" s="1">
        <v>1.57163E-05</v>
      </c>
      <c r="T538" s="1">
        <f t="shared" si="60"/>
        <v>-6.780065917841248</v>
      </c>
      <c r="U538" s="0">
        <f t="shared" si="61" ca="1"/>
        <v>12.907990825011076</v>
      </c>
      <c r="V538" s="1">
        <f t="shared" si="62" ca="1"/>
        <v>115.92047610402386</v>
      </c>
    </row>
    <row r="539">
      <c r="A539" s="0">
        <v>2.28</v>
      </c>
      <c r="B539" s="1">
        <v>0.0011689</v>
      </c>
      <c r="C539" s="1"/>
      <c r="G539" s="1">
        <f t="shared" si="56"/>
        <v>59.53158815363727</v>
      </c>
      <c r="I539" s="0">
        <v>-2.97</v>
      </c>
      <c r="J539" s="1">
        <v>1.4E-11</v>
      </c>
      <c r="K539" s="1">
        <f t="shared" si="57"/>
        <v>4.086507065016014</v>
      </c>
      <c r="L539" s="0">
        <f t="shared" si="58" ca="1"/>
        <v>14.657390109954342</v>
      </c>
      <c r="M539" s="1">
        <f t="shared" si="59" ca="1"/>
        <v>58.74601144009819</v>
      </c>
      <c r="N539" s="1"/>
      <c r="O539" s="1"/>
      <c r="R539" s="1">
        <v>2.3</v>
      </c>
      <c r="S539" s="1">
        <v>1.64195E-05</v>
      </c>
      <c r="T539" s="1">
        <f t="shared" si="60"/>
        <v>-6.7516921433505495</v>
      </c>
      <c r="U539" s="0">
        <f t="shared" si="61" ca="1"/>
        <v>13.081662338714047</v>
      </c>
      <c r="V539" s="1">
        <f t="shared" si="62" ca="1"/>
        <v>118.45123273872883</v>
      </c>
    </row>
    <row r="540">
      <c r="A540" s="0">
        <v>2.29</v>
      </c>
      <c r="B540" s="1">
        <v>0.0012058</v>
      </c>
      <c r="C540" s="1"/>
      <c r="G540" s="1">
        <f t="shared" si="56"/>
        <v>61.410889721666365</v>
      </c>
      <c r="I540" s="0">
        <v>-2.97</v>
      </c>
      <c r="J540" s="1">
        <v>1.4E-11</v>
      </c>
      <c r="K540" s="1">
        <f t="shared" si="57"/>
        <v>4.117587176457595</v>
      </c>
      <c r="L540" s="0">
        <f t="shared" si="58" ca="1"/>
        <v>14.845708902581336</v>
      </c>
      <c r="M540" s="1">
        <f t="shared" si="59" ca="1"/>
        <v>61.6971452916539</v>
      </c>
      <c r="N540" s="1"/>
      <c r="R540" s="1">
        <v>2.31</v>
      </c>
      <c r="S540" s="1">
        <v>1.71945E-05</v>
      </c>
      <c r="T540" s="1">
        <f t="shared" si="60"/>
        <v>-6.720612031908969</v>
      </c>
      <c r="U540" s="0">
        <f t="shared" si="61" ca="1"/>
        <v>13.255333852417024</v>
      </c>
      <c r="V540" s="1">
        <f t="shared" si="62" ca="1"/>
        <v>120.98198937343392</v>
      </c>
    </row>
    <row r="541">
      <c r="A541" s="0">
        <v>2.3</v>
      </c>
      <c r="B541" s="1">
        <v>0.0012424</v>
      </c>
      <c r="C541" s="1"/>
      <c r="G541" s="1">
        <f t="shared" si="56"/>
        <v>63.27491241515865</v>
      </c>
      <c r="I541" s="0">
        <v>-2.97</v>
      </c>
      <c r="J541" s="1">
        <v>1.4E-11</v>
      </c>
      <c r="K541" s="1">
        <f t="shared" si="57"/>
        <v>4.147488922236767</v>
      </c>
      <c r="L541" s="0">
        <f t="shared" si="58" ca="1"/>
        <v>15.034027695208316</v>
      </c>
      <c r="M541" s="1">
        <f t="shared" si="59" ca="1"/>
        <v>64.6482791432096</v>
      </c>
      <c r="N541" s="1"/>
      <c r="O541" s="1"/>
      <c r="R541" s="1">
        <v>2.32</v>
      </c>
      <c r="S541" s="1">
        <v>1.79454E-05</v>
      </c>
      <c r="T541" s="1">
        <f t="shared" si="60"/>
        <v>-6.6907102861297965</v>
      </c>
      <c r="U541" s="0">
        <f t="shared" si="61" ca="1"/>
        <v>13.429005366119995</v>
      </c>
      <c r="V541" s="1">
        <f t="shared" si="62" ca="1"/>
        <v>123.51274600813889</v>
      </c>
    </row>
    <row r="542">
      <c r="A542" s="0">
        <v>2.31</v>
      </c>
      <c r="B542" s="1">
        <v>0.0012983</v>
      </c>
      <c r="C542" s="1"/>
      <c r="G542" s="1">
        <f t="shared" si="56"/>
        <v>66.12187603718648</v>
      </c>
      <c r="I542" s="0">
        <v>-2.97</v>
      </c>
      <c r="J542" s="1">
        <v>1.4E-11</v>
      </c>
      <c r="K542" s="1">
        <f t="shared" si="57"/>
        <v>4.191499645768498</v>
      </c>
      <c r="L542" s="0">
        <f t="shared" si="58" ca="1"/>
        <v>15.22234648783531</v>
      </c>
      <c r="M542" s="1">
        <f t="shared" si="59" ca="1"/>
        <v>67.59941299476532</v>
      </c>
      <c r="N542" s="1"/>
      <c r="R542" s="1">
        <v>2.33</v>
      </c>
      <c r="S542" s="1">
        <v>1.8708E-05</v>
      </c>
      <c r="T542" s="1">
        <f t="shared" si="60"/>
        <v>-6.646699562598067</v>
      </c>
      <c r="U542" s="0">
        <f t="shared" si="61" ca="1"/>
        <v>13.602676879822965</v>
      </c>
      <c r="V542" s="1">
        <f t="shared" si="62" ca="1"/>
        <v>126.04350264284398</v>
      </c>
    </row>
    <row r="543">
      <c r="A543" s="0">
        <v>2.32</v>
      </c>
      <c r="B543" s="1">
        <v>0.0013258</v>
      </c>
      <c r="C543" s="1"/>
      <c r="G543" s="1">
        <f t="shared" si="56"/>
        <v>67.52243953639515</v>
      </c>
      <c r="I543" s="0">
        <v>-2.97</v>
      </c>
      <c r="J543" s="1">
        <v>1.4E-11</v>
      </c>
      <c r="K543" s="1">
        <f t="shared" si="57"/>
        <v>4.212459980209581</v>
      </c>
      <c r="L543" s="0">
        <f t="shared" si="58" ca="1"/>
        <v>15.41066528046229</v>
      </c>
      <c r="M543" s="1">
        <f t="shared" si="59" ca="1"/>
        <v>70.55054684632091</v>
      </c>
      <c r="N543" s="1"/>
      <c r="O543" s="1"/>
      <c r="R543" s="1">
        <v>2.34</v>
      </c>
      <c r="S543" s="1">
        <v>1.95156E-05</v>
      </c>
      <c r="T543" s="1">
        <f t="shared" si="60"/>
        <v>-6.625739228156983</v>
      </c>
      <c r="U543" s="0">
        <f t="shared" si="61" ca="1"/>
        <v>13.776348393525936</v>
      </c>
      <c r="V543" s="1">
        <f t="shared" si="62" ca="1"/>
        <v>128.57425927754895</v>
      </c>
    </row>
    <row r="544">
      <c r="A544" s="0">
        <v>2.33</v>
      </c>
      <c r="B544" s="1">
        <v>0.0013461</v>
      </c>
      <c r="C544" s="1"/>
      <c r="G544" s="1">
        <f t="shared" si="56"/>
        <v>68.5563100467201</v>
      </c>
      <c r="I544" s="0">
        <v>-2.97</v>
      </c>
      <c r="J544" s="1">
        <v>1.4E-11</v>
      </c>
      <c r="K544" s="1">
        <f t="shared" si="57"/>
        <v>4.227655452052337</v>
      </c>
      <c r="L544" s="0">
        <f t="shared" si="58" ca="1"/>
        <v>15.598984073089277</v>
      </c>
      <c r="M544" s="1">
        <f t="shared" si="59" ca="1"/>
        <v>73.50168069787674</v>
      </c>
      <c r="N544" s="1"/>
      <c r="R544" s="1">
        <v>2.35</v>
      </c>
      <c r="S544" s="1">
        <v>2.03357E-05</v>
      </c>
      <c r="T544" s="1">
        <f t="shared" si="60"/>
        <v>-6.610543756314227</v>
      </c>
      <c r="U544" s="0">
        <f t="shared" si="61" ca="1"/>
        <v>13.950019907228913</v>
      </c>
      <c r="V544" s="1">
        <f t="shared" si="62" ca="1"/>
        <v>131.10501591225403</v>
      </c>
    </row>
    <row r="545">
      <c r="A545" s="0">
        <v>2.34</v>
      </c>
      <c r="B545" s="1">
        <v>0.001373</v>
      </c>
      <c r="C545" s="1"/>
      <c r="G545" s="1">
        <f t="shared" si="56"/>
        <v>69.92631579685514</v>
      </c>
      <c r="I545" s="0">
        <v>-2.97</v>
      </c>
      <c r="J545" s="1">
        <v>1.4E-11</v>
      </c>
      <c r="K545" s="1">
        <f t="shared" si="57"/>
        <v>4.247442056170261</v>
      </c>
      <c r="L545" s="0">
        <f t="shared" si="58" ca="1"/>
        <v>15.787302865716264</v>
      </c>
      <c r="M545" s="1">
        <f t="shared" si="59" ca="1"/>
        <v>76.45281454943233</v>
      </c>
      <c r="N545" s="1"/>
      <c r="O545" s="1"/>
      <c r="R545" s="1">
        <v>2.36</v>
      </c>
      <c r="S545" s="1">
        <v>2.12518E-05</v>
      </c>
      <c r="T545" s="1">
        <f t="shared" si="60"/>
        <v>-6.590757152196303</v>
      </c>
      <c r="U545" s="0">
        <f t="shared" si="61" ca="1"/>
        <v>14.123691420931884</v>
      </c>
      <c r="V545" s="1">
        <f t="shared" si="62" ca="1"/>
        <v>133.6357725469589</v>
      </c>
    </row>
    <row r="546">
      <c r="A546" s="0">
        <v>2.35</v>
      </c>
      <c r="B546" s="1">
        <v>0.001411</v>
      </c>
      <c r="C546" s="1"/>
      <c r="G546" s="1">
        <f t="shared" si="56"/>
        <v>71.86163990485258</v>
      </c>
      <c r="I546" s="0">
        <v>-2.97</v>
      </c>
      <c r="J546" s="1">
        <v>1.4E-11</v>
      </c>
      <c r="K546" s="1">
        <f t="shared" si="57"/>
        <v>4.274742602255103</v>
      </c>
      <c r="L546" s="0">
        <f t="shared" si="58" ca="1"/>
        <v>15.97562165834325</v>
      </c>
      <c r="M546" s="1">
        <f t="shared" si="59" ca="1"/>
        <v>79.40394840098804</v>
      </c>
      <c r="N546" s="1"/>
      <c r="R546" s="1">
        <v>2.37</v>
      </c>
      <c r="S546" s="1">
        <v>2.21237E-05</v>
      </c>
      <c r="T546" s="1">
        <f t="shared" si="60"/>
        <v>-6.56345660611146</v>
      </c>
      <c r="U546" s="0">
        <f t="shared" si="61" ca="1"/>
        <v>14.297362934634855</v>
      </c>
      <c r="V546" s="1">
        <f t="shared" si="62" ca="1"/>
        <v>136.16652918166398</v>
      </c>
    </row>
    <row r="547">
      <c r="A547" s="0">
        <v>2.36</v>
      </c>
      <c r="B547" s="1">
        <v>0.0014506</v>
      </c>
      <c r="C547" s="1"/>
      <c r="G547" s="1">
        <f t="shared" si="56"/>
        <v>73.87845134371308</v>
      </c>
      <c r="I547" s="0">
        <v>-2.97</v>
      </c>
      <c r="J547" s="1">
        <v>1.4E-11</v>
      </c>
      <c r="K547" s="1">
        <f t="shared" si="57"/>
        <v>4.302421193331602</v>
      </c>
      <c r="L547" s="0">
        <f t="shared" si="58" ca="1"/>
        <v>16.163940450970237</v>
      </c>
      <c r="M547" s="1">
        <f t="shared" si="59" ca="1"/>
        <v>82.35508225254364</v>
      </c>
      <c r="N547" s="1"/>
      <c r="O547" s="1"/>
      <c r="R547" s="1">
        <v>2.38</v>
      </c>
      <c r="S547" s="1">
        <v>2.30276E-05</v>
      </c>
      <c r="T547" s="1">
        <f t="shared" si="60"/>
        <v>-6.535778015034962</v>
      </c>
      <c r="U547" s="0">
        <f t="shared" si="61" ca="1"/>
        <v>14.471034448337825</v>
      </c>
      <c r="V547" s="1">
        <f t="shared" si="62" ca="1"/>
        <v>138.69728581636895</v>
      </c>
    </row>
    <row r="548">
      <c r="A548" s="0">
        <v>2.37</v>
      </c>
      <c r="B548" s="1">
        <v>0.0015047</v>
      </c>
      <c r="C548" s="1"/>
      <c r="G548" s="1">
        <f t="shared" si="56"/>
        <v>76.63374171851999</v>
      </c>
      <c r="I548" s="0">
        <v>-2.97</v>
      </c>
      <c r="J548" s="1">
        <v>1.4E-11</v>
      </c>
      <c r="K548" s="1">
        <f t="shared" si="57"/>
        <v>4.3390374721671225</v>
      </c>
      <c r="L548" s="0">
        <f t="shared" si="58" ca="1"/>
        <v>16.352259243597224</v>
      </c>
      <c r="M548" s="1">
        <f t="shared" si="59" ca="1"/>
        <v>85.30621610409946</v>
      </c>
      <c r="N548" s="1"/>
      <c r="R548" s="1">
        <v>2.39</v>
      </c>
      <c r="S548" s="1">
        <v>2.39567E-05</v>
      </c>
      <c r="T548" s="1">
        <f t="shared" si="60"/>
        <v>-6.499161736199442</v>
      </c>
      <c r="U548" s="0">
        <f t="shared" si="61" ca="1"/>
        <v>14.644705962040803</v>
      </c>
      <c r="V548" s="1">
        <f t="shared" si="62" ca="1"/>
        <v>141.22804245107403</v>
      </c>
    </row>
    <row r="549">
      <c r="A549" s="0">
        <v>2.38</v>
      </c>
      <c r="B549" s="1">
        <v>0.001588</v>
      </c>
      <c r="C549" s="1"/>
      <c r="G549" s="1">
        <f t="shared" si="56"/>
        <v>80.87617588157754</v>
      </c>
      <c r="I549" s="0">
        <v>-2.97</v>
      </c>
      <c r="J549" s="1">
        <v>1.4E-11</v>
      </c>
      <c r="K549" s="1">
        <f t="shared" si="57"/>
        <v>4.3929192922093705</v>
      </c>
      <c r="L549" s="0">
        <f t="shared" si="58" ca="1"/>
        <v>16.540578036224204</v>
      </c>
      <c r="M549" s="1">
        <f t="shared" si="59" ca="1"/>
        <v>88.25734995565506</v>
      </c>
      <c r="N549" s="1"/>
      <c r="O549" s="1"/>
      <c r="R549" s="1">
        <v>2.4</v>
      </c>
      <c r="S549" s="1">
        <v>2.49959E-05</v>
      </c>
      <c r="T549" s="1">
        <f t="shared" si="60"/>
        <v>-6.445279916157193</v>
      </c>
      <c r="U549" s="0">
        <f t="shared" si="61" ca="1"/>
        <v>14.818377475743773</v>
      </c>
      <c r="V549" s="1">
        <f t="shared" si="62" ca="1"/>
        <v>143.758799085779</v>
      </c>
    </row>
    <row r="550">
      <c r="A550" s="0">
        <v>2.39</v>
      </c>
      <c r="B550" s="1">
        <v>0.0016676</v>
      </c>
      <c r="C550" s="1"/>
      <c r="G550" s="1">
        <f t="shared" si="56"/>
        <v>84.93017059201429</v>
      </c>
      <c r="I550" s="0">
        <v>-2.97</v>
      </c>
      <c r="J550" s="1">
        <v>1.4E-11</v>
      </c>
      <c r="K550" s="1">
        <f t="shared" si="57"/>
        <v>4.441829396408932</v>
      </c>
      <c r="L550" s="0">
        <f t="shared" si="58" ca="1"/>
        <v>16.728896828851198</v>
      </c>
      <c r="M550" s="1">
        <f t="shared" si="59" ca="1"/>
        <v>91.20848380721077</v>
      </c>
      <c r="N550" s="1"/>
      <c r="R550" s="1">
        <v>2.41</v>
      </c>
      <c r="S550" s="1">
        <v>2.59917E-05</v>
      </c>
      <c r="T550" s="1">
        <f t="shared" si="60"/>
        <v>-6.396369811957633</v>
      </c>
      <c r="U550" s="0">
        <f t="shared" si="61" ca="1"/>
        <v>14.992048989446744</v>
      </c>
      <c r="V550" s="1">
        <f t="shared" si="62" ca="1"/>
        <v>146.2895557204841</v>
      </c>
    </row>
    <row r="551">
      <c r="A551" s="0">
        <v>2.4</v>
      </c>
      <c r="B551" s="1">
        <v>0.0017328</v>
      </c>
      <c r="C551" s="1"/>
      <c r="G551" s="1">
        <f t="shared" si="56"/>
        <v>88.2507793246836</v>
      </c>
      <c r="I551" s="0">
        <v>-2.97</v>
      </c>
      <c r="J551" s="1">
        <v>1.4E-11</v>
      </c>
      <c r="K551" s="1">
        <f t="shared" si="57"/>
        <v>4.480182526649016</v>
      </c>
      <c r="L551" s="0">
        <f t="shared" si="58" ca="1"/>
        <v>16.917215621478178</v>
      </c>
      <c r="M551" s="1">
        <f t="shared" si="59" ca="1"/>
        <v>94.15961765876648</v>
      </c>
      <c r="N551" s="1"/>
      <c r="O551" s="1"/>
      <c r="R551" s="1">
        <v>2.42</v>
      </c>
      <c r="S551" s="1">
        <v>2.70184E-05</v>
      </c>
      <c r="T551" s="1">
        <f t="shared" si="60"/>
        <v>-6.358016681717548</v>
      </c>
      <c r="U551" s="0">
        <f t="shared" si="61" ca="1"/>
        <v>15.165720503149714</v>
      </c>
      <c r="V551" s="1">
        <f t="shared" si="62" ca="1"/>
        <v>148.82031235518906</v>
      </c>
    </row>
    <row r="552">
      <c r="A552" s="0">
        <v>2.41</v>
      </c>
      <c r="B552" s="1">
        <v>0.0017893</v>
      </c>
      <c r="C552" s="1"/>
      <c r="G552" s="1">
        <f t="shared" si="56"/>
        <v>91.12830069578507</v>
      </c>
      <c r="I552" s="0">
        <v>-2.97</v>
      </c>
      <c r="J552" s="1">
        <v>1.4E-11</v>
      </c>
      <c r="K552" s="1">
        <f t="shared" si="57"/>
        <v>4.512268411300106</v>
      </c>
      <c r="L552" s="0">
        <f t="shared" si="58" ca="1"/>
        <v>17.105534414105172</v>
      </c>
      <c r="M552" s="1">
        <f t="shared" si="59" ca="1"/>
        <v>97.11075151032219</v>
      </c>
      <c r="N552" s="1"/>
      <c r="R552" s="1">
        <v>2.43</v>
      </c>
      <c r="S552" s="1">
        <v>2.80726E-05</v>
      </c>
      <c r="T552" s="1">
        <f t="shared" si="60"/>
        <v>-6.325930797066458</v>
      </c>
      <c r="U552" s="0">
        <f t="shared" si="61" ca="1"/>
        <v>15.339392016852692</v>
      </c>
      <c r="V552" s="1">
        <f t="shared" si="62" ca="1"/>
        <v>151.35106898989415</v>
      </c>
    </row>
    <row r="553">
      <c r="A553" s="0">
        <v>2.42</v>
      </c>
      <c r="B553" s="1">
        <v>0.0018953</v>
      </c>
      <c r="C553" s="1"/>
      <c r="G553" s="1">
        <f t="shared" si="56"/>
        <v>96.52683636546216</v>
      </c>
      <c r="I553" s="0">
        <v>-2.97</v>
      </c>
      <c r="J553" s="1">
        <v>1.4E-11</v>
      </c>
      <c r="K553" s="1">
        <f t="shared" si="57"/>
        <v>4.569821066734544</v>
      </c>
      <c r="L553" s="0">
        <f t="shared" si="58" ca="1"/>
        <v>17.29385320673215</v>
      </c>
      <c r="M553" s="1">
        <f t="shared" si="59" ca="1"/>
        <v>100.06188536187778</v>
      </c>
      <c r="N553" s="1"/>
      <c r="O553" s="1"/>
      <c r="R553" s="1">
        <v>2.44</v>
      </c>
      <c r="S553" s="1">
        <v>2.92393E-05</v>
      </c>
      <c r="T553" s="1">
        <f t="shared" si="60"/>
        <v>-6.268378141632019</v>
      </c>
      <c r="U553" s="0">
        <f t="shared" si="61" ca="1"/>
        <v>15.513063530555662</v>
      </c>
      <c r="V553" s="1">
        <f t="shared" si="62" ca="1"/>
        <v>153.88182562459912</v>
      </c>
    </row>
    <row r="554">
      <c r="A554" s="0">
        <v>2.43</v>
      </c>
      <c r="B554" s="1">
        <v>0.0019236</v>
      </c>
      <c r="C554" s="1"/>
      <c r="G554" s="1">
        <f t="shared" si="56"/>
        <v>97.96814353010235</v>
      </c>
      <c r="I554" s="0">
        <v>-2.97</v>
      </c>
      <c r="J554" s="1">
        <v>1.4E-11</v>
      </c>
      <c r="K554" s="1">
        <f t="shared" si="57"/>
        <v>4.584642359805797</v>
      </c>
      <c r="L554" s="0">
        <f t="shared" si="58" ca="1"/>
        <v>17.482171999359146</v>
      </c>
      <c r="M554" s="1">
        <f t="shared" si="59" ca="1"/>
        <v>103.01301921343361</v>
      </c>
      <c r="N554" s="1"/>
      <c r="R554" s="1">
        <v>2.45</v>
      </c>
      <c r="S554" s="1">
        <v>3.03633E-05</v>
      </c>
      <c r="T554" s="1">
        <f t="shared" si="60"/>
        <v>-6.253556848560766</v>
      </c>
      <c r="U554" s="0">
        <f t="shared" si="61" ca="1"/>
        <v>15.686735044258633</v>
      </c>
      <c r="V554" s="1">
        <f t="shared" si="62" ca="1"/>
        <v>156.4125822593041</v>
      </c>
    </row>
    <row r="555">
      <c r="A555" s="0">
        <v>2.44</v>
      </c>
      <c r="B555" s="1">
        <v>0.0019649</v>
      </c>
      <c r="C555" s="1"/>
      <c r="G555" s="1">
        <f t="shared" si="56"/>
        <v>100.07153525800484</v>
      </c>
      <c r="I555" s="0">
        <v>-2.97</v>
      </c>
      <c r="J555" s="1">
        <v>1.4E-11</v>
      </c>
      <c r="K555" s="1">
        <f t="shared" si="57"/>
        <v>4.60588528282544</v>
      </c>
      <c r="L555" s="0">
        <f t="shared" si="58" ca="1"/>
        <v>17.670490791986126</v>
      </c>
      <c r="M555" s="1">
        <f t="shared" si="59" ca="1"/>
        <v>105.9641530649892</v>
      </c>
      <c r="N555" s="1"/>
      <c r="O555" s="1"/>
      <c r="R555" s="1">
        <v>2.46</v>
      </c>
      <c r="S555" s="1">
        <v>3.15182E-05</v>
      </c>
      <c r="T555" s="1">
        <f t="shared" si="60"/>
        <v>-6.232313925541124</v>
      </c>
      <c r="U555" s="0">
        <f t="shared" si="61" ca="1"/>
        <v>15.860406557961603</v>
      </c>
      <c r="V555" s="1">
        <f t="shared" si="62" ca="1"/>
        <v>158.94333889400906</v>
      </c>
    </row>
    <row r="556">
      <c r="A556" s="0">
        <v>2.45</v>
      </c>
      <c r="B556" s="1">
        <v>0.0020926</v>
      </c>
      <c r="C556" s="1"/>
      <c r="G556" s="1">
        <f t="shared" si="56"/>
        <v>106.57524285251206</v>
      </c>
      <c r="I556" s="0">
        <v>-2.97</v>
      </c>
      <c r="J556" s="1">
        <v>1.4E-11</v>
      </c>
      <c r="K556" s="1">
        <f t="shared" si="57"/>
        <v>4.668851241349237</v>
      </c>
      <c r="L556" s="0">
        <f t="shared" si="58" ca="1"/>
        <v>17.85880958461312</v>
      </c>
      <c r="M556" s="1">
        <f t="shared" si="59" ca="1"/>
        <v>108.91528691654491</v>
      </c>
      <c r="N556" s="1"/>
      <c r="R556" s="1">
        <v>2.47</v>
      </c>
      <c r="S556" s="1">
        <v>3.26749E-05</v>
      </c>
      <c r="T556" s="1">
        <f t="shared" si="60"/>
        <v>-6.169347967017327</v>
      </c>
      <c r="U556" s="0">
        <f t="shared" si="61" ca="1"/>
        <v>16.03407807166458</v>
      </c>
      <c r="V556" s="1">
        <f t="shared" si="62" ca="1"/>
        <v>161.47409552871414</v>
      </c>
    </row>
    <row r="557">
      <c r="A557" s="0">
        <v>2.46</v>
      </c>
      <c r="B557" s="1">
        <v>0.0021999</v>
      </c>
      <c r="C557" s="1"/>
      <c r="G557" s="1">
        <f t="shared" si="56"/>
        <v>112.03998697851537</v>
      </c>
      <c r="I557" s="0">
        <v>-2.97</v>
      </c>
      <c r="J557" s="1">
        <v>1.4E-11</v>
      </c>
      <c r="K557" s="1">
        <f t="shared" si="57"/>
        <v>4.718855834170153</v>
      </c>
      <c r="L557" s="0">
        <f t="shared" si="58" ca="1"/>
        <v>18.0471283772401</v>
      </c>
      <c r="M557" s="1">
        <f t="shared" si="59" ca="1"/>
        <v>111.86642076810051</v>
      </c>
      <c r="N557" s="1"/>
      <c r="O557" s="1"/>
      <c r="R557" s="1">
        <v>2.48</v>
      </c>
      <c r="S557" s="1">
        <v>3.3974E-05</v>
      </c>
      <c r="T557" s="1">
        <f t="shared" si="60"/>
        <v>-6.1193433741964105</v>
      </c>
      <c r="U557" s="0">
        <f t="shared" si="61" ca="1"/>
        <v>16.20774958536755</v>
      </c>
      <c r="V557" s="1">
        <f t="shared" si="62" ca="1"/>
        <v>164.00485216341912</v>
      </c>
    </row>
    <row r="558">
      <c r="A558" s="0">
        <v>2.47</v>
      </c>
      <c r="B558" s="1">
        <v>0.0023227</v>
      </c>
      <c r="C558" s="1"/>
      <c r="G558" s="1">
        <f t="shared" si="56"/>
        <v>118.2941396222545</v>
      </c>
      <c r="I558" s="0">
        <v>-2.97</v>
      </c>
      <c r="J558" s="1">
        <v>1.4E-11</v>
      </c>
      <c r="K558" s="1">
        <f t="shared" si="57"/>
        <v>4.773174231483861</v>
      </c>
      <c r="L558" s="0">
        <f t="shared" si="58" ca="1"/>
        <v>18.235447169867093</v>
      </c>
      <c r="M558" s="1">
        <f t="shared" si="59" ca="1"/>
        <v>114.81755461965633</v>
      </c>
      <c r="N558" s="1"/>
      <c r="R558" s="1">
        <v>2.49</v>
      </c>
      <c r="S558" s="1">
        <v>3.52274E-05</v>
      </c>
      <c r="T558" s="1">
        <f t="shared" si="60"/>
        <v>-6.065024976882703</v>
      </c>
      <c r="U558" s="0">
        <f t="shared" si="61" ca="1"/>
        <v>16.38142109907053</v>
      </c>
      <c r="V558" s="1">
        <f t="shared" si="62" ca="1"/>
        <v>166.5356087981242</v>
      </c>
    </row>
    <row r="559">
      <c r="A559" s="0">
        <v>2.48</v>
      </c>
      <c r="B559" s="1">
        <v>0.0023711</v>
      </c>
      <c r="C559" s="1"/>
      <c r="G559" s="1">
        <f t="shared" si="56"/>
        <v>120.75913138086179</v>
      </c>
      <c r="I559" s="0">
        <v>-2.97</v>
      </c>
      <c r="J559" s="1">
        <v>1.4E-11</v>
      </c>
      <c r="K559" s="1">
        <f t="shared" si="57"/>
        <v>4.793797911875221</v>
      </c>
      <c r="L559" s="0">
        <f t="shared" si="58" ca="1"/>
        <v>18.423765962494073</v>
      </c>
      <c r="M559" s="1">
        <f t="shared" si="59" ca="1"/>
        <v>117.76868847121193</v>
      </c>
      <c r="N559" s="1"/>
      <c r="O559" s="1"/>
      <c r="R559" s="1">
        <v>2.5</v>
      </c>
      <c r="S559" s="1">
        <v>3.64951E-05</v>
      </c>
      <c r="T559" s="1">
        <f t="shared" si="60"/>
        <v>-6.044401296491342</v>
      </c>
      <c r="U559" s="0">
        <f t="shared" si="61" ca="1"/>
        <v>16.555092612773493</v>
      </c>
      <c r="V559" s="1">
        <f t="shared" si="62" ca="1"/>
        <v>169.06636543282917</v>
      </c>
    </row>
    <row r="560">
      <c r="A560" s="0">
        <v>2.49</v>
      </c>
      <c r="B560" s="1">
        <v>0.0024649</v>
      </c>
      <c r="C560" s="1"/>
      <c r="G560" s="1">
        <f t="shared" si="56"/>
        <v>125.5363261527081</v>
      </c>
      <c r="I560" s="0">
        <v>-2.97</v>
      </c>
      <c r="J560" s="1">
        <v>1.4E-11</v>
      </c>
      <c r="K560" s="1">
        <f t="shared" si="57"/>
        <v>4.83259516810486</v>
      </c>
      <c r="L560" s="0">
        <f t="shared" si="58" ca="1"/>
        <v>18.61208475512106</v>
      </c>
      <c r="M560" s="1">
        <f t="shared" si="59" ca="1"/>
        <v>120.71982232276764</v>
      </c>
      <c r="N560" s="1"/>
      <c r="R560" s="1">
        <v>2.51</v>
      </c>
      <c r="S560" s="1">
        <v>3.78185E-05</v>
      </c>
      <c r="T560" s="1">
        <f t="shared" si="60"/>
        <v>-6.005604040261704</v>
      </c>
      <c r="U560" s="0">
        <f t="shared" si="61" ca="1"/>
        <v>16.72876412647647</v>
      </c>
      <c r="V560" s="1">
        <f t="shared" si="62" ca="1"/>
        <v>171.59712206753426</v>
      </c>
    </row>
    <row r="561">
      <c r="A561" s="0">
        <v>2.5</v>
      </c>
      <c r="B561" s="1">
        <v>0.0025585</v>
      </c>
      <c r="C561" s="1"/>
      <c r="G561" s="1">
        <f t="shared" si="56"/>
        <v>130.30333500819657</v>
      </c>
      <c r="I561" s="0">
        <v>-2.97</v>
      </c>
      <c r="J561" s="1">
        <v>1.4E-11</v>
      </c>
      <c r="K561" s="1">
        <f t="shared" si="57"/>
        <v>4.869865078647436</v>
      </c>
      <c r="L561" s="0">
        <f t="shared" si="58" ca="1"/>
        <v>18.800403547748047</v>
      </c>
      <c r="M561" s="1">
        <f t="shared" si="59" ca="1"/>
        <v>123.67095617432324</v>
      </c>
      <c r="N561" s="1"/>
      <c r="O561" s="1"/>
      <c r="R561" s="1">
        <v>2.52</v>
      </c>
      <c r="S561" s="1">
        <v>3.92536E-05</v>
      </c>
      <c r="T561" s="1">
        <f t="shared" si="60"/>
        <v>-5.9683341297191275</v>
      </c>
      <c r="U561" s="0">
        <f t="shared" si="61" ca="1"/>
        <v>16.90243564017944</v>
      </c>
      <c r="V561" s="1">
        <f t="shared" si="62" ca="1"/>
        <v>174.12787870223923</v>
      </c>
    </row>
    <row r="562">
      <c r="A562" s="0">
        <v>2.51</v>
      </c>
      <c r="B562" s="1">
        <v>0.0026395</v>
      </c>
      <c r="C562" s="1"/>
      <c r="G562" s="1">
        <f t="shared" si="56"/>
        <v>134.42863113313848</v>
      </c>
      <c r="I562" s="0">
        <v>-2.97</v>
      </c>
      <c r="J562" s="1">
        <v>1.4E-11</v>
      </c>
      <c r="K562" s="1">
        <f t="shared" si="57"/>
        <v>4.901033434665961</v>
      </c>
      <c r="L562" s="0">
        <f t="shared" si="58" ca="1"/>
        <v>18.988722340375027</v>
      </c>
      <c r="M562" s="1">
        <f t="shared" si="59" ca="1"/>
        <v>126.62209002587895</v>
      </c>
      <c r="N562" s="1"/>
      <c r="R562" s="1">
        <v>2.53</v>
      </c>
      <c r="S562" s="1">
        <v>4.06346E-05</v>
      </c>
      <c r="T562" s="1">
        <f t="shared" si="60"/>
        <v>-5.937165773700603</v>
      </c>
      <c r="U562" s="0">
        <f t="shared" si="61" ca="1"/>
        <v>17.076107153882404</v>
      </c>
      <c r="V562" s="1">
        <f t="shared" si="62" ca="1"/>
        <v>176.6586353369442</v>
      </c>
    </row>
    <row r="563">
      <c r="A563" s="0">
        <v>2.52</v>
      </c>
      <c r="B563" s="1">
        <v>0.0027176</v>
      </c>
      <c r="C563" s="1"/>
      <c r="G563" s="1">
        <f t="shared" si="56"/>
        <v>138.40623147089113</v>
      </c>
      <c r="I563" s="0">
        <v>-2.97</v>
      </c>
      <c r="J563" s="1">
        <v>1.4E-11</v>
      </c>
      <c r="K563" s="1">
        <f t="shared" si="57"/>
        <v>4.930193067248664</v>
      </c>
      <c r="L563" s="0">
        <f t="shared" si="58" ca="1"/>
        <v>19.17704113300202</v>
      </c>
      <c r="M563" s="1">
        <f t="shared" si="59" ca="1"/>
        <v>129.57322387743466</v>
      </c>
      <c r="N563" s="1"/>
      <c r="O563" s="1"/>
      <c r="R563" s="1">
        <v>2.54</v>
      </c>
      <c r="S563" s="1">
        <v>4.20446E-05</v>
      </c>
      <c r="T563" s="1">
        <f t="shared" si="60"/>
        <v>-5.9080061411179</v>
      </c>
      <c r="U563" s="0">
        <f t="shared" si="61" ca="1"/>
        <v>17.24977866758538</v>
      </c>
      <c r="V563" s="1">
        <f t="shared" si="62" ca="1"/>
        <v>179.1893919716493</v>
      </c>
    </row>
    <row r="564">
      <c r="A564" s="0">
        <v>2.53</v>
      </c>
      <c r="B564" s="1">
        <v>0.002797</v>
      </c>
      <c r="C564" s="1"/>
      <c r="G564" s="1">
        <f t="shared" si="56"/>
        <v>142.45004026497</v>
      </c>
      <c r="I564" s="0">
        <v>-2.97</v>
      </c>
      <c r="J564" s="1">
        <v>1.4E-11</v>
      </c>
      <c r="K564" s="1">
        <f t="shared" si="57"/>
        <v>4.958991343604249</v>
      </c>
      <c r="L564" s="0">
        <f t="shared" si="58" ca="1"/>
        <v>19.365359925629</v>
      </c>
      <c r="M564" s="1">
        <f t="shared" si="59" ca="1"/>
        <v>132.52435772899025</v>
      </c>
      <c r="N564" s="1"/>
      <c r="R564" s="1">
        <v>2.55</v>
      </c>
      <c r="S564" s="1">
        <v>4.35023E-05</v>
      </c>
      <c r="T564" s="1">
        <f t="shared" si="60"/>
        <v>-5.879207864762314</v>
      </c>
      <c r="U564" s="0">
        <f t="shared" si="61" ca="1"/>
        <v>17.423450181288352</v>
      </c>
      <c r="V564" s="1">
        <f t="shared" si="62" ca="1"/>
        <v>181.72014860635414</v>
      </c>
    </row>
    <row r="565">
      <c r="A565" s="0">
        <v>2.54</v>
      </c>
      <c r="B565" s="1">
        <v>0.0028315</v>
      </c>
      <c r="C565" s="1"/>
      <c r="G565" s="1">
        <f t="shared" si="56"/>
        <v>144.20711083670452</v>
      </c>
      <c r="I565" s="0">
        <v>-2.97</v>
      </c>
      <c r="J565" s="1">
        <v>1.4E-11</v>
      </c>
      <c r="K565" s="1">
        <f t="shared" si="57"/>
        <v>4.971250535956149</v>
      </c>
      <c r="L565" s="0">
        <f t="shared" si="58" ca="1"/>
        <v>19.553678718255995</v>
      </c>
      <c r="M565" s="1">
        <f t="shared" si="59" ca="1"/>
        <v>135.47549158054608</v>
      </c>
      <c r="N565" s="1"/>
      <c r="O565" s="1"/>
      <c r="R565" s="1">
        <v>2.56</v>
      </c>
      <c r="S565" s="1">
        <v>4.50825E-05</v>
      </c>
      <c r="T565" s="1">
        <f t="shared" si="60"/>
        <v>-5.866948672410414</v>
      </c>
      <c r="U565" s="0">
        <f t="shared" si="61" ca="1"/>
        <v>17.59712169499133</v>
      </c>
      <c r="V565" s="1">
        <f t="shared" si="62" ca="1"/>
        <v>184.25090524105923</v>
      </c>
    </row>
    <row r="566">
      <c r="A566" s="0">
        <v>2.55</v>
      </c>
      <c r="B566" s="1">
        <v>0.0029188</v>
      </c>
      <c r="C566" s="1"/>
      <c r="G566" s="1">
        <f t="shared" si="56"/>
        <v>148.65326332691973</v>
      </c>
      <c r="I566" s="0">
        <v>-2.97</v>
      </c>
      <c r="J566" s="1">
        <v>1.4E-11</v>
      </c>
      <c r="K566" s="1">
        <f t="shared" si="57"/>
        <v>5.001616502293754</v>
      </c>
      <c r="L566" s="0">
        <f t="shared" si="58" ca="1"/>
        <v>19.741997510882975</v>
      </c>
      <c r="M566" s="1">
        <f t="shared" si="59" ca="1"/>
        <v>138.42662543210167</v>
      </c>
      <c r="N566" s="1"/>
      <c r="R566" s="1">
        <v>2.57</v>
      </c>
      <c r="S566" s="1">
        <v>4.66029E-05</v>
      </c>
      <c r="T566" s="1">
        <f t="shared" si="60"/>
        <v>-5.836582706072809</v>
      </c>
      <c r="U566" s="0">
        <f t="shared" si="61" ca="1"/>
        <v>17.770793208694293</v>
      </c>
      <c r="V566" s="1">
        <f t="shared" si="62" ca="1"/>
        <v>186.7816618757642</v>
      </c>
    </row>
    <row r="567">
      <c r="A567" s="0">
        <v>2.56</v>
      </c>
      <c r="B567" s="1">
        <v>0.0029998</v>
      </c>
      <c r="C567" s="1"/>
      <c r="G567" s="1">
        <f t="shared" si="56"/>
        <v>152.77855945186164</v>
      </c>
      <c r="I567" s="0">
        <v>-2.97</v>
      </c>
      <c r="J567" s="1">
        <v>1.4E-11</v>
      </c>
      <c r="K567" s="1">
        <f t="shared" si="57"/>
        <v>5.028989549163549</v>
      </c>
      <c r="L567" s="0">
        <f t="shared" si="58" ca="1"/>
        <v>19.93031630350996</v>
      </c>
      <c r="M567" s="1">
        <f t="shared" si="59" ca="1"/>
        <v>141.37775928365738</v>
      </c>
      <c r="N567" s="1"/>
      <c r="O567" s="1"/>
      <c r="R567" s="1">
        <v>2.58</v>
      </c>
      <c r="S567" s="1">
        <v>4.816E-05</v>
      </c>
      <c r="T567" s="1">
        <f t="shared" si="60"/>
        <v>-5.809209659203015</v>
      </c>
      <c r="U567" s="0">
        <f t="shared" si="61" ca="1"/>
        <v>17.94446472239727</v>
      </c>
      <c r="V567" s="1">
        <f t="shared" si="62" ca="1"/>
        <v>189.31241851046929</v>
      </c>
    </row>
    <row r="568">
      <c r="A568" s="0">
        <v>2.57</v>
      </c>
      <c r="B568" s="1">
        <v>0.0030686</v>
      </c>
      <c r="C568" s="1"/>
      <c r="G568" s="1">
        <f t="shared" si="56"/>
        <v>156.2825146789728</v>
      </c>
      <c r="I568" s="0">
        <v>-2.97</v>
      </c>
      <c r="J568" s="1">
        <v>1.4E-11</v>
      </c>
      <c r="K568" s="1">
        <f t="shared" si="57"/>
        <v>5.051665360913395</v>
      </c>
      <c r="L568" s="0">
        <f t="shared" si="58" ca="1"/>
        <v>20.11863509613695</v>
      </c>
      <c r="M568" s="1">
        <f t="shared" si="59" ca="1"/>
        <v>144.32889313521298</v>
      </c>
      <c r="N568" s="1"/>
      <c r="R568" s="1">
        <v>2.59</v>
      </c>
      <c r="S568" s="1">
        <v>4.97627E-05</v>
      </c>
      <c r="T568" s="1">
        <f t="shared" si="60"/>
        <v>-5.7865338474531685</v>
      </c>
      <c r="U568" s="0">
        <f t="shared" si="61" ca="1"/>
        <v>18.11813623610024</v>
      </c>
      <c r="V568" s="1">
        <f t="shared" si="62" ca="1"/>
        <v>191.84317514517426</v>
      </c>
    </row>
    <row r="569">
      <c r="A569" s="0">
        <v>2.58</v>
      </c>
      <c r="B569" s="1">
        <v>0.0031524</v>
      </c>
      <c r="C569" s="1"/>
      <c r="G569" s="1">
        <f t="shared" si="56"/>
        <v>160.55041363292509</v>
      </c>
      <c r="I569" s="0">
        <v>-2.97</v>
      </c>
      <c r="J569" s="1">
        <v>1.4E-11</v>
      </c>
      <c r="K569" s="1">
        <f t="shared" si="57"/>
        <v>5.078607996881784</v>
      </c>
      <c r="L569" s="0">
        <f t="shared" si="58" ca="1"/>
        <v>20.306953888763935</v>
      </c>
      <c r="M569" s="1">
        <f t="shared" si="59" ca="1"/>
        <v>147.2800269867688</v>
      </c>
      <c r="N569" s="1"/>
      <c r="O569" s="1"/>
      <c r="R569" s="1">
        <v>2.6</v>
      </c>
      <c r="S569" s="1">
        <v>5.14044E-05</v>
      </c>
      <c r="T569" s="1">
        <f t="shared" si="60"/>
        <v>-5.759591211484779</v>
      </c>
      <c r="U569" s="0">
        <f t="shared" si="61" ca="1"/>
        <v>18.29180774980322</v>
      </c>
      <c r="V569" s="1">
        <f t="shared" si="62" ca="1"/>
        <v>194.37393177987934</v>
      </c>
    </row>
    <row r="570">
      <c r="A570" s="0">
        <v>2.59</v>
      </c>
      <c r="B570" s="1">
        <v>0.0032286</v>
      </c>
      <c r="C570" s="1"/>
      <c r="G570" s="1">
        <f t="shared" si="56"/>
        <v>164.43124776527785</v>
      </c>
      <c r="I570" s="0">
        <v>-2.97</v>
      </c>
      <c r="J570" s="1">
        <v>1.4E-11</v>
      </c>
      <c r="K570" s="1">
        <f t="shared" si="57"/>
        <v>5.102492536125719</v>
      </c>
      <c r="L570" s="0">
        <f t="shared" si="58" ca="1"/>
        <v>20.495272681390922</v>
      </c>
      <c r="M570" s="1">
        <f t="shared" si="59" ca="1"/>
        <v>150.2311608383244</v>
      </c>
      <c r="N570" s="1"/>
      <c r="R570" s="1">
        <v>2.61</v>
      </c>
      <c r="S570" s="1">
        <v>5.31824E-05</v>
      </c>
      <c r="T570" s="1">
        <f t="shared" si="60"/>
        <v>-5.735706672240845</v>
      </c>
      <c r="U570" s="0">
        <f t="shared" si="61" ca="1"/>
        <v>18.46547926350619</v>
      </c>
      <c r="V570" s="1">
        <f t="shared" si="62" ca="1"/>
        <v>196.9046884145843</v>
      </c>
    </row>
    <row r="571">
      <c r="A571" s="0">
        <v>2.6</v>
      </c>
      <c r="B571" s="1">
        <v>0.0033069</v>
      </c>
      <c r="C571" s="1"/>
      <c r="G571" s="1">
        <f t="shared" si="56"/>
        <v>168.4190340193884</v>
      </c>
      <c r="I571" s="0">
        <v>-2.97</v>
      </c>
      <c r="J571" s="1">
        <v>1.4E-11</v>
      </c>
      <c r="K571" s="1">
        <f t="shared" si="57"/>
        <v>5.126455124039669</v>
      </c>
      <c r="L571" s="0">
        <f t="shared" si="58" ca="1"/>
        <v>20.68359147401791</v>
      </c>
      <c r="M571" s="1">
        <f t="shared" si="59" ca="1"/>
        <v>153.1822946898801</v>
      </c>
      <c r="N571" s="1"/>
      <c r="O571" s="1"/>
      <c r="R571" s="1">
        <v>2.62</v>
      </c>
      <c r="S571" s="1">
        <v>5.48995E-05</v>
      </c>
      <c r="T571" s="1">
        <f t="shared" si="60"/>
        <v>-5.711744084326894</v>
      </c>
      <c r="U571" s="0">
        <f t="shared" si="61" ca="1"/>
        <v>18.63915077720916</v>
      </c>
      <c r="V571" s="1">
        <f t="shared" si="62" ca="1"/>
        <v>199.4354450492894</v>
      </c>
    </row>
    <row r="572">
      <c r="A572" s="0">
        <v>2.61</v>
      </c>
      <c r="B572" s="1">
        <v>0.0033479</v>
      </c>
      <c r="C572" s="1"/>
      <c r="G572" s="1">
        <f t="shared" si="56"/>
        <v>170.50714687275405</v>
      </c>
      <c r="I572" s="0">
        <v>-2.97</v>
      </c>
      <c r="J572" s="1">
        <v>1.4E-11</v>
      </c>
      <c r="K572" s="1">
        <f t="shared" si="57"/>
        <v>5.138777212987325</v>
      </c>
      <c r="L572" s="0">
        <f t="shared" si="58" ca="1"/>
        <v>20.87191026664489</v>
      </c>
      <c r="M572" s="1">
        <f t="shared" si="59" ca="1"/>
        <v>156.13342854143582</v>
      </c>
      <c r="N572" s="1"/>
      <c r="R572" s="1">
        <v>2.63</v>
      </c>
      <c r="S572" s="1">
        <v>5.66517E-05</v>
      </c>
      <c r="T572" s="1">
        <f t="shared" si="60"/>
        <v>-5.699421995379239</v>
      </c>
      <c r="U572" s="0">
        <f t="shared" si="61" ca="1"/>
        <v>18.81282229091213</v>
      </c>
      <c r="V572" s="1">
        <f t="shared" si="62" ca="1"/>
        <v>201.96620168399437</v>
      </c>
    </row>
    <row r="573">
      <c r="A573" s="0">
        <v>2.62</v>
      </c>
      <c r="B573" s="1">
        <v>0.0034259</v>
      </c>
      <c r="C573" s="1"/>
      <c r="G573" s="1">
        <f t="shared" si="56"/>
        <v>174.47965425232775</v>
      </c>
      <c r="I573" s="0">
        <v>-2.97</v>
      </c>
      <c r="J573" s="1">
        <v>1.4E-11</v>
      </c>
      <c r="K573" s="1">
        <f t="shared" si="57"/>
        <v>5.161808140302275</v>
      </c>
      <c r="L573" s="0">
        <f t="shared" si="58" ca="1"/>
        <v>21.060229059271883</v>
      </c>
      <c r="M573" s="1">
        <f t="shared" si="59" ca="1"/>
        <v>159.08456239299153</v>
      </c>
      <c r="N573" s="1"/>
      <c r="O573" s="1"/>
      <c r="R573" s="1">
        <v>2.64</v>
      </c>
      <c r="S573" s="1">
        <v>5.84361E-05</v>
      </c>
      <c r="T573" s="1">
        <f t="shared" si="60"/>
        <v>-5.676391068064288</v>
      </c>
      <c r="U573" s="0">
        <f t="shared" si="61" ca="1"/>
        <v>18.986493804615108</v>
      </c>
      <c r="V573" s="1">
        <f t="shared" si="62" ca="1"/>
        <v>204.49695831869934</v>
      </c>
    </row>
    <row r="574">
      <c r="A574" s="0">
        <v>2.63</v>
      </c>
      <c r="B574" s="1">
        <v>0.0034883</v>
      </c>
      <c r="C574" s="1"/>
      <c r="G574" s="1">
        <f t="shared" si="56"/>
        <v>177.65766015598675</v>
      </c>
      <c r="I574" s="0">
        <v>-2.97</v>
      </c>
      <c r="J574" s="1">
        <v>1.4E-11</v>
      </c>
      <c r="K574" s="1">
        <f t="shared" si="57"/>
        <v>5.179858440906895</v>
      </c>
      <c r="L574" s="0">
        <f t="shared" si="58" ca="1"/>
        <v>21.248547851898863</v>
      </c>
      <c r="M574" s="1">
        <f t="shared" si="59" ca="1"/>
        <v>162.03569624454713</v>
      </c>
      <c r="N574" s="1"/>
      <c r="R574" s="1">
        <v>2.65</v>
      </c>
      <c r="S574" s="1">
        <v>6.03712E-05</v>
      </c>
      <c r="T574" s="1">
        <f t="shared" si="60"/>
        <v>-5.658340767459669</v>
      </c>
      <c r="U574" s="0">
        <f t="shared" si="61" ca="1"/>
        <v>19.16016531831808</v>
      </c>
      <c r="V574" s="1">
        <f t="shared" si="62" ca="1"/>
        <v>207.0277149534043</v>
      </c>
    </row>
    <row r="575">
      <c r="A575" s="0">
        <v>2.64</v>
      </c>
      <c r="B575" s="1">
        <v>0.0035268</v>
      </c>
      <c r="C575" s="1"/>
      <c r="G575" s="1">
        <f t="shared" si="56"/>
        <v>179.61844905487888</v>
      </c>
      <c r="I575" s="0">
        <v>-2.97</v>
      </c>
      <c r="J575" s="1">
        <v>1.4E-11</v>
      </c>
      <c r="K575" s="1">
        <f t="shared" si="57"/>
        <v>5.190834873615162</v>
      </c>
      <c r="L575" s="0">
        <f t="shared" si="58" ca="1"/>
        <v>21.436866644525857</v>
      </c>
      <c r="M575" s="1">
        <f t="shared" si="59" ca="1"/>
        <v>164.98683009610295</v>
      </c>
      <c r="N575" s="1"/>
      <c r="O575" s="1"/>
      <c r="R575" s="1">
        <v>2.66</v>
      </c>
      <c r="S575" s="1">
        <v>6.225E-05</v>
      </c>
      <c r="T575" s="1">
        <f t="shared" si="60"/>
        <v>-5.647364334751402</v>
      </c>
      <c r="U575" s="0">
        <f t="shared" si="61" ca="1"/>
        <v>19.33383683202105</v>
      </c>
      <c r="V575" s="1">
        <f t="shared" si="62" ca="1"/>
        <v>209.5584715881094</v>
      </c>
    </row>
    <row r="576">
      <c r="A576" s="0">
        <v>2.65</v>
      </c>
      <c r="B576" s="1">
        <v>0.0036391</v>
      </c>
      <c r="C576" s="1"/>
      <c r="G576" s="1">
        <f t="shared" si="56"/>
        <v>185.33784108982923</v>
      </c>
      <c r="I576" s="0">
        <v>-2.97</v>
      </c>
      <c r="J576" s="1">
        <v>1.4E-11</v>
      </c>
      <c r="K576" s="1">
        <f t="shared" si="57"/>
        <v>5.222180327713823</v>
      </c>
      <c r="L576" s="0">
        <f t="shared" si="58" ca="1"/>
        <v>21.625185437152837</v>
      </c>
      <c r="M576" s="1">
        <f t="shared" si="59" ca="1"/>
        <v>167.93796394765855</v>
      </c>
      <c r="N576" s="1"/>
      <c r="R576" s="1">
        <v>2.67</v>
      </c>
      <c r="S576" s="1">
        <v>6.41448E-05</v>
      </c>
      <c r="T576" s="1">
        <f t="shared" si="60"/>
        <v>-5.6160188806527405</v>
      </c>
      <c r="U576" s="0">
        <f t="shared" si="61" ca="1"/>
        <v>19.50750834572402</v>
      </c>
      <c r="V576" s="1">
        <f t="shared" si="62" ca="1"/>
        <v>212.08922822281437</v>
      </c>
    </row>
    <row r="577">
      <c r="A577" s="0">
        <v>2.66</v>
      </c>
      <c r="B577" s="1">
        <v>0.0036843</v>
      </c>
      <c r="C577" s="1"/>
      <c r="G577" s="1">
        <f t="shared" si="56"/>
        <v>187.6398581867104</v>
      </c>
      <c r="I577" s="0">
        <v>-2.97</v>
      </c>
      <c r="J577" s="1">
        <v>1.4E-11</v>
      </c>
      <c r="K577" s="1">
        <f t="shared" si="57"/>
        <v>5.234524477686738</v>
      </c>
      <c r="L577" s="0">
        <f t="shared" si="58" ca="1"/>
        <v>21.81350422977983</v>
      </c>
      <c r="M577" s="1">
        <f t="shared" si="59" ca="1"/>
        <v>170.88909779921426</v>
      </c>
      <c r="N577" s="1"/>
      <c r="O577" s="1"/>
      <c r="R577" s="1">
        <v>2.68</v>
      </c>
      <c r="S577" s="1">
        <v>6.60904E-05</v>
      </c>
      <c r="T577" s="1">
        <f t="shared" si="60"/>
        <v>-5.603674730679826</v>
      </c>
      <c r="U577" s="0">
        <f t="shared" si="61" ca="1"/>
        <v>19.681179859426997</v>
      </c>
      <c r="V577" s="1">
        <f t="shared" si="62" ca="1"/>
        <v>214.61998485751946</v>
      </c>
    </row>
    <row r="578">
      <c r="A578" s="0">
        <v>2.67</v>
      </c>
      <c r="B578" s="1">
        <v>0.0037726</v>
      </c>
      <c r="C578" s="1"/>
      <c r="G578" s="1">
        <f t="shared" si="56"/>
        <v>192.13694025871501</v>
      </c>
      <c r="I578" s="0">
        <v>-2.97</v>
      </c>
      <c r="J578" s="1">
        <v>1.4E-11</v>
      </c>
      <c r="K578" s="1">
        <f t="shared" si="57"/>
        <v>5.258208348313914</v>
      </c>
      <c r="L578" s="0">
        <f t="shared" si="58" ca="1"/>
        <v>22.00182302240681</v>
      </c>
      <c r="M578" s="1">
        <f t="shared" si="59" ca="1"/>
        <v>173.84023165076985</v>
      </c>
      <c r="N578" s="1"/>
      <c r="R578" s="1">
        <v>2.69</v>
      </c>
      <c r="S578" s="1">
        <v>6.82284E-05</v>
      </c>
      <c r="T578" s="1">
        <f t="shared" si="60"/>
        <v>-5.57999086005265</v>
      </c>
      <c r="U578" s="0">
        <f t="shared" si="61" ca="1"/>
        <v>19.854851373129968</v>
      </c>
      <c r="V578" s="1">
        <f t="shared" si="62" ca="1"/>
        <v>217.15074149222443</v>
      </c>
    </row>
    <row r="579">
      <c r="A579" s="0">
        <v>2.68</v>
      </c>
      <c r="B579" s="1">
        <v>0.0038457</v>
      </c>
      <c r="C579" s="1"/>
      <c r="G579" s="1">
        <f t="shared" si="56"/>
        <v>195.8598926875206</v>
      </c>
      <c r="I579" s="0">
        <v>-2.97</v>
      </c>
      <c r="J579" s="1">
        <v>1.4E-11</v>
      </c>
      <c r="K579" s="1">
        <f t="shared" si="57"/>
        <v>5.277399570388488</v>
      </c>
      <c r="L579" s="0">
        <f t="shared" si="58" ca="1"/>
        <v>22.190141815033805</v>
      </c>
      <c r="M579" s="1">
        <f t="shared" si="59" ca="1"/>
        <v>176.79136550232568</v>
      </c>
      <c r="N579" s="1"/>
      <c r="O579" s="1"/>
      <c r="R579" s="1">
        <v>2.7</v>
      </c>
      <c r="S579" s="1">
        <v>7.02369E-05</v>
      </c>
      <c r="T579" s="1">
        <f t="shared" si="60"/>
        <v>-5.560799637978075</v>
      </c>
      <c r="U579" s="0">
        <f t="shared" si="61" ca="1"/>
        <v>20.02852288683294</v>
      </c>
      <c r="V579" s="1">
        <f t="shared" si="62" ca="1"/>
        <v>219.6814981269295</v>
      </c>
    </row>
    <row r="580">
      <c r="A580" s="0">
        <v>2.69</v>
      </c>
      <c r="B580" s="1">
        <v>0.0038908</v>
      </c>
      <c r="C580" s="1"/>
      <c r="G580" s="1">
        <f t="shared" si="56"/>
        <v>198.15681682622284</v>
      </c>
      <c r="I580" s="0">
        <v>-2.97</v>
      </c>
      <c r="J580" s="1">
        <v>1.4E-11</v>
      </c>
      <c r="K580" s="1">
        <f t="shared" si="57"/>
        <v>5.289058721397575</v>
      </c>
      <c r="L580" s="0">
        <f t="shared" si="58" ca="1"/>
        <v>22.378460607660784</v>
      </c>
      <c r="M580" s="1">
        <f t="shared" si="59" ca="1"/>
        <v>179.74249935388127</v>
      </c>
      <c r="N580" s="1"/>
      <c r="R580" s="1">
        <v>2.71</v>
      </c>
      <c r="S580" s="1">
        <v>7.23185E-05</v>
      </c>
      <c r="T580" s="1">
        <f t="shared" si="60"/>
        <v>-5.549140486968989</v>
      </c>
      <c r="U580" s="0">
        <f t="shared" si="61" ca="1"/>
        <v>20.20219440053591</v>
      </c>
      <c r="V580" s="1">
        <f t="shared" si="62" ca="1"/>
        <v>222.21225476163448</v>
      </c>
    </row>
    <row r="581">
      <c r="A581" s="0">
        <v>2.7</v>
      </c>
      <c r="B581" s="1">
        <v>0.0039564</v>
      </c>
      <c r="C581" s="1"/>
      <c r="G581" s="1">
        <f t="shared" si="56"/>
        <v>201.4977973916079</v>
      </c>
      <c r="I581" s="0">
        <v>-2.97</v>
      </c>
      <c r="J581" s="1">
        <v>1.4E-11</v>
      </c>
      <c r="K581" s="1">
        <f t="shared" si="57"/>
        <v>5.305778450267975</v>
      </c>
      <c r="L581" s="0">
        <f t="shared" si="58" ca="1"/>
        <v>22.56677940028778</v>
      </c>
      <c r="M581" s="1">
        <f t="shared" si="59" ca="1"/>
        <v>182.69363320543698</v>
      </c>
      <c r="N581" s="1"/>
      <c r="O581" s="1"/>
      <c r="R581" s="1">
        <v>2.72</v>
      </c>
      <c r="S581" s="1">
        <v>7.44303E-05</v>
      </c>
      <c r="T581" s="1">
        <f t="shared" si="60"/>
        <v>-5.5324207580985885</v>
      </c>
      <c r="U581" s="0">
        <f t="shared" si="61" ca="1"/>
        <v>20.375865914238886</v>
      </c>
      <c r="V581" s="1">
        <f t="shared" si="62" ca="1"/>
        <v>224.74301139633957</v>
      </c>
    </row>
    <row r="582">
      <c r="A582" s="0">
        <v>2.71</v>
      </c>
      <c r="B582" s="1">
        <v>0.004041</v>
      </c>
      <c r="C582" s="1"/>
      <c r="G582" s="1">
        <f t="shared" si="56"/>
        <v>205.80644001099174</v>
      </c>
      <c r="I582" s="0">
        <v>-2.97</v>
      </c>
      <c r="J582" s="1">
        <v>1.4E-11</v>
      </c>
      <c r="K582" s="1">
        <f t="shared" si="57"/>
        <v>5.3269361154807635</v>
      </c>
      <c r="L582" s="0">
        <f t="shared" si="58" ca="1"/>
        <v>22.755098192914758</v>
      </c>
      <c r="M582" s="1">
        <f t="shared" si="59" ca="1"/>
        <v>185.6447670569927</v>
      </c>
      <c r="N582" s="1"/>
      <c r="R582" s="1">
        <v>2.73</v>
      </c>
      <c r="S582" s="1">
        <v>7.67351E-05</v>
      </c>
      <c r="T582" s="1">
        <f t="shared" si="60"/>
        <v>-5.5112630928858</v>
      </c>
      <c r="U582" s="0">
        <f t="shared" si="61" ca="1"/>
        <v>20.549537427941857</v>
      </c>
      <c r="V582" s="1">
        <f t="shared" si="62" ca="1"/>
        <v>227.27376803104454</v>
      </c>
    </row>
    <row r="583">
      <c r="A583" s="0">
        <v>2.72</v>
      </c>
      <c r="B583" s="1">
        <v>0.0040954</v>
      </c>
      <c r="C583" s="1"/>
      <c r="G583" s="1">
        <f t="shared" si="56"/>
        <v>208.57700926033542</v>
      </c>
      <c r="I583" s="0">
        <v>-2.97</v>
      </c>
      <c r="J583" s="1">
        <v>1.4E-11</v>
      </c>
      <c r="K583" s="1">
        <f t="shared" si="57"/>
        <v>5.3403083220167495</v>
      </c>
      <c r="L583" s="0">
        <f t="shared" si="58" ca="1"/>
        <v>22.943416985541745</v>
      </c>
      <c r="M583" s="1">
        <f t="shared" si="59" ca="1"/>
        <v>188.5959009085484</v>
      </c>
      <c r="N583" s="1"/>
      <c r="O583" s="1"/>
      <c r="R583" s="1">
        <v>2.74</v>
      </c>
      <c r="S583" s="1">
        <v>7.8945E-05</v>
      </c>
      <c r="T583" s="1">
        <f t="shared" si="60"/>
        <v>-5.497890886349814</v>
      </c>
      <c r="U583" s="0">
        <f t="shared" si="61" ca="1"/>
        <v>20.723208941644828</v>
      </c>
      <c r="V583" s="1">
        <f t="shared" si="62" ca="1"/>
        <v>229.8045246657495</v>
      </c>
    </row>
    <row r="584">
      <c r="A584" s="0">
        <v>2.73</v>
      </c>
      <c r="B584" s="1">
        <v>0.0041743</v>
      </c>
      <c r="C584" s="1"/>
      <c r="G584" s="1">
        <f t="shared" si="56"/>
        <v>212.59535326351957</v>
      </c>
      <c r="I584" s="0">
        <v>-2.97</v>
      </c>
      <c r="J584" s="1">
        <v>1.4E-11</v>
      </c>
      <c r="K584" s="1">
        <f t="shared" si="57"/>
        <v>5.359390608959295</v>
      </c>
      <c r="L584" s="0">
        <f t="shared" si="58" ca="1"/>
        <v>23.131735778168732</v>
      </c>
      <c r="M584" s="1">
        <f t="shared" si="59" ca="1"/>
        <v>191.547034760104</v>
      </c>
      <c r="N584" s="1"/>
      <c r="R584" s="1">
        <v>2.75</v>
      </c>
      <c r="S584" s="1">
        <v>8.11812E-05</v>
      </c>
      <c r="T584" s="1">
        <f t="shared" si="60"/>
        <v>-5.4788085994072695</v>
      </c>
      <c r="U584" s="0">
        <f t="shared" si="61" ca="1"/>
        <v>20.896880455347798</v>
      </c>
      <c r="V584" s="1">
        <f t="shared" si="62" ca="1"/>
        <v>232.33528130045448</v>
      </c>
    </row>
    <row r="585">
      <c r="A585" s="0">
        <v>2.74</v>
      </c>
      <c r="B585" s="1">
        <v>0.0042282</v>
      </c>
      <c r="C585" s="1"/>
      <c r="G585" s="1">
        <f t="shared" si="56"/>
        <v>215.3404577219686</v>
      </c>
      <c r="I585" s="0">
        <v>-2.97</v>
      </c>
      <c r="J585" s="1">
        <v>1.4E-11</v>
      </c>
      <c r="K585" s="1">
        <f t="shared" si="57"/>
        <v>5.372220299963321</v>
      </c>
      <c r="L585" s="0">
        <f t="shared" si="58" ca="1"/>
        <v>23.32005457079572</v>
      </c>
      <c r="M585" s="1">
        <f t="shared" si="59" ca="1"/>
        <v>194.49816861165982</v>
      </c>
      <c r="N585" s="1"/>
      <c r="O585" s="1"/>
      <c r="R585" s="1">
        <v>2.76</v>
      </c>
      <c r="S585" s="1">
        <v>8.34135E-05</v>
      </c>
      <c r="T585" s="1">
        <f t="shared" si="60"/>
        <v>-5.465978908403242</v>
      </c>
      <c r="U585" s="0">
        <f t="shared" si="61" ca="1"/>
        <v>21.070551969050776</v>
      </c>
      <c r="V585" s="1">
        <f t="shared" si="62" ca="1"/>
        <v>234.86603793515957</v>
      </c>
    </row>
    <row r="586">
      <c r="A586" s="0">
        <v>2.75</v>
      </c>
      <c r="B586" s="1">
        <v>0.0042784</v>
      </c>
      <c r="C586" s="1"/>
      <c r="G586" s="1">
        <f t="shared" si="56"/>
        <v>217.8971227277968</v>
      </c>
      <c r="I586" s="0">
        <v>-2.97</v>
      </c>
      <c r="J586" s="1">
        <v>1.4E-11</v>
      </c>
      <c r="K586" s="1">
        <f t="shared" si="57"/>
        <v>5.384023037309913</v>
      </c>
      <c r="L586" s="0">
        <f t="shared" si="58" ca="1"/>
        <v>23.508373363422706</v>
      </c>
      <c r="M586" s="1">
        <f t="shared" si="59" ca="1"/>
        <v>197.44930246321542</v>
      </c>
      <c r="N586" s="1"/>
      <c r="R586" s="1">
        <v>2.77</v>
      </c>
      <c r="S586" s="1">
        <v>8.58806E-05</v>
      </c>
      <c r="T586" s="1">
        <f t="shared" si="60"/>
        <v>-5.45417617105665</v>
      </c>
      <c r="U586" s="0">
        <f t="shared" si="61" ca="1"/>
        <v>21.244223482753746</v>
      </c>
      <c r="V586" s="1">
        <f t="shared" si="62" ca="1"/>
        <v>237.39679456986454</v>
      </c>
    </row>
    <row r="587">
      <c r="A587" s="0">
        <v>2.76</v>
      </c>
      <c r="B587" s="1">
        <v>0.0043315</v>
      </c>
      <c r="C587" s="1"/>
      <c r="G587" s="1">
        <f ref="G587:G611" t="shared" si="63">B587/$K$3</f>
        <v>220.6014835208143</v>
      </c>
      <c r="I587" s="0">
        <v>-2.97</v>
      </c>
      <c r="J587" s="1">
        <v>1.4E-11</v>
      </c>
      <c r="K587" s="1">
        <f ref="K587:K650" t="shared" si="64">LN($G587)</f>
        <v>5.396357831732485</v>
      </c>
      <c r="L587" s="0">
        <f ref="L587:L611" t="shared" si="65" ca="1">$A587*M$4+M$1</f>
        <v>23.696692156049686</v>
      </c>
      <c r="M587" s="1">
        <f ref="M587:M611" t="shared" si="66" ca="1">$A587*P$1+P$2</f>
        <v>200.400436314771</v>
      </c>
      <c r="N587" s="1"/>
      <c r="O587" s="1"/>
      <c r="R587" s="1">
        <v>2.78</v>
      </c>
      <c r="S587" s="1">
        <v>8.82556E-05</v>
      </c>
      <c r="T587" s="1">
        <f ref="T587:T611" t="shared" si="67">LN($B587)</f>
        <v>-5.441841376634079</v>
      </c>
      <c r="U587" s="0">
        <f ref="U587:U611" t="shared" si="68" ca="1">$A587*V$4+V$1</f>
        <v>21.41789499645671</v>
      </c>
      <c r="V587" s="1">
        <f ref="V587:V611" t="shared" si="69" ca="1">$A587*Y$1+Y$2</f>
        <v>239.9275512045695</v>
      </c>
    </row>
    <row r="588">
      <c r="A588" s="0">
        <v>2.77</v>
      </c>
      <c r="B588" s="1">
        <v>0.0043851</v>
      </c>
      <c r="C588" s="1"/>
      <c r="G588" s="1">
        <f t="shared" si="63"/>
        <v>223.3313091047265</v>
      </c>
      <c r="I588" s="0">
        <v>-2.97</v>
      </c>
      <c r="J588" s="1">
        <v>1.4E-11</v>
      </c>
      <c r="K588" s="1">
        <f t="shared" si="64"/>
        <v>5.408656359965646</v>
      </c>
      <c r="L588" s="0">
        <f t="shared" si="65" ca="1"/>
        <v>23.88501094867668</v>
      </c>
      <c r="M588" s="1">
        <f t="shared" si="66" ca="1"/>
        <v>203.35157016632672</v>
      </c>
      <c r="N588" s="1"/>
      <c r="R588" s="1">
        <v>2.79</v>
      </c>
      <c r="S588" s="1">
        <v>9.06355E-05</v>
      </c>
      <c r="T588" s="1">
        <f t="shared" si="67"/>
        <v>-5.429542848400917</v>
      </c>
      <c r="U588" s="0">
        <f t="shared" si="68" ca="1"/>
        <v>21.591566510159687</v>
      </c>
      <c r="V588" s="1">
        <f t="shared" si="69" ca="1"/>
        <v>242.4583078392746</v>
      </c>
    </row>
    <row r="589">
      <c r="A589" s="0">
        <v>2.78</v>
      </c>
      <c r="B589" s="1">
        <v>0.0044777</v>
      </c>
      <c r="C589" s="1"/>
      <c r="G589" s="1">
        <f t="shared" si="63"/>
        <v>228.04738837842555</v>
      </c>
      <c r="I589" s="0">
        <v>-2.97</v>
      </c>
      <c r="J589" s="1">
        <v>1.4E-11</v>
      </c>
      <c r="K589" s="1">
        <f t="shared" si="64"/>
        <v>5.429553451122942</v>
      </c>
      <c r="L589" s="0">
        <f t="shared" si="65" ca="1"/>
        <v>24.07332974130366</v>
      </c>
      <c r="M589" s="1">
        <f t="shared" si="66" ca="1"/>
        <v>206.30270401788243</v>
      </c>
      <c r="N589" s="1"/>
      <c r="O589" s="1"/>
      <c r="R589" s="1">
        <v>2.8</v>
      </c>
      <c r="S589" s="1">
        <v>9.30801E-05</v>
      </c>
      <c r="T589" s="1">
        <f t="shared" si="67"/>
        <v>-5.4086457572436215</v>
      </c>
      <c r="U589" s="0">
        <f t="shared" si="68" ca="1"/>
        <v>21.765238023862658</v>
      </c>
      <c r="V589" s="1">
        <f t="shared" si="69" ca="1"/>
        <v>244.98906447397957</v>
      </c>
    </row>
    <row r="590">
      <c r="A590" s="0">
        <v>2.79</v>
      </c>
      <c r="B590" s="1">
        <v>0.0045412</v>
      </c>
      <c r="C590" s="1"/>
      <c r="G590" s="1">
        <f t="shared" si="63"/>
        <v>231.28141682205282</v>
      </c>
      <c r="I590" s="0">
        <v>-2.97</v>
      </c>
      <c r="J590" s="1">
        <v>1.4E-11</v>
      </c>
      <c r="K590" s="1">
        <f t="shared" si="64"/>
        <v>5.443635223692668</v>
      </c>
      <c r="L590" s="0">
        <f t="shared" si="65" ca="1"/>
        <v>24.261648533930646</v>
      </c>
      <c r="M590" s="1">
        <f t="shared" si="66" ca="1"/>
        <v>209.25383786943814</v>
      </c>
      <c r="N590" s="1"/>
      <c r="R590" s="1">
        <v>2.81</v>
      </c>
      <c r="S590" s="1">
        <v>9.57834E-05</v>
      </c>
      <c r="T590" s="1">
        <f t="shared" si="67"/>
        <v>-5.394563984673896</v>
      </c>
      <c r="U590" s="0">
        <f t="shared" si="68" ca="1"/>
        <v>21.938909537565635</v>
      </c>
      <c r="V590" s="1">
        <f t="shared" si="69" ca="1"/>
        <v>247.51982110868465</v>
      </c>
    </row>
    <row r="591">
      <c r="A591" s="0">
        <v>2.8</v>
      </c>
      <c r="B591" s="1">
        <v>0.0046122</v>
      </c>
      <c r="C591" s="1"/>
      <c r="G591" s="1">
        <f t="shared" si="63"/>
        <v>234.89741712910072</v>
      </c>
      <c r="I591" s="0">
        <v>-2.97</v>
      </c>
      <c r="J591" s="1">
        <v>1.4E-11</v>
      </c>
      <c r="K591" s="1">
        <f t="shared" si="64"/>
        <v>5.4591488959854315</v>
      </c>
      <c r="L591" s="0">
        <f t="shared" si="65" ca="1"/>
        <v>24.449967326557633</v>
      </c>
      <c r="M591" s="1">
        <f t="shared" si="66" ca="1"/>
        <v>212.20497172099374</v>
      </c>
      <c r="N591" s="1"/>
      <c r="O591" s="1"/>
      <c r="R591" s="1">
        <v>2.82</v>
      </c>
      <c r="S591" s="1">
        <v>9.83013E-05</v>
      </c>
      <c r="T591" s="1">
        <f t="shared" si="67"/>
        <v>-5.379050312381133</v>
      </c>
      <c r="U591" s="0">
        <f t="shared" si="68" ca="1"/>
        <v>22.1125810512686</v>
      </c>
      <c r="V591" s="1">
        <f t="shared" si="69" ca="1"/>
        <v>250.05057774338962</v>
      </c>
    </row>
    <row r="592">
      <c r="A592" s="0">
        <v>2.81</v>
      </c>
      <c r="B592" s="1">
        <v>0.0046879</v>
      </c>
      <c r="C592" s="1"/>
      <c r="G592" s="1">
        <f t="shared" si="63"/>
        <v>238.7527864705588</v>
      </c>
      <c r="I592" s="0">
        <v>-2.97</v>
      </c>
      <c r="J592" s="1">
        <v>1.4E-11</v>
      </c>
      <c r="K592" s="1">
        <f t="shared" si="64"/>
        <v>5.475428650373607</v>
      </c>
      <c r="L592" s="0">
        <f t="shared" si="65" ca="1"/>
        <v>24.63828611918462</v>
      </c>
      <c r="M592" s="1">
        <f t="shared" si="66" ca="1"/>
        <v>215.15610557254956</v>
      </c>
      <c r="N592" s="1"/>
      <c r="R592" s="1">
        <v>2.83</v>
      </c>
      <c r="S592" s="1">
        <v>0.0001008962</v>
      </c>
      <c r="T592" s="1">
        <f t="shared" si="67"/>
        <v>-5.362770557992956</v>
      </c>
      <c r="U592" s="0">
        <f t="shared" si="68" ca="1"/>
        <v>22.286252564971576</v>
      </c>
      <c r="V592" s="1">
        <f t="shared" si="69" ca="1"/>
        <v>252.5813343780946</v>
      </c>
    </row>
    <row r="593">
      <c r="A593" s="0">
        <v>2.82</v>
      </c>
      <c r="B593" s="1">
        <v>0.0047429</v>
      </c>
      <c r="C593" s="1"/>
      <c r="G593" s="1">
        <f t="shared" si="63"/>
        <v>241.55391346897616</v>
      </c>
      <c r="I593" s="0">
        <v>-2.97</v>
      </c>
      <c r="J593" s="1">
        <v>1.4E-11</v>
      </c>
      <c r="K593" s="1">
        <f t="shared" si="64"/>
        <v>5.487092692355309</v>
      </c>
      <c r="L593" s="0">
        <f t="shared" si="65" ca="1"/>
        <v>24.826604911811607</v>
      </c>
      <c r="M593" s="1">
        <f t="shared" si="66" ca="1"/>
        <v>218.10723942410516</v>
      </c>
      <c r="N593" s="1"/>
      <c r="O593" s="1"/>
      <c r="R593" s="1">
        <v>2.84</v>
      </c>
      <c r="S593" s="1">
        <v>0.000103528</v>
      </c>
      <c r="T593" s="1">
        <f t="shared" si="67"/>
        <v>-5.351106516011255</v>
      </c>
      <c r="U593" s="0">
        <f t="shared" si="68" ca="1"/>
        <v>22.459924078674547</v>
      </c>
      <c r="V593" s="1">
        <f t="shared" si="69" ca="1"/>
        <v>255.11209101279957</v>
      </c>
    </row>
    <row r="594">
      <c r="A594" s="0">
        <v>2.83</v>
      </c>
      <c r="B594" s="1">
        <v>0.0047887</v>
      </c>
      <c r="C594" s="1"/>
      <c r="G594" s="1">
        <f t="shared" si="63"/>
        <v>243.88648831493094</v>
      </c>
      <c r="I594" s="0">
        <v>-2.97</v>
      </c>
      <c r="J594" s="1">
        <v>1.4E-11</v>
      </c>
      <c r="K594" s="1">
        <f t="shared" si="64"/>
        <v>5.496702905224556</v>
      </c>
      <c r="L594" s="0">
        <f t="shared" si="65" ca="1"/>
        <v>25.014923704438594</v>
      </c>
      <c r="M594" s="1">
        <f t="shared" si="66" ca="1"/>
        <v>221.05837327566087</v>
      </c>
      <c r="N594" s="1"/>
      <c r="R594" s="1">
        <v>2.85</v>
      </c>
      <c r="S594" s="1">
        <v>0.00010617</v>
      </c>
      <c r="T594" s="1">
        <f t="shared" si="67"/>
        <v>-5.341496303142009</v>
      </c>
      <c r="U594" s="0">
        <f t="shared" si="68" ca="1"/>
        <v>22.633595592377524</v>
      </c>
      <c r="V594" s="1">
        <f t="shared" si="69" ca="1"/>
        <v>257.64284764750465</v>
      </c>
    </row>
    <row r="595">
      <c r="A595" s="0">
        <v>2.84</v>
      </c>
      <c r="B595" s="1">
        <v>0.0048366</v>
      </c>
      <c r="C595" s="1"/>
      <c r="G595" s="1">
        <f t="shared" si="63"/>
        <v>246.3260152826435</v>
      </c>
      <c r="I595" s="0">
        <v>-2.97</v>
      </c>
      <c r="J595" s="1">
        <v>1.4E-11</v>
      </c>
      <c r="K595" s="1">
        <f t="shared" si="64"/>
        <v>5.5066559239199</v>
      </c>
      <c r="L595" s="0">
        <f t="shared" si="65" ca="1"/>
        <v>25.203242497065574</v>
      </c>
      <c r="M595" s="1">
        <f t="shared" si="66" ca="1"/>
        <v>224.00950712721647</v>
      </c>
      <c r="N595" s="1"/>
      <c r="O595" s="1"/>
      <c r="R595" s="1">
        <v>2.86</v>
      </c>
      <c r="S595" s="1">
        <v>0.000109039</v>
      </c>
      <c r="T595" s="1">
        <f t="shared" si="67"/>
        <v>-5.3315432844466635</v>
      </c>
      <c r="U595" s="0">
        <f t="shared" si="68" ca="1"/>
        <v>22.807267106080488</v>
      </c>
      <c r="V595" s="1">
        <f t="shared" si="69" ca="1"/>
        <v>260.1736042822096</v>
      </c>
    </row>
    <row r="596">
      <c r="A596" s="0">
        <v>2.85</v>
      </c>
      <c r="B596" s="1">
        <v>0.0049226</v>
      </c>
      <c r="C596" s="1"/>
      <c r="G596" s="1">
        <f t="shared" si="63"/>
        <v>250.7059593165325</v>
      </c>
      <c r="I596" s="0">
        <v>-2.97</v>
      </c>
      <c r="J596" s="1">
        <v>1.4E-11</v>
      </c>
      <c r="K596" s="1">
        <f t="shared" si="64"/>
        <v>5.524280775589876</v>
      </c>
      <c r="L596" s="0">
        <f t="shared" si="65" ca="1"/>
        <v>25.391561289692568</v>
      </c>
      <c r="M596" s="1">
        <f t="shared" si="66" ca="1"/>
        <v>226.9606409787723</v>
      </c>
      <c r="N596" s="1"/>
      <c r="R596" s="1">
        <v>2.87</v>
      </c>
      <c r="S596" s="1">
        <v>0.000111776</v>
      </c>
      <c r="T596" s="1">
        <f t="shared" si="67"/>
        <v>-5.3139184327766875</v>
      </c>
      <c r="U596" s="0">
        <f t="shared" si="68" ca="1"/>
        <v>22.980938619783466</v>
      </c>
      <c r="V596" s="1">
        <f t="shared" si="69" ca="1"/>
        <v>262.7043609169147</v>
      </c>
    </row>
    <row r="597">
      <c r="A597" s="0">
        <v>2.86</v>
      </c>
      <c r="B597" s="1">
        <v>0.0049805</v>
      </c>
      <c r="C597" s="1"/>
      <c r="G597" s="1">
        <f t="shared" si="63"/>
        <v>253.6547821021391</v>
      </c>
      <c r="I597" s="0">
        <v>-2.97</v>
      </c>
      <c r="J597" s="1">
        <v>1.4E-11</v>
      </c>
      <c r="K597" s="1">
        <f t="shared" si="64"/>
        <v>5.53597421698751</v>
      </c>
      <c r="L597" s="0">
        <f t="shared" si="65" ca="1"/>
        <v>25.579880082319548</v>
      </c>
      <c r="M597" s="1">
        <f t="shared" si="66" ca="1"/>
        <v>229.9117748303279</v>
      </c>
      <c r="N597" s="1"/>
      <c r="O597" s="1"/>
      <c r="R597" s="1">
        <v>2.88</v>
      </c>
      <c r="S597" s="1">
        <v>0.000114574</v>
      </c>
      <c r="T597" s="1">
        <f t="shared" si="67"/>
        <v>-5.302224991379054</v>
      </c>
      <c r="U597" s="0">
        <f t="shared" si="68" ca="1"/>
        <v>23.154610133486436</v>
      </c>
      <c r="V597" s="1">
        <f t="shared" si="69" ca="1"/>
        <v>265.2351175516197</v>
      </c>
    </row>
    <row r="598">
      <c r="A598" s="0">
        <v>2.87</v>
      </c>
      <c r="B598" s="1">
        <v>0.0050239</v>
      </c>
      <c r="C598" s="1"/>
      <c r="G598" s="1">
        <f t="shared" si="63"/>
        <v>255.8651259517994</v>
      </c>
      <c r="I598" s="0">
        <v>-2.97</v>
      </c>
      <c r="J598" s="1">
        <v>1.4E-11</v>
      </c>
      <c r="K598" s="1">
        <f t="shared" si="64"/>
        <v>5.544650453893629</v>
      </c>
      <c r="L598" s="0">
        <f t="shared" si="65" ca="1"/>
        <v>25.768198874946542</v>
      </c>
      <c r="M598" s="1">
        <f t="shared" si="66" ca="1"/>
        <v>232.8629086818836</v>
      </c>
      <c r="N598" s="1"/>
      <c r="R598" s="1">
        <v>2.89</v>
      </c>
      <c r="S598" s="1">
        <v>0.000117416</v>
      </c>
      <c r="T598" s="1">
        <f t="shared" si="67"/>
        <v>-5.293548754472934</v>
      </c>
      <c r="U598" s="0">
        <f t="shared" si="68" ca="1"/>
        <v>23.328281647189414</v>
      </c>
      <c r="V598" s="1">
        <f t="shared" si="69" ca="1"/>
        <v>267.76587418632477</v>
      </c>
    </row>
    <row r="599">
      <c r="A599" s="0">
        <v>2.88</v>
      </c>
      <c r="B599" s="1">
        <v>0.0050819</v>
      </c>
      <c r="C599" s="1"/>
      <c r="G599" s="1">
        <f t="shared" si="63"/>
        <v>258.819041695585</v>
      </c>
      <c r="I599" s="0">
        <v>-2.97</v>
      </c>
      <c r="J599" s="1">
        <v>1.4E-11</v>
      </c>
      <c r="K599" s="1">
        <f t="shared" si="64"/>
        <v>5.556129136796394</v>
      </c>
      <c r="L599" s="0">
        <f t="shared" si="65" ca="1"/>
        <v>25.95651766757352</v>
      </c>
      <c r="M599" s="1">
        <f t="shared" si="66" ca="1"/>
        <v>235.8140425334392</v>
      </c>
      <c r="N599" s="1"/>
      <c r="O599" s="1"/>
      <c r="R599" s="1">
        <v>2.9</v>
      </c>
      <c r="S599" s="1">
        <v>0.000120512</v>
      </c>
      <c r="T599" s="1">
        <f t="shared" si="67"/>
        <v>-5.282070071570169</v>
      </c>
      <c r="U599" s="0">
        <f t="shared" si="68" ca="1"/>
        <v>23.501953160892377</v>
      </c>
      <c r="V599" s="1">
        <f t="shared" si="69" ca="1"/>
        <v>270.29663082102974</v>
      </c>
    </row>
    <row r="600">
      <c r="A600" s="0">
        <v>2.89</v>
      </c>
      <c r="B600" s="1">
        <v>0.0051377</v>
      </c>
      <c r="C600" s="1"/>
      <c r="G600" s="1">
        <f t="shared" si="63"/>
        <v>261.66091235943384</v>
      </c>
      <c r="I600" s="0">
        <v>-2.97</v>
      </c>
      <c r="J600" s="1">
        <v>1.4E-11</v>
      </c>
      <c r="K600" s="1">
        <f t="shared" si="64"/>
        <v>5.567049437889438</v>
      </c>
      <c r="L600" s="0">
        <f t="shared" si="65" ca="1"/>
        <v>26.144836460200516</v>
      </c>
      <c r="M600" s="1">
        <f t="shared" si="66" ca="1"/>
        <v>238.76517638499502</v>
      </c>
      <c r="N600" s="1"/>
      <c r="R600" s="1">
        <v>2.91</v>
      </c>
      <c r="S600" s="1">
        <v>0.000123433</v>
      </c>
      <c r="T600" s="1">
        <f t="shared" si="67"/>
        <v>-5.271149770477126</v>
      </c>
      <c r="U600" s="0">
        <f t="shared" si="68" ca="1"/>
        <v>23.675624674595355</v>
      </c>
      <c r="V600" s="1">
        <f t="shared" si="69" ca="1"/>
        <v>272.8273874557348</v>
      </c>
    </row>
    <row r="601">
      <c r="A601" s="0">
        <v>2.9</v>
      </c>
      <c r="B601" s="1">
        <v>0.0052047</v>
      </c>
      <c r="C601" s="1"/>
      <c r="G601" s="1">
        <f t="shared" si="63"/>
        <v>265.07319433932406</v>
      </c>
      <c r="I601" s="0">
        <v>-2.97</v>
      </c>
      <c r="J601" s="1">
        <v>1.4E-11</v>
      </c>
      <c r="K601" s="1">
        <f t="shared" si="64"/>
        <v>5.580005992902682</v>
      </c>
      <c r="L601" s="0">
        <f t="shared" si="65" ca="1"/>
        <v>26.333155252827495</v>
      </c>
      <c r="M601" s="1">
        <f t="shared" si="66" ca="1"/>
        <v>241.7163102365506</v>
      </c>
      <c r="N601" s="1"/>
      <c r="O601" s="1"/>
      <c r="R601" s="1">
        <v>2.92</v>
      </c>
      <c r="S601" s="1">
        <v>0.000126501</v>
      </c>
      <c r="T601" s="1">
        <f t="shared" si="67"/>
        <v>-5.258193215463883</v>
      </c>
      <c r="U601" s="0">
        <f t="shared" si="68" ca="1"/>
        <v>23.849296188298325</v>
      </c>
      <c r="V601" s="1">
        <f t="shared" si="69" ca="1"/>
        <v>275.3581440904398</v>
      </c>
    </row>
    <row r="602">
      <c r="A602" s="0">
        <v>2.91</v>
      </c>
      <c r="B602" s="1">
        <v>0.0052811</v>
      </c>
      <c r="C602" s="1"/>
      <c r="G602" s="1">
        <f t="shared" si="63"/>
        <v>268.96421438803475</v>
      </c>
      <c r="I602" s="0">
        <v>-2.97</v>
      </c>
      <c r="J602" s="1">
        <v>1.4E-11</v>
      </c>
      <c r="K602" s="1">
        <f t="shared" si="64"/>
        <v>5.594578338737555</v>
      </c>
      <c r="L602" s="0">
        <f t="shared" si="65" ca="1"/>
        <v>26.52147404545449</v>
      </c>
      <c r="M602" s="1">
        <f t="shared" si="66" ca="1"/>
        <v>244.66744408810632</v>
      </c>
      <c r="N602" s="1"/>
      <c r="R602" s="1">
        <v>2.93</v>
      </c>
      <c r="S602" s="1">
        <v>0.000129574</v>
      </c>
      <c r="T602" s="1">
        <f t="shared" si="67"/>
        <v>-5.243620869629009</v>
      </c>
      <c r="U602" s="0">
        <f t="shared" si="68" ca="1"/>
        <v>24.022967702001303</v>
      </c>
      <c r="V602" s="1">
        <f t="shared" si="69" ca="1"/>
        <v>277.88890072514477</v>
      </c>
    </row>
    <row r="603">
      <c r="A603" s="0">
        <v>2.92</v>
      </c>
      <c r="B603" s="1">
        <v>0.0053684</v>
      </c>
      <c r="C603" s="1"/>
      <c r="G603" s="1">
        <f t="shared" si="63"/>
        <v>273.4103668782499</v>
      </c>
      <c r="I603" s="0">
        <v>-2.97</v>
      </c>
      <c r="J603" s="1">
        <v>1.4E-11</v>
      </c>
      <c r="K603" s="1">
        <f t="shared" si="64"/>
        <v>5.61097384192594</v>
      </c>
      <c r="L603" s="0">
        <f t="shared" si="65" ca="1"/>
        <v>26.70979283808147</v>
      </c>
      <c r="M603" s="1">
        <f t="shared" si="66" ca="1"/>
        <v>247.61857793966203</v>
      </c>
      <c r="N603" s="1"/>
      <c r="O603" s="1"/>
      <c r="R603" s="1">
        <v>2.94</v>
      </c>
      <c r="S603" s="1">
        <v>0.000132845</v>
      </c>
      <c r="T603" s="1">
        <f t="shared" si="67"/>
        <v>-5.227225366440623</v>
      </c>
      <c r="U603" s="0">
        <f t="shared" si="68" ca="1"/>
        <v>24.196639215704266</v>
      </c>
      <c r="V603" s="1">
        <f t="shared" si="69" ca="1"/>
        <v>280.41965735984974</v>
      </c>
    </row>
    <row r="604">
      <c r="A604" s="0">
        <v>2.93</v>
      </c>
      <c r="B604" s="1">
        <v>0.005426</v>
      </c>
      <c r="C604" s="1"/>
      <c r="G604" s="1">
        <f t="shared" si="63"/>
        <v>276.34391078931975</v>
      </c>
      <c r="I604" s="0">
        <v>-2.97</v>
      </c>
      <c r="J604" s="1">
        <v>1.4E-11</v>
      </c>
      <c r="K604" s="1">
        <f t="shared" si="64"/>
        <v>5.621646143621167</v>
      </c>
      <c r="L604" s="0">
        <f t="shared" si="65" ca="1"/>
        <v>26.898111630708463</v>
      </c>
      <c r="M604" s="1">
        <f t="shared" si="66" ca="1"/>
        <v>250.56971179121774</v>
      </c>
      <c r="N604" s="1"/>
      <c r="R604" s="1">
        <v>2.95</v>
      </c>
      <c r="S604" s="1">
        <v>0.000135965</v>
      </c>
      <c r="T604" s="1">
        <f t="shared" si="67"/>
        <v>-5.216553064745397</v>
      </c>
      <c r="U604" s="0">
        <f t="shared" si="68" ca="1"/>
        <v>24.370310729407244</v>
      </c>
      <c r="V604" s="1">
        <f t="shared" si="69" ca="1"/>
        <v>282.9504139945548</v>
      </c>
    </row>
    <row r="605">
      <c r="A605" s="0">
        <v>2.94</v>
      </c>
      <c r="B605" s="1">
        <v>0.0054756</v>
      </c>
      <c r="C605" s="1"/>
      <c r="G605" s="1">
        <f t="shared" si="63"/>
        <v>278.8700180460743</v>
      </c>
      <c r="I605" s="0">
        <v>-2.97</v>
      </c>
      <c r="J605" s="1">
        <v>1.4E-11</v>
      </c>
      <c r="K605" s="1">
        <f t="shared" si="64"/>
        <v>5.6307457881236465</v>
      </c>
      <c r="L605" s="0">
        <f t="shared" si="65" ca="1"/>
        <v>27.086430423335443</v>
      </c>
      <c r="M605" s="1">
        <f t="shared" si="66" ca="1"/>
        <v>253.52084564277334</v>
      </c>
      <c r="N605" s="1"/>
      <c r="O605" s="1"/>
      <c r="R605" s="1">
        <v>2.96</v>
      </c>
      <c r="S605" s="1">
        <v>0.000136958</v>
      </c>
      <c r="T605" s="1">
        <f t="shared" si="67"/>
        <v>-5.207453420242917</v>
      </c>
      <c r="U605" s="0">
        <f t="shared" si="68" ca="1"/>
        <v>24.543982243110214</v>
      </c>
      <c r="V605" s="1">
        <f t="shared" si="69" ca="1"/>
        <v>285.4811706292598</v>
      </c>
    </row>
    <row r="606">
      <c r="A606" s="0">
        <v>2.95</v>
      </c>
      <c r="B606" s="1">
        <v>0.0055239</v>
      </c>
      <c r="C606" s="1"/>
      <c r="G606" s="1">
        <f t="shared" si="63"/>
        <v>281.3299168465026</v>
      </c>
      <c r="I606" s="0">
        <v>-2.97</v>
      </c>
      <c r="J606" s="1">
        <v>1.4E-11</v>
      </c>
      <c r="K606" s="1">
        <f t="shared" si="64"/>
        <v>5.639528061943574</v>
      </c>
      <c r="L606" s="0">
        <f t="shared" si="65" ca="1"/>
        <v>27.27474921596243</v>
      </c>
      <c r="M606" s="1">
        <f t="shared" si="66" ca="1"/>
        <v>256.47197949432916</v>
      </c>
      <c r="N606" s="1"/>
      <c r="R606" s="1">
        <v>2.97</v>
      </c>
      <c r="S606" s="1">
        <v>0.000139756</v>
      </c>
      <c r="T606" s="1">
        <f t="shared" si="67"/>
        <v>-5.19867114642299</v>
      </c>
      <c r="U606" s="0">
        <f t="shared" si="68" ca="1"/>
        <v>24.717653756813192</v>
      </c>
      <c r="V606" s="1">
        <f t="shared" si="69" ca="1"/>
        <v>288.0119272639649</v>
      </c>
    </row>
    <row r="607">
      <c r="A607" s="0">
        <v>2.96</v>
      </c>
      <c r="B607" s="1">
        <v>0.0055655</v>
      </c>
      <c r="C607" s="1"/>
      <c r="G607" s="1">
        <f t="shared" si="63"/>
        <v>283.44858744894196</v>
      </c>
      <c r="I607" s="0">
        <v>-2.97</v>
      </c>
      <c r="J607" s="1">
        <v>1.4E-11</v>
      </c>
      <c r="K607" s="1">
        <f t="shared" si="64"/>
        <v>5.64703075733557</v>
      </c>
      <c r="L607" s="0">
        <f t="shared" si="65" ca="1"/>
        <v>27.463068008589417</v>
      </c>
      <c r="M607" s="1">
        <f t="shared" si="66" ca="1"/>
        <v>259.42311334588476</v>
      </c>
      <c r="N607" s="1"/>
      <c r="O607" s="1"/>
      <c r="R607" s="1">
        <v>2.98</v>
      </c>
      <c r="S607" s="1">
        <v>0.000142554</v>
      </c>
      <c r="T607" s="1">
        <f t="shared" si="67"/>
        <v>-5.191168451030993</v>
      </c>
      <c r="U607" s="0">
        <f t="shared" si="68" ca="1"/>
        <v>24.891325270516155</v>
      </c>
      <c r="V607" s="1">
        <f t="shared" si="69" ca="1"/>
        <v>290.54268389866985</v>
      </c>
    </row>
    <row r="608">
      <c r="A608" s="0">
        <v>2.97</v>
      </c>
      <c r="B608" s="1">
        <v>0.0056381</v>
      </c>
      <c r="C608" s="1"/>
      <c r="G608" s="1">
        <f t="shared" si="63"/>
        <v>287.1460750868528</v>
      </c>
      <c r="I608" s="0">
        <v>-2.97</v>
      </c>
      <c r="J608" s="1">
        <v>1.4E-11</v>
      </c>
      <c r="K608" s="1">
        <f t="shared" si="64"/>
        <v>5.659991058705147</v>
      </c>
      <c r="L608" s="0">
        <f t="shared" si="65" ca="1"/>
        <v>27.651386801216404</v>
      </c>
      <c r="M608" s="1">
        <f t="shared" si="66" ca="1"/>
        <v>262.37424719744047</v>
      </c>
      <c r="N608" s="1"/>
      <c r="R608" s="1">
        <v>2.99</v>
      </c>
      <c r="S608" s="1">
        <v>0.000145352</v>
      </c>
      <c r="T608" s="1">
        <f t="shared" si="67"/>
        <v>-5.178208149661417</v>
      </c>
      <c r="U608" s="0">
        <f t="shared" si="68" ca="1"/>
        <v>25.064996784219133</v>
      </c>
      <c r="V608" s="1">
        <f t="shared" si="69" ca="1"/>
        <v>293.07344053337494</v>
      </c>
    </row>
    <row r="609">
      <c r="A609" s="0">
        <v>2.98</v>
      </c>
      <c r="B609" s="1">
        <v>0.0056931</v>
      </c>
      <c r="C609" s="1"/>
      <c r="G609" s="1">
        <f t="shared" si="63"/>
        <v>289.94720208527025</v>
      </c>
      <c r="I609" s="0">
        <v>-2.97</v>
      </c>
      <c r="J609" s="1">
        <v>1.4E-11</v>
      </c>
      <c r="K609" s="1">
        <f t="shared" si="64"/>
        <v>5.669698844630333</v>
      </c>
      <c r="L609" s="0">
        <f t="shared" si="65" ca="1"/>
        <v>27.83970559384339</v>
      </c>
      <c r="M609" s="1">
        <f t="shared" si="66" ca="1"/>
        <v>265.32538104899606</v>
      </c>
      <c r="N609" s="1"/>
      <c r="O609" s="1"/>
      <c r="R609" s="1">
        <v>3</v>
      </c>
      <c r="S609" s="1">
        <v>0.00014815</v>
      </c>
      <c r="T609" s="1">
        <f t="shared" si="67"/>
        <v>-5.168500363736231</v>
      </c>
      <c r="U609" s="0">
        <f t="shared" si="68" ca="1"/>
        <v>25.238668297922104</v>
      </c>
      <c r="V609" s="1">
        <f t="shared" si="69" ca="1"/>
        <v>295.6041971680799</v>
      </c>
    </row>
    <row r="610">
      <c r="A610" s="0">
        <v>2.99</v>
      </c>
      <c r="B610" s="1">
        <v>0.0057569</v>
      </c>
      <c r="G610" s="1">
        <f t="shared" si="63"/>
        <v>293.19650940343433</v>
      </c>
      <c r="I610" s="0">
        <v>-2.97</v>
      </c>
      <c r="J610" s="1">
        <v>1.4E-11</v>
      </c>
      <c r="K610" s="1">
        <f t="shared" si="64"/>
        <v>5.680843064769168</v>
      </c>
      <c r="L610" s="0">
        <f t="shared" si="65" ca="1"/>
        <v>28.028024386470378</v>
      </c>
      <c r="M610" s="1">
        <f t="shared" si="66" ca="1"/>
        <v>268.2765149005519</v>
      </c>
      <c r="N610" s="1"/>
      <c r="Q610" s="0">
        <v>3.01</v>
      </c>
      <c r="R610" s="1">
        <v>0.000150948</v>
      </c>
      <c r="S610" s="1">
        <f ref="S610:S611" t="shared" si="70">LN($B610)</f>
        <v>-5.157356143597396</v>
      </c>
      <c r="T610" s="1">
        <f t="shared" si="67"/>
        <v>-5.157356143597396</v>
      </c>
      <c r="U610" s="0">
        <f t="shared" si="68" ca="1"/>
        <v>25.41233981162508</v>
      </c>
      <c r="V610" s="1">
        <f t="shared" si="69" ca="1"/>
        <v>298.134953802785</v>
      </c>
    </row>
    <row r="611">
      <c r="A611" s="0">
        <v>3</v>
      </c>
      <c r="B611" s="1">
        <v>0.0058527</v>
      </c>
      <c r="G611" s="1">
        <f t="shared" si="63"/>
        <v>298.07556333885947</v>
      </c>
      <c r="I611" s="0">
        <v>-2.97</v>
      </c>
      <c r="J611" s="1">
        <v>1.4E-11</v>
      </c>
      <c r="K611" s="1">
        <f t="shared" si="64"/>
        <v>5.697347022613616</v>
      </c>
      <c r="L611" s="0">
        <f t="shared" si="65" ca="1"/>
        <v>28.216343179097358</v>
      </c>
      <c r="M611" s="1">
        <f t="shared" si="66" ca="1"/>
        <v>271.2276487521075</v>
      </c>
      <c r="N611" s="1"/>
      <c r="O611" s="1"/>
      <c r="Q611" s="0">
        <v>3.02</v>
      </c>
      <c r="R611" s="1">
        <v>0.000153746</v>
      </c>
      <c r="S611" s="1">
        <f t="shared" si="70"/>
        <v>-5.140852185752949</v>
      </c>
      <c r="T611" s="1">
        <f t="shared" si="67"/>
        <v>-5.140852185752949</v>
      </c>
      <c r="U611" s="0">
        <f t="shared" si="68" ca="1"/>
        <v>25.586011325328045</v>
      </c>
      <c r="V611" s="1">
        <f t="shared" si="69" ca="1"/>
        <v>300.66571043748985</v>
      </c>
    </row>
    <row r="612">
      <c r="A612" s="0">
        <v>3</v>
      </c>
      <c r="B612" s="1">
        <v>0.0058759</v>
      </c>
      <c r="G612" s="1">
        <f ref="G612:G675" t="shared" si="71">B612/$K$3</f>
        <v>299.2571296363737</v>
      </c>
      <c r="I612" s="0">
        <v>-2.97</v>
      </c>
      <c r="J612" s="1">
        <v>1.4E-11</v>
      </c>
      <c r="K612" s="1">
        <f t="shared" si="64"/>
        <v>5.701303169171393</v>
      </c>
      <c r="L612" s="0">
        <f ref="L612:L675" t="shared" si="72" ca="1">$A612*V$4+V$1</f>
        <v>25.586011325328045</v>
      </c>
      <c r="M612" s="1">
        <f ref="M612:M675" t="shared" si="73" ca="1">$A612*Y$1+Y$2</f>
        <v>300.66571043748985</v>
      </c>
      <c r="N612" s="1"/>
      <c r="Q612" s="0">
        <v>3.03</v>
      </c>
      <c r="R612" s="1">
        <v>0.000156544</v>
      </c>
      <c r="S612" s="1">
        <f ref="S612:T631" t="shared" si="74">LN($B612)</f>
        <v>-5.136896039195171</v>
      </c>
      <c r="T612" s="1">
        <f t="shared" si="74"/>
        <v>-5.136896039195171</v>
      </c>
      <c r="U612" s="0">
        <f ref="U612:U675" t="shared" si="75" ca="1">$A612*V$4+V$1</f>
        <v>25.586011325328045</v>
      </c>
      <c r="V612" s="1">
        <f ref="V612:V675" t="shared" si="76" ca="1">$A612*Y$1+Y$2</f>
        <v>300.66571043748985</v>
      </c>
    </row>
    <row r="613">
      <c r="A613" s="0">
        <v>2.99</v>
      </c>
      <c r="B613" s="1">
        <v>0.0058354</v>
      </c>
      <c r="G613" s="1">
        <f t="shared" si="71"/>
        <v>297.19448157390275</v>
      </c>
      <c r="I613" s="0">
        <v>-2.97</v>
      </c>
      <c r="J613" s="1">
        <v>1.4E-11</v>
      </c>
      <c r="K613" s="1">
        <f t="shared" si="64"/>
        <v>5.694386744615707</v>
      </c>
      <c r="L613" s="0">
        <f t="shared" si="72" ca="1"/>
        <v>25.41233981162508</v>
      </c>
      <c r="M613" s="1">
        <f t="shared" si="73" ca="1"/>
        <v>298.134953802785</v>
      </c>
      <c r="N613" s="1"/>
      <c r="O613" s="1"/>
      <c r="Q613" s="0">
        <v>3.04</v>
      </c>
      <c r="R613" s="1">
        <v>0.000159342</v>
      </c>
      <c r="S613" s="1">
        <f t="shared" si="74"/>
        <v>-5.143812463750857</v>
      </c>
      <c r="T613" s="1">
        <f t="shared" si="74"/>
        <v>-5.143812463750857</v>
      </c>
      <c r="U613" s="0">
        <f t="shared" si="75" ca="1"/>
        <v>25.41233981162508</v>
      </c>
      <c r="V613" s="1">
        <f t="shared" si="76" ca="1"/>
        <v>298.134953802785</v>
      </c>
    </row>
    <row r="614">
      <c r="A614" s="0">
        <v>2.98</v>
      </c>
      <c r="B614" s="1">
        <v>0.005799</v>
      </c>
      <c r="G614" s="1">
        <f t="shared" si="71"/>
        <v>295.34064479676834</v>
      </c>
      <c r="I614" s="0">
        <v>-2.97</v>
      </c>
      <c r="J614" s="1">
        <v>1.4E-11</v>
      </c>
      <c r="K614" s="1">
        <f t="shared" si="64"/>
        <v>5.688129418278731</v>
      </c>
      <c r="L614" s="0">
        <f t="shared" si="72" ca="1"/>
        <v>25.238668297922104</v>
      </c>
      <c r="M614" s="1">
        <f t="shared" si="73" ca="1"/>
        <v>295.6041971680799</v>
      </c>
      <c r="N614" s="1"/>
      <c r="Q614" s="0">
        <v>3.05</v>
      </c>
      <c r="R614" s="1">
        <v>0.00016214</v>
      </c>
      <c r="S614" s="1">
        <f t="shared" si="74"/>
        <v>-5.150069790087834</v>
      </c>
      <c r="T614" s="1">
        <f t="shared" si="74"/>
        <v>-5.150069790087834</v>
      </c>
      <c r="U614" s="0">
        <f t="shared" si="75" ca="1"/>
        <v>25.238668297922104</v>
      </c>
      <c r="V614" s="1">
        <f t="shared" si="76" ca="1"/>
        <v>295.6041971680799</v>
      </c>
    </row>
    <row r="615">
      <c r="A615" s="0">
        <v>2.97</v>
      </c>
      <c r="B615" s="1">
        <v>0.0057541</v>
      </c>
      <c r="G615" s="1">
        <f t="shared" si="71"/>
        <v>293.053906574424</v>
      </c>
      <c r="I615" s="0">
        <v>-2.97</v>
      </c>
      <c r="J615" s="1">
        <v>1.4E-11</v>
      </c>
      <c r="K615" s="1">
        <f t="shared" si="64"/>
        <v>5.6803565735772255</v>
      </c>
      <c r="L615" s="0">
        <f t="shared" si="72" ca="1"/>
        <v>25.064996784219133</v>
      </c>
      <c r="M615" s="1">
        <f t="shared" si="73" ca="1"/>
        <v>293.07344053337494</v>
      </c>
      <c r="N615" s="1"/>
      <c r="O615" s="1"/>
      <c r="Q615" s="0">
        <v>3.06</v>
      </c>
      <c r="R615" s="1">
        <v>0.000164938</v>
      </c>
      <c r="S615" s="1">
        <f t="shared" si="74"/>
        <v>-5.157842634789338</v>
      </c>
      <c r="T615" s="1">
        <f t="shared" si="74"/>
        <v>-5.157842634789338</v>
      </c>
      <c r="U615" s="0">
        <f t="shared" si="75" ca="1"/>
        <v>25.064996784219133</v>
      </c>
      <c r="V615" s="1">
        <f t="shared" si="76" ca="1"/>
        <v>293.07344053337494</v>
      </c>
    </row>
    <row r="616">
      <c r="A616" s="0">
        <v>2.96</v>
      </c>
      <c r="B616" s="1">
        <v>0.0057048</v>
      </c>
      <c r="G616" s="1">
        <f t="shared" si="71"/>
        <v>290.5430781922063</v>
      </c>
      <c r="I616" s="0">
        <v>-2.97</v>
      </c>
      <c r="J616" s="1">
        <v>1.4E-11</v>
      </c>
      <c r="K616" s="1">
        <f t="shared" si="64"/>
        <v>5.6717518551163835</v>
      </c>
      <c r="L616" s="0">
        <f t="shared" si="72" ca="1"/>
        <v>24.891325270516155</v>
      </c>
      <c r="M616" s="1">
        <f t="shared" si="73" ca="1"/>
        <v>290.54268389866985</v>
      </c>
      <c r="N616" s="1"/>
      <c r="Q616" s="0">
        <v>3.07</v>
      </c>
      <c r="R616" s="1">
        <v>0.000167736</v>
      </c>
      <c r="S616" s="1">
        <f t="shared" si="74"/>
        <v>-5.16644735325018</v>
      </c>
      <c r="T616" s="1">
        <f t="shared" si="74"/>
        <v>-5.16644735325018</v>
      </c>
      <c r="U616" s="0">
        <f t="shared" si="75" ca="1"/>
        <v>24.891325270516155</v>
      </c>
      <c r="V616" s="1">
        <f t="shared" si="76" ca="1"/>
        <v>290.54268389866985</v>
      </c>
    </row>
    <row r="617">
      <c r="A617" s="0">
        <v>2.95</v>
      </c>
      <c r="B617" s="1">
        <v>0.0056517</v>
      </c>
      <c r="G617" s="1">
        <f t="shared" si="71"/>
        <v>287.8387173991888</v>
      </c>
      <c r="I617" s="0">
        <v>-2.97</v>
      </c>
      <c r="J617" s="1">
        <v>1.4E-11</v>
      </c>
      <c r="K617" s="1">
        <f t="shared" si="64"/>
        <v>5.6624003142417285</v>
      </c>
      <c r="L617" s="0">
        <f t="shared" si="72" ca="1"/>
        <v>24.717653756813192</v>
      </c>
      <c r="M617" s="1">
        <f t="shared" si="73" ca="1"/>
        <v>288.0119272639649</v>
      </c>
      <c r="N617" s="1"/>
      <c r="O617" s="1"/>
      <c r="Q617" s="0">
        <v>3.08</v>
      </c>
      <c r="R617" s="1">
        <v>0.000170534</v>
      </c>
      <c r="S617" s="1">
        <f t="shared" si="74"/>
        <v>-5.175798894124836</v>
      </c>
      <c r="T617" s="1">
        <f t="shared" si="74"/>
        <v>-5.175798894124836</v>
      </c>
      <c r="U617" s="0">
        <f t="shared" si="75" ca="1"/>
        <v>24.717653756813192</v>
      </c>
      <c r="V617" s="1">
        <f t="shared" si="76" ca="1"/>
        <v>288.0119272639649</v>
      </c>
    </row>
    <row r="618">
      <c r="A618" s="0">
        <v>2.94</v>
      </c>
      <c r="B618" s="1">
        <v>0.0056043</v>
      </c>
      <c r="G618" s="1">
        <f t="shared" si="71"/>
        <v>285.4246552223709</v>
      </c>
      <c r="I618" s="0">
        <v>-2.97</v>
      </c>
      <c r="J618" s="1">
        <v>1.4E-11</v>
      </c>
      <c r="K618" s="1">
        <f t="shared" si="64"/>
        <v>5.653978089616915</v>
      </c>
      <c r="L618" s="0">
        <f t="shared" si="72" ca="1"/>
        <v>24.543982243110214</v>
      </c>
      <c r="M618" s="1">
        <f t="shared" si="73" ca="1"/>
        <v>285.4811706292598</v>
      </c>
      <c r="N618" s="1"/>
      <c r="Q618" s="0">
        <v>3.08999999999999</v>
      </c>
      <c r="R618" s="1">
        <v>0.000173332</v>
      </c>
      <c r="S618" s="1">
        <f t="shared" si="74"/>
        <v>-5.184221118749648</v>
      </c>
      <c r="T618" s="1">
        <f t="shared" si="74"/>
        <v>-5.184221118749648</v>
      </c>
      <c r="U618" s="0">
        <f t="shared" si="75" ca="1"/>
        <v>24.543982243110214</v>
      </c>
      <c r="V618" s="1">
        <f t="shared" si="76" ca="1"/>
        <v>285.4811706292598</v>
      </c>
    </row>
    <row r="619">
      <c r="A619" s="0">
        <v>2.93</v>
      </c>
      <c r="B619" s="1">
        <v>0.0055543</v>
      </c>
      <c r="G619" s="1">
        <f t="shared" si="71"/>
        <v>282.8781761329006</v>
      </c>
      <c r="I619" s="0">
        <v>-2.97</v>
      </c>
      <c r="J619" s="1">
        <v>1.4E-11</v>
      </c>
      <c r="K619" s="1">
        <f t="shared" si="64"/>
        <v>5.645016331934505</v>
      </c>
      <c r="L619" s="0">
        <f t="shared" si="72" ca="1"/>
        <v>24.370310729407244</v>
      </c>
      <c r="M619" s="1">
        <f t="shared" si="73" ca="1"/>
        <v>282.9504139945548</v>
      </c>
      <c r="N619" s="1"/>
      <c r="O619" s="1"/>
      <c r="Q619" s="0">
        <v>3.1</v>
      </c>
      <c r="R619" s="1">
        <v>0.00017613</v>
      </c>
      <c r="S619" s="1">
        <f t="shared" si="74"/>
        <v>-5.193182876432059</v>
      </c>
      <c r="T619" s="1">
        <f t="shared" si="74"/>
        <v>-5.193182876432059</v>
      </c>
      <c r="U619" s="0">
        <f t="shared" si="75" ca="1"/>
        <v>24.370310729407244</v>
      </c>
      <c r="V619" s="1">
        <f t="shared" si="76" ca="1"/>
        <v>282.9504139945548</v>
      </c>
    </row>
    <row r="620">
      <c r="A620" s="0">
        <v>2.92</v>
      </c>
      <c r="B620" s="1">
        <v>0.0055035</v>
      </c>
      <c r="G620" s="1">
        <f t="shared" si="71"/>
        <v>280.29095337799873</v>
      </c>
      <c r="I620" s="0">
        <v>-2.97</v>
      </c>
      <c r="J620" s="1">
        <v>1.4E-11</v>
      </c>
      <c r="K620" s="1">
        <f t="shared" si="64"/>
        <v>5.635828182865736</v>
      </c>
      <c r="L620" s="0">
        <f t="shared" si="72" ca="1"/>
        <v>24.196639215704266</v>
      </c>
      <c r="M620" s="1">
        <f t="shared" si="73" ca="1"/>
        <v>280.41965735984974</v>
      </c>
      <c r="N620" s="1"/>
      <c r="Q620" s="0">
        <v>3.10999999999999</v>
      </c>
      <c r="R620" s="1">
        <v>0.000178928</v>
      </c>
      <c r="S620" s="1">
        <f t="shared" si="74"/>
        <v>-5.2023710255008275</v>
      </c>
      <c r="T620" s="1">
        <f t="shared" si="74"/>
        <v>-5.2023710255008275</v>
      </c>
      <c r="U620" s="0">
        <f t="shared" si="75" ca="1"/>
        <v>24.196639215704266</v>
      </c>
      <c r="V620" s="1">
        <f t="shared" si="76" ca="1"/>
        <v>280.41965735984974</v>
      </c>
    </row>
    <row r="621">
      <c r="A621" s="0">
        <v>2.91</v>
      </c>
      <c r="B621" s="1">
        <v>0.0054549</v>
      </c>
      <c r="G621" s="1">
        <f t="shared" si="71"/>
        <v>277.8157757030336</v>
      </c>
      <c r="I621" s="0">
        <v>-2.97</v>
      </c>
      <c r="J621" s="1">
        <v>1.4E-11</v>
      </c>
      <c r="K621" s="1">
        <f t="shared" si="64"/>
        <v>5.626958216695749</v>
      </c>
      <c r="L621" s="0">
        <f t="shared" si="72" ca="1"/>
        <v>24.022967702001303</v>
      </c>
      <c r="M621" s="1">
        <f t="shared" si="73" ca="1"/>
        <v>277.88890072514477</v>
      </c>
      <c r="N621" s="1"/>
      <c r="O621" s="1"/>
      <c r="Q621" s="0">
        <v>3.12</v>
      </c>
      <c r="R621" s="1">
        <v>0.000181726</v>
      </c>
      <c r="S621" s="1">
        <f t="shared" si="74"/>
        <v>-5.211240991670815</v>
      </c>
      <c r="T621" s="1">
        <f t="shared" si="74"/>
        <v>-5.211240991670815</v>
      </c>
      <c r="U621" s="0">
        <f t="shared" si="75" ca="1"/>
        <v>24.022967702001303</v>
      </c>
      <c r="V621" s="1">
        <f t="shared" si="76" ca="1"/>
        <v>277.88890072514477</v>
      </c>
    </row>
    <row r="622">
      <c r="A622" s="0">
        <v>2.9</v>
      </c>
      <c r="B622" s="1">
        <v>0.0054048</v>
      </c>
      <c r="G622" s="1">
        <f t="shared" si="71"/>
        <v>275.26420365538434</v>
      </c>
      <c r="I622" s="0">
        <v>-2.97</v>
      </c>
      <c r="J622" s="1">
        <v>1.4E-11</v>
      </c>
      <c r="K622" s="1">
        <f t="shared" si="64"/>
        <v>5.617731377015771</v>
      </c>
      <c r="L622" s="0">
        <f t="shared" si="72" ca="1"/>
        <v>23.849296188298325</v>
      </c>
      <c r="M622" s="1">
        <f t="shared" si="73" ca="1"/>
        <v>275.3581440904398</v>
      </c>
      <c r="N622" s="1"/>
      <c r="Q622" s="0">
        <v>3.12999999999999</v>
      </c>
      <c r="R622" s="1">
        <v>0.000184524</v>
      </c>
      <c r="S622" s="1">
        <f t="shared" si="74"/>
        <v>-5.220467831350793</v>
      </c>
      <c r="T622" s="1">
        <f t="shared" si="74"/>
        <v>-5.220467831350793</v>
      </c>
      <c r="U622" s="0">
        <f t="shared" si="75" ca="1"/>
        <v>23.849296188298325</v>
      </c>
      <c r="V622" s="1">
        <f t="shared" si="76" ca="1"/>
        <v>275.3581440904398</v>
      </c>
    </row>
    <row r="623">
      <c r="A623" s="0">
        <v>2.89</v>
      </c>
      <c r="B623" s="1">
        <v>0.0053557</v>
      </c>
      <c r="G623" s="1">
        <f t="shared" si="71"/>
        <v>272.7635611895244</v>
      </c>
      <c r="I623" s="0">
        <v>-2.97</v>
      </c>
      <c r="J623" s="1">
        <v>1.4E-11</v>
      </c>
      <c r="K623" s="1">
        <f t="shared" si="64"/>
        <v>5.608605343695409</v>
      </c>
      <c r="L623" s="0">
        <f t="shared" si="72" ca="1"/>
        <v>23.675624674595355</v>
      </c>
      <c r="M623" s="1">
        <f t="shared" si="73" ca="1"/>
        <v>272.8273874557348</v>
      </c>
      <c r="N623" s="1"/>
      <c r="O623" s="1"/>
      <c r="Q623" s="0">
        <v>3.13999999999999</v>
      </c>
      <c r="R623" s="1">
        <v>0.000187322</v>
      </c>
      <c r="S623" s="1">
        <f t="shared" si="74"/>
        <v>-5.229593864671155</v>
      </c>
      <c r="T623" s="1">
        <f t="shared" si="74"/>
        <v>-5.229593864671155</v>
      </c>
      <c r="U623" s="0">
        <f t="shared" si="75" ca="1"/>
        <v>23.675624674595355</v>
      </c>
      <c r="V623" s="1">
        <f t="shared" si="76" ca="1"/>
        <v>272.8273874557348</v>
      </c>
    </row>
    <row r="624">
      <c r="A624" s="0">
        <v>2.88</v>
      </c>
      <c r="B624" s="1">
        <v>0.0053057</v>
      </c>
      <c r="G624" s="1">
        <f t="shared" si="71"/>
        <v>270.21708210005414</v>
      </c>
      <c r="I624" s="0">
        <v>-2.97</v>
      </c>
      <c r="J624" s="1">
        <v>1.4E-11</v>
      </c>
      <c r="K624" s="1">
        <f t="shared" si="64"/>
        <v>5.59922564373524</v>
      </c>
      <c r="L624" s="0">
        <f t="shared" si="72" ca="1"/>
        <v>23.501953160892377</v>
      </c>
      <c r="M624" s="1">
        <f t="shared" si="73" ca="1"/>
        <v>270.29663082102974</v>
      </c>
      <c r="N624" s="1"/>
      <c r="Q624" s="0">
        <v>3.14999999999999</v>
      </c>
      <c r="R624" s="1">
        <v>0.00019012</v>
      </c>
      <c r="S624" s="1">
        <f t="shared" si="74"/>
        <v>-5.2389735646313245</v>
      </c>
      <c r="T624" s="1">
        <f t="shared" si="74"/>
        <v>-5.2389735646313245</v>
      </c>
      <c r="U624" s="0">
        <f t="shared" si="75" ca="1"/>
        <v>23.501953160892377</v>
      </c>
      <c r="V624" s="1">
        <f t="shared" si="76" ca="1"/>
        <v>270.29663082102974</v>
      </c>
    </row>
    <row r="625">
      <c r="A625" s="0">
        <v>2.87</v>
      </c>
      <c r="B625" s="1">
        <v>0.0052573</v>
      </c>
      <c r="G625" s="1">
        <f t="shared" si="71"/>
        <v>267.7520903414469</v>
      </c>
      <c r="I625" s="0">
        <v>-2.97</v>
      </c>
      <c r="J625" s="1">
        <v>1.4E-11</v>
      </c>
      <c r="K625" s="1">
        <f t="shared" si="64"/>
        <v>5.590061516361611</v>
      </c>
      <c r="L625" s="0">
        <f t="shared" si="72" ca="1"/>
        <v>23.328281647189414</v>
      </c>
      <c r="M625" s="1">
        <f t="shared" si="73" ca="1"/>
        <v>267.76587418632477</v>
      </c>
      <c r="N625" s="1"/>
      <c r="O625" s="1"/>
      <c r="Q625" s="0">
        <v>3.15999999999999</v>
      </c>
      <c r="R625" s="1">
        <v>0.000192918</v>
      </c>
      <c r="S625" s="1">
        <f t="shared" si="74"/>
        <v>-5.248137692004954</v>
      </c>
      <c r="T625" s="1">
        <f t="shared" si="74"/>
        <v>-5.248137692004954</v>
      </c>
      <c r="U625" s="0">
        <f t="shared" si="75" ca="1"/>
        <v>23.328281647189414</v>
      </c>
      <c r="V625" s="1">
        <f t="shared" si="76" ca="1"/>
        <v>267.76587418632477</v>
      </c>
    </row>
    <row r="626">
      <c r="A626" s="0">
        <v>2.86</v>
      </c>
      <c r="B626" s="1">
        <v>0.0052077</v>
      </c>
      <c r="G626" s="1">
        <f t="shared" si="71"/>
        <v>265.2259830846923</v>
      </c>
      <c r="I626" s="0">
        <v>-2.97</v>
      </c>
      <c r="J626" s="1">
        <v>1.4E-11</v>
      </c>
      <c r="K626" s="1">
        <f t="shared" si="64"/>
        <v>5.580582228944903</v>
      </c>
      <c r="L626" s="0">
        <f t="shared" si="72" ca="1"/>
        <v>23.154610133486436</v>
      </c>
      <c r="M626" s="1">
        <f t="shared" si="73" ca="1"/>
        <v>265.2351175516197</v>
      </c>
      <c r="N626" s="1"/>
      <c r="Q626" s="0">
        <v>3.16999999999999</v>
      </c>
      <c r="R626" s="1">
        <v>0.000195716</v>
      </c>
      <c r="S626" s="1">
        <f t="shared" si="74"/>
        <v>-5.257616979421661</v>
      </c>
      <c r="T626" s="1">
        <f t="shared" si="74"/>
        <v>-5.257616979421661</v>
      </c>
      <c r="U626" s="0">
        <f t="shared" si="75" ca="1"/>
        <v>23.154610133486436</v>
      </c>
      <c r="V626" s="1">
        <f t="shared" si="76" ca="1"/>
        <v>265.2351175516197</v>
      </c>
    </row>
    <row r="627">
      <c r="A627" s="0">
        <v>2.85</v>
      </c>
      <c r="B627" s="1">
        <v>0.0051594</v>
      </c>
      <c r="G627" s="1">
        <f t="shared" si="71"/>
        <v>262.7660842842639</v>
      </c>
      <c r="I627" s="0">
        <v>-2.97</v>
      </c>
      <c r="J627" s="1">
        <v>1.4E-11</v>
      </c>
      <c r="K627" s="1">
        <f t="shared" si="64"/>
        <v>5.571264223047195</v>
      </c>
      <c r="L627" s="0">
        <f t="shared" si="72" ca="1"/>
        <v>22.980938619783466</v>
      </c>
      <c r="M627" s="1">
        <f t="shared" si="73" ca="1"/>
        <v>262.7043609169147</v>
      </c>
      <c r="N627" s="1"/>
      <c r="O627" s="1"/>
      <c r="Q627" s="0">
        <v>3.17999999999999</v>
      </c>
      <c r="R627" s="1">
        <v>0.000198514</v>
      </c>
      <c r="S627" s="1">
        <f t="shared" si="74"/>
        <v>-5.266934985319368</v>
      </c>
      <c r="T627" s="1">
        <f t="shared" si="74"/>
        <v>-5.266934985319368</v>
      </c>
      <c r="U627" s="0">
        <f t="shared" si="75" ca="1"/>
        <v>22.980938619783466</v>
      </c>
      <c r="V627" s="1">
        <f t="shared" si="76" ca="1"/>
        <v>262.7043609169147</v>
      </c>
    </row>
    <row r="628">
      <c r="A628" s="0">
        <v>2.84</v>
      </c>
      <c r="B628" s="1">
        <v>0.0051096</v>
      </c>
      <c r="G628" s="1">
        <f t="shared" si="71"/>
        <v>260.2297911111515</v>
      </c>
      <c r="I628" s="0">
        <v>-2.97</v>
      </c>
      <c r="J628" s="1">
        <v>1.4E-11</v>
      </c>
      <c r="K628" s="1">
        <f t="shared" si="64"/>
        <v>5.561565052649669</v>
      </c>
      <c r="L628" s="0">
        <f t="shared" si="72" ca="1"/>
        <v>22.807267106080488</v>
      </c>
      <c r="M628" s="1">
        <f t="shared" si="73" ca="1"/>
        <v>260.1736042822096</v>
      </c>
      <c r="N628" s="1"/>
      <c r="Q628" s="0">
        <v>3.18999999999999</v>
      </c>
      <c r="R628" s="1">
        <v>0.000201312</v>
      </c>
      <c r="S628" s="1">
        <f t="shared" si="74"/>
        <v>-5.276634155716895</v>
      </c>
      <c r="T628" s="1">
        <f t="shared" si="74"/>
        <v>-5.276634155716895</v>
      </c>
      <c r="U628" s="0">
        <f t="shared" si="75" ca="1"/>
        <v>22.807267106080488</v>
      </c>
      <c r="V628" s="1">
        <f t="shared" si="76" ca="1"/>
        <v>260.1736042822096</v>
      </c>
    </row>
    <row r="629">
      <c r="A629" s="0">
        <v>2.83</v>
      </c>
      <c r="B629" s="1">
        <v>0.005061</v>
      </c>
      <c r="G629" s="1">
        <f t="shared" si="71"/>
        <v>257.7546134361864</v>
      </c>
      <c r="I629" s="0">
        <v>-2.97</v>
      </c>
      <c r="J629" s="1">
        <v>1.4E-11</v>
      </c>
      <c r="K629" s="1">
        <f t="shared" si="64"/>
        <v>5.552008021616368</v>
      </c>
      <c r="L629" s="0">
        <f t="shared" si="72" ca="1"/>
        <v>22.633595592377524</v>
      </c>
      <c r="M629" s="1">
        <f t="shared" si="73" ca="1"/>
        <v>257.64284764750465</v>
      </c>
      <c r="N629" s="1"/>
      <c r="O629" s="1"/>
      <c r="Q629" s="0">
        <v>3.19999999999999</v>
      </c>
      <c r="R629" s="1">
        <v>0.00020411</v>
      </c>
      <c r="S629" s="1">
        <f t="shared" si="74"/>
        <v>-5.286191186750196</v>
      </c>
      <c r="T629" s="1">
        <f t="shared" si="74"/>
        <v>-5.286191186750196</v>
      </c>
      <c r="U629" s="0">
        <f t="shared" si="75" ca="1"/>
        <v>22.633595592377524</v>
      </c>
      <c r="V629" s="1">
        <f t="shared" si="76" ca="1"/>
        <v>257.64284764750465</v>
      </c>
    </row>
    <row r="630">
      <c r="A630" s="0">
        <v>2.82</v>
      </c>
      <c r="B630" s="1">
        <v>0.0050129</v>
      </c>
      <c r="G630" s="1">
        <f t="shared" si="71"/>
        <v>255.3049005521159</v>
      </c>
      <c r="I630" s="0">
        <v>-2.97</v>
      </c>
      <c r="J630" s="1">
        <v>1.4E-11</v>
      </c>
      <c r="K630" s="1">
        <f t="shared" si="64"/>
        <v>5.542458519331977</v>
      </c>
      <c r="L630" s="0">
        <f t="shared" si="72" ca="1"/>
        <v>22.459924078674547</v>
      </c>
      <c r="M630" s="1">
        <f t="shared" si="73" ca="1"/>
        <v>255.11209101279957</v>
      </c>
      <c r="N630" s="1"/>
      <c r="Q630" s="0">
        <v>3.20999999999999</v>
      </c>
      <c r="R630" s="1">
        <v>0.000206908</v>
      </c>
      <c r="S630" s="1">
        <f t="shared" si="74"/>
        <v>-5.295740689034587</v>
      </c>
      <c r="T630" s="1">
        <f t="shared" si="74"/>
        <v>-5.295740689034587</v>
      </c>
      <c r="U630" s="0">
        <f t="shared" si="75" ca="1"/>
        <v>22.459924078674547</v>
      </c>
      <c r="V630" s="1">
        <f t="shared" si="76" ca="1"/>
        <v>255.11209101279957</v>
      </c>
    </row>
    <row r="631">
      <c r="A631" s="0">
        <v>2.81</v>
      </c>
      <c r="B631" s="1">
        <v>0.0049651</v>
      </c>
      <c r="G631" s="1">
        <f t="shared" si="71"/>
        <v>252.87046654258228</v>
      </c>
      <c r="I631" s="0">
        <v>-2.97</v>
      </c>
      <c r="J631" s="1">
        <v>1.4E-11</v>
      </c>
      <c r="K631" s="1">
        <f t="shared" si="64"/>
        <v>5.532877367665644</v>
      </c>
      <c r="L631" s="0">
        <f t="shared" si="72" ca="1"/>
        <v>22.286252564971576</v>
      </c>
      <c r="M631" s="1">
        <f t="shared" si="73" ca="1"/>
        <v>252.5813343780946</v>
      </c>
      <c r="N631" s="1"/>
      <c r="O631" s="1"/>
      <c r="Q631" s="0">
        <v>3.21999999999999</v>
      </c>
      <c r="R631" s="1">
        <v>0.000209706</v>
      </c>
      <c r="S631" s="1">
        <f t="shared" si="74"/>
        <v>-5.30532184070092</v>
      </c>
      <c r="T631" s="1">
        <f t="shared" si="74"/>
        <v>-5.30532184070092</v>
      </c>
      <c r="U631" s="0">
        <f t="shared" si="75" ca="1"/>
        <v>22.286252564971576</v>
      </c>
      <c r="V631" s="1">
        <f t="shared" si="76" ca="1"/>
        <v>252.5813343780946</v>
      </c>
    </row>
    <row r="632">
      <c r="A632" s="0">
        <v>2.8</v>
      </c>
      <c r="B632" s="1">
        <v>0.0049147</v>
      </c>
      <c r="G632" s="1">
        <f t="shared" si="71"/>
        <v>250.3036156203962</v>
      </c>
      <c r="I632" s="0">
        <v>-2.97</v>
      </c>
      <c r="J632" s="1">
        <v>1.4E-11</v>
      </c>
      <c r="K632" s="1">
        <f t="shared" si="64"/>
        <v>5.522674643480806</v>
      </c>
      <c r="L632" s="0">
        <f t="shared" si="72" ca="1"/>
        <v>22.1125810512686</v>
      </c>
      <c r="M632" s="1">
        <f t="shared" si="73" ca="1"/>
        <v>250.05057774338962</v>
      </c>
      <c r="N632" s="1"/>
      <c r="Q632" s="0">
        <v>3.22999999999999</v>
      </c>
      <c r="R632" s="1">
        <v>0.000212504</v>
      </c>
      <c r="S632" s="1">
        <f ref="S632:T651" t="shared" si="77">LN($B632)</f>
        <v>-5.315524564885758</v>
      </c>
      <c r="T632" s="1">
        <f t="shared" si="77"/>
        <v>-5.315524564885758</v>
      </c>
      <c r="U632" s="0">
        <f t="shared" si="75" ca="1"/>
        <v>22.1125810512686</v>
      </c>
      <c r="V632" s="1">
        <f t="shared" si="76" ca="1"/>
        <v>250.05057774338962</v>
      </c>
    </row>
    <row r="633">
      <c r="A633" s="0">
        <v>2.79</v>
      </c>
      <c r="B633" s="1">
        <v>0.0048657</v>
      </c>
      <c r="G633" s="1">
        <f t="shared" si="71"/>
        <v>247.80806611271524</v>
      </c>
      <c r="I633" s="0">
        <v>-2.97</v>
      </c>
      <c r="J633" s="1">
        <v>1.4E-11</v>
      </c>
      <c r="K633" s="1">
        <f t="shared" si="64"/>
        <v>5.512654519564043</v>
      </c>
      <c r="L633" s="0">
        <f t="shared" si="72" ca="1"/>
        <v>21.938909537565635</v>
      </c>
      <c r="M633" s="1">
        <f t="shared" si="73" ca="1"/>
        <v>247.51982110868465</v>
      </c>
      <c r="N633" s="1"/>
      <c r="O633" s="1"/>
      <c r="Q633" s="0">
        <v>3.23999999999999</v>
      </c>
      <c r="R633" s="1">
        <v>0.000215302</v>
      </c>
      <c r="S633" s="1">
        <f t="shared" si="77"/>
        <v>-5.325544688802521</v>
      </c>
      <c r="T633" s="1">
        <f t="shared" si="77"/>
        <v>-5.325544688802521</v>
      </c>
      <c r="U633" s="0">
        <f t="shared" si="75" ca="1"/>
        <v>21.938909537565635</v>
      </c>
      <c r="V633" s="1">
        <f t="shared" si="76" ca="1"/>
        <v>247.51982110868465</v>
      </c>
    </row>
    <row r="634">
      <c r="A634" s="0">
        <v>2.78</v>
      </c>
      <c r="B634" s="1">
        <v>0.0048151</v>
      </c>
      <c r="G634" s="1">
        <f t="shared" si="71"/>
        <v>245.23102927417128</v>
      </c>
      <c r="I634" s="0">
        <v>-2.97</v>
      </c>
      <c r="J634" s="1">
        <v>1.4E-11</v>
      </c>
      <c r="K634" s="1">
        <f t="shared" si="64"/>
        <v>5.502200742850838</v>
      </c>
      <c r="L634" s="0">
        <f t="shared" si="72" ca="1"/>
        <v>21.765238023862658</v>
      </c>
      <c r="M634" s="1">
        <f t="shared" si="73" ca="1"/>
        <v>244.98906447397957</v>
      </c>
      <c r="N634" s="1"/>
      <c r="Q634" s="0">
        <v>3.24999999999999</v>
      </c>
      <c r="R634" s="1">
        <v>0.0002181</v>
      </c>
      <c r="S634" s="1">
        <f t="shared" si="77"/>
        <v>-5.3359984655157255</v>
      </c>
      <c r="T634" s="1">
        <f t="shared" si="77"/>
        <v>-5.3359984655157255</v>
      </c>
      <c r="U634" s="0">
        <f t="shared" si="75" ca="1"/>
        <v>21.765238023862658</v>
      </c>
      <c r="V634" s="1">
        <f t="shared" si="76" ca="1"/>
        <v>244.98906447397957</v>
      </c>
    </row>
    <row r="635">
      <c r="A635" s="0">
        <v>2.77</v>
      </c>
      <c r="B635" s="1">
        <v>0.0047668</v>
      </c>
      <c r="G635" s="1">
        <f t="shared" si="71"/>
        <v>242.77113047374294</v>
      </c>
      <c r="I635" s="0">
        <v>-2.97</v>
      </c>
      <c r="J635" s="1">
        <v>1.4E-11</v>
      </c>
      <c r="K635" s="1">
        <f t="shared" si="64"/>
        <v>5.492119149618941</v>
      </c>
      <c r="L635" s="0">
        <f t="shared" si="72" ca="1"/>
        <v>21.591566510159687</v>
      </c>
      <c r="M635" s="1">
        <f t="shared" si="73" ca="1"/>
        <v>242.4583078392746</v>
      </c>
      <c r="N635" s="1"/>
      <c r="O635" s="1"/>
      <c r="Q635" s="0">
        <v>3.25999999999999</v>
      </c>
      <c r="R635" s="1">
        <v>0.000220898</v>
      </c>
      <c r="S635" s="1">
        <f t="shared" si="77"/>
        <v>-5.346080058747623</v>
      </c>
      <c r="T635" s="1">
        <f t="shared" si="77"/>
        <v>-5.346080058747623</v>
      </c>
      <c r="U635" s="0">
        <f t="shared" si="75" ca="1"/>
        <v>21.591566510159687</v>
      </c>
      <c r="V635" s="1">
        <f t="shared" si="76" ca="1"/>
        <v>242.4583078392746</v>
      </c>
    </row>
    <row r="636">
      <c r="A636" s="0">
        <v>2.76</v>
      </c>
      <c r="B636" s="1">
        <v>0.0047166</v>
      </c>
      <c r="G636" s="1">
        <f t="shared" si="71"/>
        <v>240.21446546791472</v>
      </c>
      <c r="I636" s="0">
        <v>-2.97</v>
      </c>
      <c r="J636" s="1">
        <v>1.4E-11</v>
      </c>
      <c r="K636" s="1">
        <f t="shared" si="64"/>
        <v>5.481532130430056</v>
      </c>
      <c r="L636" s="0">
        <f t="shared" si="72" ca="1"/>
        <v>21.41789499645671</v>
      </c>
      <c r="M636" s="1">
        <f t="shared" si="73" ca="1"/>
        <v>239.9275512045695</v>
      </c>
      <c r="N636" s="1"/>
      <c r="Q636" s="0">
        <v>3.26999999999999</v>
      </c>
      <c r="R636" s="1">
        <v>0.000223696</v>
      </c>
      <c r="S636" s="1">
        <f t="shared" si="77"/>
        <v>-5.356667077936509</v>
      </c>
      <c r="T636" s="1">
        <f t="shared" si="77"/>
        <v>-5.356667077936509</v>
      </c>
      <c r="U636" s="0">
        <f t="shared" si="75" ca="1"/>
        <v>21.41789499645671</v>
      </c>
      <c r="V636" s="1">
        <f t="shared" si="76" ca="1"/>
        <v>239.9275512045695</v>
      </c>
    </row>
    <row r="637">
      <c r="A637" s="0">
        <v>2.75</v>
      </c>
      <c r="B637" s="1">
        <v>0.0046677</v>
      </c>
      <c r="G637" s="1">
        <f t="shared" si="71"/>
        <v>237.72400891841278</v>
      </c>
      <c r="I637" s="0">
        <v>-2.97</v>
      </c>
      <c r="J637" s="1">
        <v>1.4E-11</v>
      </c>
      <c r="K637" s="1">
        <f t="shared" si="64"/>
        <v>5.4711103743913165</v>
      </c>
      <c r="L637" s="0">
        <f t="shared" si="72" ca="1"/>
        <v>21.244223482753746</v>
      </c>
      <c r="M637" s="1">
        <f t="shared" si="73" ca="1"/>
        <v>237.39679456986454</v>
      </c>
      <c r="N637" s="1"/>
      <c r="O637" s="1"/>
      <c r="Q637" s="0">
        <v>3.27999999999999</v>
      </c>
      <c r="R637" s="1">
        <v>0.000226494</v>
      </c>
      <c r="S637" s="1">
        <f t="shared" si="77"/>
        <v>-5.367088833975247</v>
      </c>
      <c r="T637" s="1">
        <f t="shared" si="77"/>
        <v>-5.367088833975247</v>
      </c>
      <c r="U637" s="0">
        <f t="shared" si="75" ca="1"/>
        <v>21.244223482753746</v>
      </c>
      <c r="V637" s="1">
        <f t="shared" si="76" ca="1"/>
        <v>237.39679456986454</v>
      </c>
    </row>
    <row r="638">
      <c r="A638" s="0">
        <v>2.74</v>
      </c>
      <c r="B638" s="1">
        <v>0.0046184</v>
      </c>
      <c r="G638" s="1">
        <f t="shared" si="71"/>
        <v>235.213180536195</v>
      </c>
      <c r="I638" s="0">
        <v>-2.97</v>
      </c>
      <c r="J638" s="1">
        <v>1.4E-11</v>
      </c>
      <c r="K638" s="1">
        <f t="shared" si="64"/>
        <v>5.460492254149013</v>
      </c>
      <c r="L638" s="0">
        <f t="shared" si="72" ca="1"/>
        <v>21.070551969050776</v>
      </c>
      <c r="M638" s="1">
        <f t="shared" si="73" ca="1"/>
        <v>234.86603793515957</v>
      </c>
      <c r="N638" s="1"/>
      <c r="Q638" s="0">
        <v>3.28999999999999</v>
      </c>
      <c r="R638" s="1">
        <v>0.000229292</v>
      </c>
      <c r="S638" s="1">
        <f t="shared" si="77"/>
        <v>-5.37770695421755</v>
      </c>
      <c r="T638" s="1">
        <f t="shared" si="77"/>
        <v>-5.37770695421755</v>
      </c>
      <c r="U638" s="0">
        <f t="shared" si="75" ca="1"/>
        <v>21.070551969050776</v>
      </c>
      <c r="V638" s="1">
        <f t="shared" si="76" ca="1"/>
        <v>234.86603793515957</v>
      </c>
    </row>
    <row r="639">
      <c r="A639" s="0">
        <v>2.73</v>
      </c>
      <c r="B639" s="1">
        <v>0.0045692</v>
      </c>
      <c r="G639" s="1">
        <f t="shared" si="71"/>
        <v>232.70744511215622</v>
      </c>
      <c r="I639" s="0">
        <v>-2.97</v>
      </c>
      <c r="J639" s="1">
        <v>1.4E-11</v>
      </c>
      <c r="K639" s="1">
        <f t="shared" si="64"/>
        <v>5.449782064262082</v>
      </c>
      <c r="L639" s="0">
        <f t="shared" si="72" ca="1"/>
        <v>20.896880455347798</v>
      </c>
      <c r="M639" s="1">
        <f t="shared" si="73" ca="1"/>
        <v>232.33528130045448</v>
      </c>
      <c r="N639" s="1"/>
      <c r="O639" s="1"/>
      <c r="Q639" s="0">
        <v>3.29999999999999</v>
      </c>
      <c r="R639" s="1">
        <v>0.00023209</v>
      </c>
      <c r="S639" s="1">
        <f t="shared" si="77"/>
        <v>-5.388417144104482</v>
      </c>
      <c r="T639" s="1">
        <f t="shared" si="77"/>
        <v>-5.388417144104482</v>
      </c>
      <c r="U639" s="0">
        <f t="shared" si="75" ca="1"/>
        <v>20.896880455347798</v>
      </c>
      <c r="V639" s="1">
        <f t="shared" si="76" ca="1"/>
        <v>232.33528130045448</v>
      </c>
    </row>
    <row r="640">
      <c r="A640" s="0">
        <v>2.72</v>
      </c>
      <c r="B640" s="1">
        <v>0.0045201</v>
      </c>
      <c r="G640" s="1">
        <f t="shared" si="71"/>
        <v>230.20680264629635</v>
      </c>
      <c r="I640" s="0">
        <v>-2.97</v>
      </c>
      <c r="J640" s="1">
        <v>1.4E-11</v>
      </c>
      <c r="K640" s="1">
        <f t="shared" si="64"/>
        <v>5.438978046877642</v>
      </c>
      <c r="L640" s="0">
        <f t="shared" si="72" ca="1"/>
        <v>20.723208941644828</v>
      </c>
      <c r="M640" s="1">
        <f t="shared" si="73" ca="1"/>
        <v>229.8045246657495</v>
      </c>
      <c r="N640" s="1"/>
      <c r="Q640" s="0">
        <v>3.30999999999999</v>
      </c>
      <c r="R640" s="1">
        <v>0.000234888</v>
      </c>
      <c r="S640" s="1">
        <f t="shared" si="77"/>
        <v>-5.399221161488922</v>
      </c>
      <c r="T640" s="1">
        <f t="shared" si="77"/>
        <v>-5.399221161488922</v>
      </c>
      <c r="U640" s="0">
        <f t="shared" si="75" ca="1"/>
        <v>20.723208941644828</v>
      </c>
      <c r="V640" s="1">
        <f t="shared" si="76" ca="1"/>
        <v>229.8045246657495</v>
      </c>
    </row>
    <row r="641">
      <c r="A641" s="0">
        <v>2.71</v>
      </c>
      <c r="B641" s="1">
        <v>0.0044704</v>
      </c>
      <c r="G641" s="1">
        <f t="shared" si="71"/>
        <v>227.67560243136288</v>
      </c>
      <c r="I641" s="0">
        <v>-2.97</v>
      </c>
      <c r="J641" s="1">
        <v>1.4E-11</v>
      </c>
      <c r="K641" s="1">
        <f t="shared" si="64"/>
        <v>5.427921819464933</v>
      </c>
      <c r="L641" s="0">
        <f t="shared" si="72" ca="1"/>
        <v>20.549537427941857</v>
      </c>
      <c r="M641" s="1">
        <f t="shared" si="73" ca="1"/>
        <v>227.27376803104454</v>
      </c>
      <c r="N641" s="1"/>
      <c r="O641" s="1"/>
      <c r="Q641" s="0">
        <v>3.31999999999999</v>
      </c>
      <c r="R641" s="1">
        <v>0.000237686</v>
      </c>
      <c r="S641" s="1">
        <f t="shared" si="77"/>
        <v>-5.410277388901632</v>
      </c>
      <c r="T641" s="1">
        <f t="shared" si="77"/>
        <v>-5.410277388901632</v>
      </c>
      <c r="U641" s="0">
        <f t="shared" si="75" ca="1"/>
        <v>20.549537427941857</v>
      </c>
      <c r="V641" s="1">
        <f t="shared" si="76" ca="1"/>
        <v>227.27376803104454</v>
      </c>
    </row>
    <row r="642">
      <c r="A642" s="0">
        <v>2.7</v>
      </c>
      <c r="B642" s="1">
        <v>0.0044209</v>
      </c>
      <c r="G642" s="1">
        <f t="shared" si="71"/>
        <v>225.15458813278724</v>
      </c>
      <c r="I642" s="0">
        <v>-2.97</v>
      </c>
      <c r="J642" s="1">
        <v>1.4E-11</v>
      </c>
      <c r="K642" s="1">
        <f t="shared" si="64"/>
        <v>5.416787224655816</v>
      </c>
      <c r="L642" s="0">
        <f t="shared" si="72" ca="1"/>
        <v>20.375865914238886</v>
      </c>
      <c r="M642" s="1">
        <f t="shared" si="73" ca="1"/>
        <v>224.74301139633957</v>
      </c>
      <c r="N642" s="1"/>
      <c r="Q642" s="0">
        <v>3.32999999999999</v>
      </c>
      <c r="R642" s="1">
        <v>0.000240484</v>
      </c>
      <c r="S642" s="1">
        <f t="shared" si="77"/>
        <v>-5.421411983710748</v>
      </c>
      <c r="T642" s="1">
        <f t="shared" si="77"/>
        <v>-5.421411983710748</v>
      </c>
      <c r="U642" s="0">
        <f t="shared" si="75" ca="1"/>
        <v>20.375865914238886</v>
      </c>
      <c r="V642" s="1">
        <f t="shared" si="76" ca="1"/>
        <v>224.74301139633957</v>
      </c>
    </row>
    <row r="643">
      <c r="A643" s="0">
        <v>2.69</v>
      </c>
      <c r="B643" s="1">
        <v>0.0043712</v>
      </c>
      <c r="G643" s="1">
        <f t="shared" si="71"/>
        <v>222.62338791785376</v>
      </c>
      <c r="I643" s="0">
        <v>-2.97</v>
      </c>
      <c r="J643" s="1">
        <v>1.4E-11</v>
      </c>
      <c r="K643" s="1">
        <f t="shared" si="64"/>
        <v>5.4054815003387064</v>
      </c>
      <c r="L643" s="0">
        <f t="shared" si="72" ca="1"/>
        <v>20.20219440053591</v>
      </c>
      <c r="M643" s="1">
        <f t="shared" si="73" ca="1"/>
        <v>222.21225476163448</v>
      </c>
      <c r="N643" s="1"/>
      <c r="O643" s="1"/>
      <c r="Q643" s="0">
        <v>3.33999999999999</v>
      </c>
      <c r="R643" s="1">
        <v>0.000243282</v>
      </c>
      <c r="S643" s="1">
        <f t="shared" si="77"/>
        <v>-5.432717708027858</v>
      </c>
      <c r="T643" s="1">
        <f t="shared" si="77"/>
        <v>-5.432717708027858</v>
      </c>
      <c r="U643" s="0">
        <f t="shared" si="75" ca="1"/>
        <v>20.20219440053591</v>
      </c>
      <c r="V643" s="1">
        <f t="shared" si="76" ca="1"/>
        <v>222.21225476163448</v>
      </c>
    </row>
    <row r="644">
      <c r="A644" s="0">
        <v>2.68</v>
      </c>
      <c r="B644" s="1">
        <v>0.0043212</v>
      </c>
      <c r="G644" s="1">
        <f t="shared" si="71"/>
        <v>220.0769088283834</v>
      </c>
      <c r="I644" s="0">
        <v>-2.97</v>
      </c>
      <c r="J644" s="1">
        <v>1.4E-11</v>
      </c>
      <c r="K644" s="1">
        <f t="shared" si="64"/>
        <v>5.39397707084512</v>
      </c>
      <c r="L644" s="0">
        <f t="shared" si="72" ca="1"/>
        <v>20.02852288683294</v>
      </c>
      <c r="M644" s="1">
        <f t="shared" si="73" ca="1"/>
        <v>219.6814981269295</v>
      </c>
      <c r="N644" s="1"/>
      <c r="Q644" s="0">
        <v>3.34999999999999</v>
      </c>
      <c r="R644" s="1">
        <v>0.00024608</v>
      </c>
      <c r="S644" s="1">
        <f t="shared" si="77"/>
        <v>-5.444222137521444</v>
      </c>
      <c r="T644" s="1">
        <f t="shared" si="77"/>
        <v>-5.444222137521444</v>
      </c>
      <c r="U644" s="0">
        <f t="shared" si="75" ca="1"/>
        <v>20.02852288683294</v>
      </c>
      <c r="V644" s="1">
        <f t="shared" si="76" ca="1"/>
        <v>219.6814981269295</v>
      </c>
    </row>
    <row r="645">
      <c r="A645" s="0">
        <v>2.67</v>
      </c>
      <c r="B645" s="1">
        <v>0.0042717</v>
      </c>
      <c r="G645" s="1">
        <f t="shared" si="71"/>
        <v>217.55589452980777</v>
      </c>
      <c r="I645" s="0">
        <v>-2.97</v>
      </c>
      <c r="J645" s="1">
        <v>1.4E-11</v>
      </c>
      <c r="K645" s="1">
        <f t="shared" si="64"/>
        <v>5.382455803857348</v>
      </c>
      <c r="L645" s="0">
        <f t="shared" si="72" ca="1"/>
        <v>19.854851373129968</v>
      </c>
      <c r="M645" s="1">
        <f t="shared" si="73" ca="1"/>
        <v>217.15074149222443</v>
      </c>
      <c r="N645" s="1"/>
      <c r="O645" s="1"/>
      <c r="Q645" s="0">
        <v>3.35999999999999</v>
      </c>
      <c r="R645" s="1">
        <v>0.000248878</v>
      </c>
      <c r="S645" s="1">
        <f t="shared" si="77"/>
        <v>-5.4557434045092155</v>
      </c>
      <c r="T645" s="1">
        <f t="shared" si="77"/>
        <v>-5.4557434045092155</v>
      </c>
      <c r="U645" s="0">
        <f t="shared" si="75" ca="1"/>
        <v>19.854851373129968</v>
      </c>
      <c r="V645" s="1">
        <f t="shared" si="76" ca="1"/>
        <v>217.15074149222443</v>
      </c>
    </row>
    <row r="646">
      <c r="A646" s="0">
        <v>2.66</v>
      </c>
      <c r="B646" s="1">
        <v>0.0042219</v>
      </c>
      <c r="G646" s="1">
        <f t="shared" si="71"/>
        <v>215.01960135669535</v>
      </c>
      <c r="I646" s="0">
        <v>-2.97</v>
      </c>
      <c r="J646" s="1">
        <v>1.4E-11</v>
      </c>
      <c r="K646" s="1">
        <f t="shared" si="64"/>
        <v>5.370729193072921</v>
      </c>
      <c r="L646" s="0">
        <f t="shared" si="72" ca="1"/>
        <v>19.681179859426997</v>
      </c>
      <c r="M646" s="1">
        <f t="shared" si="73" ca="1"/>
        <v>214.61998485751946</v>
      </c>
      <c r="N646" s="1"/>
      <c r="Q646" s="0">
        <v>3.36999999999999</v>
      </c>
      <c r="R646" s="1">
        <v>0.000251676</v>
      </c>
      <c r="S646" s="1">
        <f t="shared" si="77"/>
        <v>-5.467470015293642</v>
      </c>
      <c r="T646" s="1">
        <f t="shared" si="77"/>
        <v>-5.467470015293642</v>
      </c>
      <c r="U646" s="0">
        <f t="shared" si="75" ca="1"/>
        <v>19.681179859426997</v>
      </c>
      <c r="V646" s="1">
        <f t="shared" si="76" ca="1"/>
        <v>214.61998485751946</v>
      </c>
    </row>
    <row r="647">
      <c r="A647" s="0">
        <v>2.65</v>
      </c>
      <c r="B647" s="1">
        <v>0.0041721</v>
      </c>
      <c r="G647" s="1">
        <f t="shared" si="71"/>
        <v>212.4833081835829</v>
      </c>
      <c r="I647" s="0">
        <v>-2.97</v>
      </c>
      <c r="J647" s="1">
        <v>1.4E-11</v>
      </c>
      <c r="K647" s="1">
        <f t="shared" si="64"/>
        <v>5.358863435554965</v>
      </c>
      <c r="L647" s="0">
        <f t="shared" si="72" ca="1"/>
        <v>19.50750834572402</v>
      </c>
      <c r="M647" s="1">
        <f t="shared" si="73" ca="1"/>
        <v>212.08922822281437</v>
      </c>
      <c r="N647" s="1"/>
      <c r="O647" s="1"/>
      <c r="Q647" s="0">
        <v>3.37999999999999</v>
      </c>
      <c r="R647" s="1">
        <v>0.000254474</v>
      </c>
      <c r="S647" s="1">
        <f t="shared" si="77"/>
        <v>-5.4793357728115994</v>
      </c>
      <c r="T647" s="1">
        <f t="shared" si="77"/>
        <v>-5.4793357728115994</v>
      </c>
      <c r="U647" s="0">
        <f t="shared" si="75" ca="1"/>
        <v>19.50750834572402</v>
      </c>
      <c r="V647" s="1">
        <f t="shared" si="76" ca="1"/>
        <v>212.08922822281437</v>
      </c>
    </row>
    <row r="648">
      <c r="A648" s="0">
        <v>2.64</v>
      </c>
      <c r="B648" s="1">
        <v>0.0041226</v>
      </c>
      <c r="G648" s="1">
        <f t="shared" si="71"/>
        <v>209.96229388500726</v>
      </c>
      <c r="I648" s="0">
        <v>-2.97</v>
      </c>
      <c r="J648" s="1">
        <v>1.4E-11</v>
      </c>
      <c r="K648" s="1">
        <f t="shared" si="64"/>
        <v>5.346927961667375</v>
      </c>
      <c r="L648" s="0">
        <f t="shared" si="72" ca="1"/>
        <v>19.33383683202105</v>
      </c>
      <c r="M648" s="1">
        <f t="shared" si="73" ca="1"/>
        <v>209.5584715881094</v>
      </c>
      <c r="N648" s="1"/>
      <c r="Q648" s="0">
        <v>3.38999999999999</v>
      </c>
      <c r="R648" s="1">
        <v>0.000257272</v>
      </c>
      <c r="S648" s="1">
        <f t="shared" si="77"/>
        <v>-5.491271246699189</v>
      </c>
      <c r="T648" s="1">
        <f t="shared" si="77"/>
        <v>-5.491271246699189</v>
      </c>
      <c r="U648" s="0">
        <f t="shared" si="75" ca="1"/>
        <v>19.33383683202105</v>
      </c>
      <c r="V648" s="1">
        <f t="shared" si="76" ca="1"/>
        <v>209.5584715881094</v>
      </c>
    </row>
    <row r="649">
      <c r="A649" s="0">
        <v>2.63</v>
      </c>
      <c r="B649" s="1">
        <v>0.0040719</v>
      </c>
      <c r="G649" s="1">
        <f t="shared" si="71"/>
        <v>207.38016408828435</v>
      </c>
      <c r="I649" s="0">
        <v>-2.97</v>
      </c>
      <c r="J649" s="1">
        <v>1.4E-11</v>
      </c>
      <c r="K649" s="1">
        <f t="shared" si="64"/>
        <v>5.3345536503743185</v>
      </c>
      <c r="L649" s="0">
        <f t="shared" si="72" ca="1"/>
        <v>19.16016531831808</v>
      </c>
      <c r="M649" s="1">
        <f t="shared" si="73" ca="1"/>
        <v>207.0277149534043</v>
      </c>
      <c r="N649" s="1"/>
      <c r="O649" s="1"/>
      <c r="Q649" s="0">
        <v>3.39999999999999</v>
      </c>
      <c r="R649" s="1">
        <v>0.000260070000000001</v>
      </c>
      <c r="S649" s="1">
        <f t="shared" si="77"/>
        <v>-5.503645557992245</v>
      </c>
      <c r="T649" s="1">
        <f t="shared" si="77"/>
        <v>-5.503645557992245</v>
      </c>
      <c r="U649" s="0">
        <f t="shared" si="75" ca="1"/>
        <v>19.16016531831808</v>
      </c>
      <c r="V649" s="1">
        <f t="shared" si="76" ca="1"/>
        <v>207.0277149534043</v>
      </c>
    </row>
    <row r="650">
      <c r="A650" s="0">
        <v>2.62</v>
      </c>
      <c r="B650" s="1">
        <v>0.0040225</v>
      </c>
      <c r="G650" s="1">
        <f t="shared" si="71"/>
        <v>204.8642427478877</v>
      </c>
      <c r="I650" s="0">
        <v>-2.97</v>
      </c>
      <c r="J650" s="1">
        <v>1.4E-11</v>
      </c>
      <c r="K650" s="1">
        <f t="shared" si="64"/>
        <v>5.322347529268828</v>
      </c>
      <c r="L650" s="0">
        <f t="shared" si="72" ca="1"/>
        <v>18.986493804615108</v>
      </c>
      <c r="M650" s="1">
        <f t="shared" si="73" ca="1"/>
        <v>204.49695831869934</v>
      </c>
      <c r="N650" s="1"/>
      <c r="Q650" s="0">
        <v>3.40999999999999</v>
      </c>
      <c r="R650" s="1">
        <v>0.000262868000000001</v>
      </c>
      <c r="S650" s="1">
        <f t="shared" si="77"/>
        <v>-5.515851679097736</v>
      </c>
      <c r="T650" s="1">
        <f t="shared" si="77"/>
        <v>-5.515851679097736</v>
      </c>
      <c r="U650" s="0">
        <f t="shared" si="75" ca="1"/>
        <v>18.986493804615108</v>
      </c>
      <c r="V650" s="1">
        <f t="shared" si="76" ca="1"/>
        <v>204.49695831869934</v>
      </c>
    </row>
    <row r="651">
      <c r="A651" s="0">
        <v>2.61</v>
      </c>
      <c r="B651" s="1">
        <v>0.0039719</v>
      </c>
      <c r="G651" s="1">
        <f t="shared" si="71"/>
        <v>202.28720590934373</v>
      </c>
      <c r="I651" s="0">
        <v>-2.97</v>
      </c>
      <c r="J651" s="1">
        <v>1.4E-11</v>
      </c>
      <c r="K651" s="1">
        <f ref="K651:K714" t="shared" si="78">LN($G651)</f>
        <v>5.309688499016791</v>
      </c>
      <c r="L651" s="0">
        <f t="shared" si="72" ca="1"/>
        <v>18.81282229091213</v>
      </c>
      <c r="M651" s="1">
        <f t="shared" si="73" ca="1"/>
        <v>201.96620168399437</v>
      </c>
      <c r="N651" s="1"/>
      <c r="O651" s="1"/>
      <c r="Q651" s="0">
        <v>3.41999999999999</v>
      </c>
      <c r="R651" s="1">
        <v>0.000265666000000001</v>
      </c>
      <c r="S651" s="1">
        <f t="shared" si="77"/>
        <v>-5.5285107093497725</v>
      </c>
      <c r="T651" s="1">
        <f t="shared" si="77"/>
        <v>-5.5285107093497725</v>
      </c>
      <c r="U651" s="0">
        <f t="shared" si="75" ca="1"/>
        <v>18.81282229091213</v>
      </c>
      <c r="V651" s="1">
        <f t="shared" si="76" ca="1"/>
        <v>201.96620168399437</v>
      </c>
    </row>
    <row r="652">
      <c r="A652" s="0">
        <v>2.6</v>
      </c>
      <c r="B652" s="1">
        <v>0.0039227</v>
      </c>
      <c r="G652" s="1">
        <f t="shared" si="71"/>
        <v>199.78147048530494</v>
      </c>
      <c r="I652" s="0">
        <v>-2.97</v>
      </c>
      <c r="J652" s="1">
        <v>1.4E-11</v>
      </c>
      <c r="K652" s="1">
        <f t="shared" si="78"/>
        <v>5.297224121600015</v>
      </c>
      <c r="L652" s="0">
        <f t="shared" si="72" ca="1"/>
        <v>18.63915077720916</v>
      </c>
      <c r="M652" s="1">
        <f t="shared" si="73" ca="1"/>
        <v>199.4354450492894</v>
      </c>
      <c r="N652" s="1"/>
      <c r="Q652" s="0">
        <v>3.42999999999999</v>
      </c>
      <c r="R652" s="1">
        <v>0.000268464000000001</v>
      </c>
      <c r="S652" s="1">
        <f ref="S652:T671" t="shared" si="79">LN($B652)</f>
        <v>-5.540975086766549</v>
      </c>
      <c r="T652" s="1">
        <f t="shared" si="79"/>
        <v>-5.540975086766549</v>
      </c>
      <c r="U652" s="0">
        <f t="shared" si="75" ca="1"/>
        <v>18.63915077720916</v>
      </c>
      <c r="V652" s="1">
        <f t="shared" si="76" ca="1"/>
        <v>199.4354450492894</v>
      </c>
    </row>
    <row r="653">
      <c r="A653" s="0">
        <v>2.59</v>
      </c>
      <c r="B653" s="1">
        <v>0.0038721</v>
      </c>
      <c r="G653" s="1">
        <f t="shared" si="71"/>
        <v>197.20443364676095</v>
      </c>
      <c r="I653" s="0">
        <v>-2.97</v>
      </c>
      <c r="J653" s="1">
        <v>1.4E-11</v>
      </c>
      <c r="K653" s="1">
        <f t="shared" si="78"/>
        <v>5.284240924911542</v>
      </c>
      <c r="L653" s="0">
        <f t="shared" si="72" ca="1"/>
        <v>18.46547926350619</v>
      </c>
      <c r="M653" s="1">
        <f t="shared" si="73" ca="1"/>
        <v>196.9046884145843</v>
      </c>
      <c r="N653" s="1"/>
      <c r="O653" s="1"/>
      <c r="Q653" s="0">
        <v>3.43999999999999</v>
      </c>
      <c r="R653" s="1">
        <v>0.000271262000000001</v>
      </c>
      <c r="S653" s="1">
        <f t="shared" si="79"/>
        <v>-5.553958283455023</v>
      </c>
      <c r="T653" s="1">
        <f t="shared" si="79"/>
        <v>-5.553958283455023</v>
      </c>
      <c r="U653" s="0">
        <f t="shared" si="75" ca="1"/>
        <v>18.46547926350619</v>
      </c>
      <c r="V653" s="1">
        <f t="shared" si="76" ca="1"/>
        <v>196.9046884145843</v>
      </c>
    </row>
    <row r="654">
      <c r="A654" s="0">
        <v>2.58</v>
      </c>
      <c r="B654" s="1">
        <v>0.0038228</v>
      </c>
      <c r="G654" s="1">
        <f t="shared" si="71"/>
        <v>194.6936052645432</v>
      </c>
      <c r="I654" s="0">
        <v>-2.97</v>
      </c>
      <c r="J654" s="1">
        <v>1.4E-11</v>
      </c>
      <c r="K654" s="1">
        <f t="shared" si="78"/>
        <v>5.271427067794314</v>
      </c>
      <c r="L654" s="0">
        <f t="shared" si="72" ca="1"/>
        <v>18.29180774980322</v>
      </c>
      <c r="M654" s="1">
        <f t="shared" si="73" ca="1"/>
        <v>194.37393177987934</v>
      </c>
      <c r="N654" s="1"/>
      <c r="Q654" s="0">
        <v>3.44999999999999</v>
      </c>
      <c r="R654" s="1">
        <v>0.000274060000000001</v>
      </c>
      <c r="S654" s="1">
        <f t="shared" si="79"/>
        <v>-5.566772140572249</v>
      </c>
      <c r="T654" s="1">
        <f t="shared" si="79"/>
        <v>-5.566772140572249</v>
      </c>
      <c r="U654" s="0">
        <f t="shared" si="75" ca="1"/>
        <v>18.29180774980322</v>
      </c>
      <c r="V654" s="1">
        <f t="shared" si="76" ca="1"/>
        <v>194.37393177987934</v>
      </c>
    </row>
    <row r="655">
      <c r="A655" s="0">
        <v>2.57</v>
      </c>
      <c r="B655" s="1">
        <v>0.0037721</v>
      </c>
      <c r="G655" s="1">
        <f t="shared" si="71"/>
        <v>192.1114754678203</v>
      </c>
      <c r="I655" s="0">
        <v>-2.97</v>
      </c>
      <c r="J655" s="1">
        <v>1.4E-11</v>
      </c>
      <c r="K655" s="1">
        <f t="shared" si="78"/>
        <v>5.2580758049389</v>
      </c>
      <c r="L655" s="0">
        <f t="shared" si="72" ca="1"/>
        <v>18.11813623610024</v>
      </c>
      <c r="M655" s="1">
        <f t="shared" si="73" ca="1"/>
        <v>191.84317514517426</v>
      </c>
      <c r="N655" s="1"/>
      <c r="O655" s="1"/>
      <c r="Q655" s="0">
        <v>3.45999999999999</v>
      </c>
      <c r="R655" s="1">
        <v>0.000276858000000001</v>
      </c>
      <c r="S655" s="1">
        <f t="shared" si="79"/>
        <v>-5.580123403427663</v>
      </c>
      <c r="T655" s="1">
        <f t="shared" si="79"/>
        <v>-5.580123403427663</v>
      </c>
      <c r="U655" s="0">
        <f t="shared" si="75" ca="1"/>
        <v>18.11813623610024</v>
      </c>
      <c r="V655" s="1">
        <f t="shared" si="76" ca="1"/>
        <v>191.84317514517426</v>
      </c>
    </row>
    <row r="656">
      <c r="A656" s="0">
        <v>2.56</v>
      </c>
      <c r="B656" s="1">
        <v>0.0037226</v>
      </c>
      <c r="G656" s="1">
        <f t="shared" si="71"/>
        <v>189.59046116924466</v>
      </c>
      <c r="I656" s="0">
        <v>-2.97</v>
      </c>
      <c r="J656" s="1">
        <v>1.4E-11</v>
      </c>
      <c r="K656" s="1">
        <f t="shared" si="78"/>
        <v>5.244866278266523</v>
      </c>
      <c r="L656" s="0">
        <f t="shared" si="72" ca="1"/>
        <v>17.94446472239727</v>
      </c>
      <c r="M656" s="1">
        <f t="shared" si="73" ca="1"/>
        <v>189.31241851046929</v>
      </c>
      <c r="N656" s="1"/>
      <c r="Q656" s="0">
        <v>3.46999999999999</v>
      </c>
      <c r="R656" s="1">
        <v>0.000279656000000001</v>
      </c>
      <c r="S656" s="1">
        <f t="shared" si="79"/>
        <v>-5.593332930100042</v>
      </c>
      <c r="T656" s="1">
        <f t="shared" si="79"/>
        <v>-5.593332930100042</v>
      </c>
      <c r="U656" s="0">
        <f t="shared" si="75" ca="1"/>
        <v>17.94446472239727</v>
      </c>
      <c r="V656" s="1">
        <f t="shared" si="76" ca="1"/>
        <v>189.31241851046929</v>
      </c>
    </row>
    <row r="657">
      <c r="A657" s="0">
        <v>2.55</v>
      </c>
      <c r="B657" s="1">
        <v>0.0036719</v>
      </c>
      <c r="G657" s="1">
        <f t="shared" si="71"/>
        <v>187.00833137252178</v>
      </c>
      <c r="I657" s="0">
        <v>-2.97</v>
      </c>
      <c r="J657" s="1">
        <v>1.4E-11</v>
      </c>
      <c r="K657" s="1">
        <f t="shared" si="78"/>
        <v>5.231153168656374</v>
      </c>
      <c r="L657" s="0">
        <f t="shared" si="72" ca="1"/>
        <v>17.770793208694293</v>
      </c>
      <c r="M657" s="1">
        <f t="shared" si="73" ca="1"/>
        <v>186.7816618757642</v>
      </c>
      <c r="N657" s="1"/>
      <c r="O657" s="1"/>
      <c r="Q657" s="0">
        <v>3.47999999999999</v>
      </c>
      <c r="R657" s="1">
        <v>0.000282454000000001</v>
      </c>
      <c r="S657" s="1">
        <f t="shared" si="79"/>
        <v>-5.607046039710189</v>
      </c>
      <c r="T657" s="1">
        <f t="shared" si="79"/>
        <v>-5.607046039710189</v>
      </c>
      <c r="U657" s="0">
        <f t="shared" si="75" ca="1"/>
        <v>17.770793208694293</v>
      </c>
      <c r="V657" s="1">
        <f t="shared" si="76" ca="1"/>
        <v>186.7816618757642</v>
      </c>
    </row>
    <row r="658">
      <c r="A658" s="0">
        <v>2.54</v>
      </c>
      <c r="B658" s="1">
        <v>0.0036225</v>
      </c>
      <c r="G658" s="1">
        <f t="shared" si="71"/>
        <v>184.49241003212506</v>
      </c>
      <c r="I658" s="0">
        <v>-2.97</v>
      </c>
      <c r="J658" s="1">
        <v>1.4E-11</v>
      </c>
      <c r="K658" s="1">
        <f t="shared" si="78"/>
        <v>5.217608324597127</v>
      </c>
      <c r="L658" s="0">
        <f t="shared" si="72" ca="1"/>
        <v>17.59712169499133</v>
      </c>
      <c r="M658" s="1">
        <f t="shared" si="73" ca="1"/>
        <v>184.25090524105923</v>
      </c>
      <c r="N658" s="1"/>
      <c r="Q658" s="0">
        <v>3.48999999999999</v>
      </c>
      <c r="R658" s="1">
        <v>0.000285252000000001</v>
      </c>
      <c r="S658" s="1">
        <f t="shared" si="79"/>
        <v>-5.620590883769436</v>
      </c>
      <c r="T658" s="1">
        <f t="shared" si="79"/>
        <v>-5.620590883769436</v>
      </c>
      <c r="U658" s="0">
        <f t="shared" si="75" ca="1"/>
        <v>17.59712169499133</v>
      </c>
      <c r="V658" s="1">
        <f t="shared" si="76" ca="1"/>
        <v>184.25090524105923</v>
      </c>
    </row>
    <row r="659">
      <c r="A659" s="0">
        <v>2.53</v>
      </c>
      <c r="B659" s="1">
        <v>0.0035724</v>
      </c>
      <c r="G659" s="1">
        <f t="shared" si="71"/>
        <v>181.94083798447582</v>
      </c>
      <c r="I659" s="0">
        <v>-2.97</v>
      </c>
      <c r="J659" s="1">
        <v>1.4E-11</v>
      </c>
      <c r="K659" s="1">
        <f t="shared" si="78"/>
        <v>5.203681568212021</v>
      </c>
      <c r="L659" s="0">
        <f t="shared" si="72" ca="1"/>
        <v>17.423450181288352</v>
      </c>
      <c r="M659" s="1">
        <f t="shared" si="73" ca="1"/>
        <v>181.72014860635414</v>
      </c>
      <c r="N659" s="1"/>
      <c r="O659" s="1"/>
      <c r="Q659" s="0">
        <v>3.49999999999999</v>
      </c>
      <c r="R659" s="1">
        <v>0.000288050000000001</v>
      </c>
      <c r="S659" s="1">
        <f t="shared" si="79"/>
        <v>-5.634517640154543</v>
      </c>
      <c r="T659" s="1">
        <f t="shared" si="79"/>
        <v>-5.634517640154543</v>
      </c>
      <c r="U659" s="0">
        <f t="shared" si="75" ca="1"/>
        <v>17.423450181288352</v>
      </c>
      <c r="V659" s="1">
        <f t="shared" si="76" ca="1"/>
        <v>181.72014860635414</v>
      </c>
    </row>
    <row r="660">
      <c r="A660" s="0">
        <v>2.52</v>
      </c>
      <c r="B660" s="1">
        <v>0.0035224</v>
      </c>
      <c r="G660" s="1">
        <f t="shared" si="71"/>
        <v>179.3943588950055</v>
      </c>
      <c r="I660" s="0">
        <v>-2.97</v>
      </c>
      <c r="J660" s="1">
        <v>1.4E-11</v>
      </c>
      <c r="K660" s="1">
        <f t="shared" si="78"/>
        <v>5.189586504843834</v>
      </c>
      <c r="L660" s="0">
        <f t="shared" si="72" ca="1"/>
        <v>17.24977866758538</v>
      </c>
      <c r="M660" s="1">
        <f t="shared" si="73" ca="1"/>
        <v>179.1893919716493</v>
      </c>
      <c r="N660" s="1"/>
      <c r="Q660" s="0">
        <v>3.50999999999999</v>
      </c>
      <c r="R660" s="1">
        <v>0.000290848000000001</v>
      </c>
      <c r="S660" s="1">
        <f t="shared" si="79"/>
        <v>-5.64861270352273</v>
      </c>
      <c r="T660" s="1">
        <f t="shared" si="79"/>
        <v>-5.64861270352273</v>
      </c>
      <c r="U660" s="0">
        <f t="shared" si="75" ca="1"/>
        <v>17.24977866758538</v>
      </c>
      <c r="V660" s="1">
        <f t="shared" si="76" ca="1"/>
        <v>179.1893919716493</v>
      </c>
    </row>
    <row r="661">
      <c r="A661" s="0">
        <v>2.51</v>
      </c>
      <c r="B661" s="1">
        <v>0.0034715</v>
      </c>
      <c r="G661" s="1">
        <f t="shared" si="71"/>
        <v>176.80204318192472</v>
      </c>
      <c r="I661" s="0">
        <v>-2.97</v>
      </c>
      <c r="J661" s="1">
        <v>1.4E-11</v>
      </c>
      <c r="K661" s="1">
        <f t="shared" si="78"/>
        <v>5.175030706595618</v>
      </c>
      <c r="L661" s="0">
        <f t="shared" si="72" ca="1"/>
        <v>17.076107153882404</v>
      </c>
      <c r="M661" s="1">
        <f t="shared" si="73" ca="1"/>
        <v>176.6586353369442</v>
      </c>
      <c r="N661" s="1"/>
      <c r="O661" s="1"/>
      <c r="Q661" s="0">
        <v>3.51999999999999</v>
      </c>
      <c r="R661" s="1">
        <v>0.000293646000000001</v>
      </c>
      <c r="S661" s="1">
        <f t="shared" si="79"/>
        <v>-5.663168501770946</v>
      </c>
      <c r="T661" s="1">
        <f t="shared" si="79"/>
        <v>-5.663168501770946</v>
      </c>
      <c r="U661" s="0">
        <f t="shared" si="75" ca="1"/>
        <v>17.076107153882404</v>
      </c>
      <c r="V661" s="1">
        <f t="shared" si="76" ca="1"/>
        <v>176.6586353369442</v>
      </c>
    </row>
    <row r="662">
      <c r="A662" s="0">
        <v>2.5</v>
      </c>
      <c r="B662" s="1">
        <v>0.0034221</v>
      </c>
      <c r="G662" s="1">
        <f t="shared" si="71"/>
        <v>174.28612184152803</v>
      </c>
      <c r="I662" s="0">
        <v>-2.97</v>
      </c>
      <c r="J662" s="1">
        <v>1.4E-11</v>
      </c>
      <c r="K662" s="1">
        <f t="shared" si="78"/>
        <v>5.160698327104251</v>
      </c>
      <c r="L662" s="0">
        <f t="shared" si="72" ca="1"/>
        <v>16.90243564017944</v>
      </c>
      <c r="M662" s="1">
        <f t="shared" si="73" ca="1"/>
        <v>174.12787870223923</v>
      </c>
      <c r="N662" s="1"/>
      <c r="Q662" s="0">
        <v>3.52999999999999</v>
      </c>
      <c r="R662" s="1">
        <v>0.000296444000000001</v>
      </c>
      <c r="S662" s="1">
        <f t="shared" si="79"/>
        <v>-5.677500881262312</v>
      </c>
      <c r="T662" s="1">
        <f t="shared" si="79"/>
        <v>-5.677500881262312</v>
      </c>
      <c r="U662" s="0">
        <f t="shared" si="75" ca="1"/>
        <v>16.90243564017944</v>
      </c>
      <c r="V662" s="1">
        <f t="shared" si="76" ca="1"/>
        <v>174.12787870223923</v>
      </c>
    </row>
    <row r="663">
      <c r="A663" s="0">
        <v>2.49</v>
      </c>
      <c r="B663" s="1">
        <v>0.0033719</v>
      </c>
      <c r="G663" s="1">
        <f t="shared" si="71"/>
        <v>171.7294568356998</v>
      </c>
      <c r="I663" s="0">
        <v>-2.97</v>
      </c>
      <c r="J663" s="1">
        <v>1.4E-11</v>
      </c>
      <c r="K663" s="1">
        <f t="shared" si="78"/>
        <v>5.145920313093778</v>
      </c>
      <c r="L663" s="0">
        <f t="shared" si="72" ca="1"/>
        <v>16.72876412647647</v>
      </c>
      <c r="M663" s="1">
        <f t="shared" si="73" ca="1"/>
        <v>171.59712206753426</v>
      </c>
      <c r="N663" s="1"/>
      <c r="O663" s="1"/>
      <c r="Q663" s="0">
        <v>3.53999999999999</v>
      </c>
      <c r="R663" s="1">
        <v>0.000299242000000001</v>
      </c>
      <c r="S663" s="1">
        <f t="shared" si="79"/>
        <v>-5.692278895272786</v>
      </c>
      <c r="T663" s="1">
        <f t="shared" si="79"/>
        <v>-5.692278895272786</v>
      </c>
      <c r="U663" s="0">
        <f t="shared" si="75" ca="1"/>
        <v>16.72876412647647</v>
      </c>
      <c r="V663" s="1">
        <f t="shared" si="76" ca="1"/>
        <v>171.59712206753426</v>
      </c>
    </row>
    <row r="664">
      <c r="A664" s="0">
        <v>2.48</v>
      </c>
      <c r="B664" s="1">
        <v>0.0033221</v>
      </c>
      <c r="G664" s="1">
        <f t="shared" si="71"/>
        <v>169.19316366258738</v>
      </c>
      <c r="I664" s="0">
        <v>-2.97</v>
      </c>
      <c r="J664" s="1">
        <v>1.4E-11</v>
      </c>
      <c r="K664" s="1">
        <f t="shared" si="78"/>
        <v>5.1310410424704465</v>
      </c>
      <c r="L664" s="0">
        <f t="shared" si="72" ca="1"/>
        <v>16.555092612773493</v>
      </c>
      <c r="M664" s="1">
        <f t="shared" si="73" ca="1"/>
        <v>169.06636543282917</v>
      </c>
      <c r="N664" s="1"/>
      <c r="Q664" s="0">
        <v>3.54999999999999</v>
      </c>
      <c r="R664" s="1">
        <v>0.000302040000000001</v>
      </c>
      <c r="S664" s="1">
        <f t="shared" si="79"/>
        <v>-5.707158165896117</v>
      </c>
      <c r="T664" s="1">
        <f t="shared" si="79"/>
        <v>-5.707158165896117</v>
      </c>
      <c r="U664" s="0">
        <f t="shared" si="75" ca="1"/>
        <v>16.555092612773493</v>
      </c>
      <c r="V664" s="1">
        <f t="shared" si="76" ca="1"/>
        <v>169.06636543282917</v>
      </c>
    </row>
    <row r="665">
      <c r="A665" s="0">
        <v>2.47</v>
      </c>
      <c r="B665" s="1">
        <v>0.0032715</v>
      </c>
      <c r="G665" s="1">
        <f t="shared" si="71"/>
        <v>166.6161268240434</v>
      </c>
      <c r="I665" s="0">
        <v>-2.97</v>
      </c>
      <c r="J665" s="1">
        <v>1.4E-11</v>
      </c>
      <c r="K665" s="1">
        <f t="shared" si="78"/>
        <v>5.115692524712083</v>
      </c>
      <c r="L665" s="0">
        <f t="shared" si="72" ca="1"/>
        <v>16.38142109907053</v>
      </c>
      <c r="M665" s="1">
        <f t="shared" si="73" ca="1"/>
        <v>166.5356087981242</v>
      </c>
      <c r="N665" s="1"/>
      <c r="O665" s="1"/>
      <c r="Q665" s="0">
        <v>3.55999999999998</v>
      </c>
      <c r="R665" s="1">
        <v>0.000304838000000001</v>
      </c>
      <c r="S665" s="1">
        <f t="shared" si="79"/>
        <v>-5.722506683654481</v>
      </c>
      <c r="T665" s="1">
        <f t="shared" si="79"/>
        <v>-5.722506683654481</v>
      </c>
      <c r="U665" s="0">
        <f t="shared" si="75" ca="1"/>
        <v>16.38142109907053</v>
      </c>
      <c r="V665" s="1">
        <f t="shared" si="76" ca="1"/>
        <v>166.5356087981242</v>
      </c>
    </row>
    <row r="666">
      <c r="A666" s="0">
        <v>2.46</v>
      </c>
      <c r="B666" s="1">
        <v>0.0032221</v>
      </c>
      <c r="G666" s="1">
        <f t="shared" si="71"/>
        <v>164.1002054836467</v>
      </c>
      <c r="I666" s="0">
        <v>-2.97</v>
      </c>
      <c r="J666" s="1">
        <v>1.4E-11</v>
      </c>
      <c r="K666" s="1">
        <f t="shared" si="78"/>
        <v>5.1004772502807985</v>
      </c>
      <c r="L666" s="0">
        <f t="shared" si="72" ca="1"/>
        <v>16.20774958536755</v>
      </c>
      <c r="M666" s="1">
        <f t="shared" si="73" ca="1"/>
        <v>164.00485216341912</v>
      </c>
      <c r="N666" s="1"/>
      <c r="Q666" s="0">
        <v>3.56999999999999</v>
      </c>
      <c r="R666" s="1">
        <v>0.000307636000000001</v>
      </c>
      <c r="S666" s="1">
        <f t="shared" si="79"/>
        <v>-5.737721958085765</v>
      </c>
      <c r="T666" s="1">
        <f t="shared" si="79"/>
        <v>-5.737721958085765</v>
      </c>
      <c r="U666" s="0">
        <f t="shared" si="75" ca="1"/>
        <v>16.20774958536755</v>
      </c>
      <c r="V666" s="1">
        <f t="shared" si="76" ca="1"/>
        <v>164.00485216341912</v>
      </c>
    </row>
    <row r="667">
      <c r="A667" s="0">
        <v>2.45</v>
      </c>
      <c r="B667" s="1">
        <v>0.0031713</v>
      </c>
      <c r="G667" s="1">
        <f t="shared" si="71"/>
        <v>161.51298272874487</v>
      </c>
      <c r="I667" s="0">
        <v>-2.97</v>
      </c>
      <c r="J667" s="1">
        <v>1.4E-11</v>
      </c>
      <c r="K667" s="1">
        <f t="shared" si="78"/>
        <v>5.084585527845017</v>
      </c>
      <c r="L667" s="0">
        <f t="shared" si="72" ca="1"/>
        <v>16.03407807166458</v>
      </c>
      <c r="M667" s="1">
        <f t="shared" si="73" ca="1"/>
        <v>161.47409552871414</v>
      </c>
      <c r="N667" s="1"/>
      <c r="O667" s="1"/>
      <c r="Q667" s="0">
        <v>3.57999999999998</v>
      </c>
      <c r="R667" s="1">
        <v>0.000310434000000001</v>
      </c>
      <c r="S667" s="1">
        <f t="shared" si="79"/>
        <v>-5.753613680521547</v>
      </c>
      <c r="T667" s="1">
        <f t="shared" si="79"/>
        <v>-5.753613680521547</v>
      </c>
      <c r="U667" s="0">
        <f t="shared" si="75" ca="1"/>
        <v>16.03407807166458</v>
      </c>
      <c r="V667" s="1">
        <f t="shared" si="76" ca="1"/>
        <v>161.47409552871414</v>
      </c>
    </row>
    <row r="668">
      <c r="A668" s="0">
        <v>2.44</v>
      </c>
      <c r="B668" s="1">
        <v>0.0031219</v>
      </c>
      <c r="G668" s="1">
        <f t="shared" si="71"/>
        <v>158.9970613883482</v>
      </c>
      <c r="I668" s="0">
        <v>-2.97</v>
      </c>
      <c r="J668" s="1">
        <v>1.4E-11</v>
      </c>
      <c r="K668" s="1">
        <f t="shared" si="78"/>
        <v>5.068885720215152</v>
      </c>
      <c r="L668" s="0">
        <f t="shared" si="72" ca="1"/>
        <v>15.860406557961603</v>
      </c>
      <c r="M668" s="1">
        <f t="shared" si="73" ca="1"/>
        <v>158.94333889400906</v>
      </c>
      <c r="N668" s="1"/>
      <c r="Q668" s="0">
        <v>3.58999999999999</v>
      </c>
      <c r="R668" s="1">
        <v>0.000313232000000001</v>
      </c>
      <c r="S668" s="1">
        <f t="shared" si="79"/>
        <v>-5.769313488151412</v>
      </c>
      <c r="T668" s="1">
        <f t="shared" si="79"/>
        <v>-5.769313488151412</v>
      </c>
      <c r="U668" s="0">
        <f t="shared" si="75" ca="1"/>
        <v>15.860406557961603</v>
      </c>
      <c r="V668" s="1">
        <f t="shared" si="76" ca="1"/>
        <v>158.94333889400906</v>
      </c>
    </row>
    <row r="669">
      <c r="A669" s="0">
        <v>2.43</v>
      </c>
      <c r="B669" s="1">
        <v>0.0030713</v>
      </c>
      <c r="G669" s="1">
        <f t="shared" si="71"/>
        <v>156.4200245498042</v>
      </c>
      <c r="I669" s="0">
        <v>-2.97</v>
      </c>
      <c r="J669" s="1">
        <v>1.4E-11</v>
      </c>
      <c r="K669" s="1">
        <f t="shared" si="78"/>
        <v>5.05254485412144</v>
      </c>
      <c r="L669" s="0">
        <f t="shared" si="72" ca="1"/>
        <v>15.686735044258633</v>
      </c>
      <c r="M669" s="1">
        <f t="shared" si="73" ca="1"/>
        <v>156.4125822593041</v>
      </c>
      <c r="N669" s="1"/>
      <c r="O669" s="1"/>
      <c r="Q669" s="0">
        <v>3.59999999999998</v>
      </c>
      <c r="R669" s="1">
        <v>0.000316030000000001</v>
      </c>
      <c r="S669" s="1">
        <f t="shared" si="79"/>
        <v>-5.785654354245123</v>
      </c>
      <c r="T669" s="1">
        <f t="shared" si="79"/>
        <v>-5.785654354245123</v>
      </c>
      <c r="U669" s="0">
        <f t="shared" si="75" ca="1"/>
        <v>15.686735044258633</v>
      </c>
      <c r="V669" s="1">
        <f t="shared" si="76" ca="1"/>
        <v>156.4125822593041</v>
      </c>
    </row>
    <row r="670">
      <c r="A670" s="0">
        <v>2.42</v>
      </c>
      <c r="B670" s="1">
        <v>0.0030219</v>
      </c>
      <c r="G670" s="1">
        <f t="shared" si="71"/>
        <v>153.90410320940754</v>
      </c>
      <c r="I670" s="0">
        <v>-2.97</v>
      </c>
      <c r="J670" s="1">
        <v>1.4E-11</v>
      </c>
      <c r="K670" s="1">
        <f t="shared" si="78"/>
        <v>5.036329702019035</v>
      </c>
      <c r="L670" s="0">
        <f t="shared" si="72" ca="1"/>
        <v>15.513063530555662</v>
      </c>
      <c r="M670" s="1">
        <f t="shared" si="73" ca="1"/>
        <v>153.88182562459912</v>
      </c>
      <c r="N670" s="1"/>
      <c r="Q670" s="0">
        <v>3.60999999999998</v>
      </c>
      <c r="R670" s="1">
        <v>0.000318828000000001</v>
      </c>
      <c r="S670" s="1">
        <f t="shared" si="79"/>
        <v>-5.801869506347529</v>
      </c>
      <c r="T670" s="1">
        <f t="shared" si="79"/>
        <v>-5.801869506347529</v>
      </c>
      <c r="U670" s="0">
        <f t="shared" si="75" ca="1"/>
        <v>15.513063530555662</v>
      </c>
      <c r="V670" s="1">
        <f t="shared" si="76" ca="1"/>
        <v>153.88182562459912</v>
      </c>
    </row>
    <row r="671">
      <c r="A671" s="0">
        <v>2.41</v>
      </c>
      <c r="B671" s="1">
        <v>0.0029711</v>
      </c>
      <c r="G671" s="1">
        <f t="shared" si="71"/>
        <v>151.31688045450568</v>
      </c>
      <c r="I671" s="0">
        <v>-2.97</v>
      </c>
      <c r="J671" s="1">
        <v>1.4E-11</v>
      </c>
      <c r="K671" s="1">
        <f t="shared" si="78"/>
        <v>5.01937618399923</v>
      </c>
      <c r="L671" s="0">
        <f t="shared" si="72" ca="1"/>
        <v>15.339392016852692</v>
      </c>
      <c r="M671" s="1">
        <f t="shared" si="73" ca="1"/>
        <v>151.35106898989415</v>
      </c>
      <c r="N671" s="1"/>
      <c r="O671" s="1"/>
      <c r="Q671" s="0">
        <v>3.61999999999998</v>
      </c>
      <c r="R671" s="1">
        <v>0.000321626000000001</v>
      </c>
      <c r="S671" s="1">
        <f t="shared" si="79"/>
        <v>-5.818823024367334</v>
      </c>
      <c r="T671" s="1">
        <f t="shared" si="79"/>
        <v>-5.818823024367334</v>
      </c>
      <c r="U671" s="0">
        <f t="shared" si="75" ca="1"/>
        <v>15.339392016852692</v>
      </c>
      <c r="V671" s="1">
        <f t="shared" si="76" ca="1"/>
        <v>151.35106898989415</v>
      </c>
    </row>
    <row r="672">
      <c r="A672" s="0">
        <v>2.4</v>
      </c>
      <c r="B672" s="1">
        <v>0.0029217</v>
      </c>
      <c r="G672" s="1">
        <f t="shared" si="71"/>
        <v>148.80095911410902</v>
      </c>
      <c r="I672" s="0">
        <v>-2.97</v>
      </c>
      <c r="J672" s="1">
        <v>1.4E-11</v>
      </c>
      <c r="K672" s="1">
        <f t="shared" si="78"/>
        <v>5.0026095680375535</v>
      </c>
      <c r="L672" s="0">
        <f t="shared" si="72" ca="1"/>
        <v>15.165720503149714</v>
      </c>
      <c r="M672" s="1">
        <f t="shared" si="73" ca="1"/>
        <v>148.82031235518906</v>
      </c>
      <c r="N672" s="1"/>
      <c r="Q672" s="0">
        <v>3.62999999999998</v>
      </c>
      <c r="R672" s="1">
        <v>0.000324424000000001</v>
      </c>
      <c r="S672" s="1">
        <f ref="S672:T691" t="shared" si="80">LN($B672)</f>
        <v>-5.835589640329011</v>
      </c>
      <c r="T672" s="1">
        <f t="shared" si="80"/>
        <v>-5.835589640329011</v>
      </c>
      <c r="U672" s="0">
        <f t="shared" si="75" ca="1"/>
        <v>15.165720503149714</v>
      </c>
      <c r="V672" s="1">
        <f t="shared" si="76" ca="1"/>
        <v>148.82031235518906</v>
      </c>
    </row>
    <row r="673">
      <c r="A673" s="0">
        <v>2.39</v>
      </c>
      <c r="B673" s="1">
        <v>0.0028712</v>
      </c>
      <c r="G673" s="1">
        <f t="shared" si="71"/>
        <v>146.22901523374398</v>
      </c>
      <c r="I673" s="0">
        <v>-2.97</v>
      </c>
      <c r="J673" s="1">
        <v>1.4E-11</v>
      </c>
      <c r="K673" s="1">
        <f t="shared" si="78"/>
        <v>4.985173990235688</v>
      </c>
      <c r="L673" s="0">
        <f t="shared" si="72" ca="1"/>
        <v>14.992048989446744</v>
      </c>
      <c r="M673" s="1">
        <f t="shared" si="73" ca="1"/>
        <v>146.2895557204841</v>
      </c>
      <c r="N673" s="1"/>
      <c r="O673" s="1"/>
      <c r="Q673" s="0">
        <v>3.63999999999998</v>
      </c>
      <c r="R673" s="1">
        <v>0.000327222000000001</v>
      </c>
      <c r="S673" s="1">
        <f t="shared" si="80"/>
        <v>-5.853025218130877</v>
      </c>
      <c r="T673" s="1">
        <f t="shared" si="80"/>
        <v>-5.853025218130877</v>
      </c>
      <c r="U673" s="0">
        <f t="shared" si="75" ca="1"/>
        <v>14.992048989446744</v>
      </c>
      <c r="V673" s="1">
        <f t="shared" si="76" ca="1"/>
        <v>146.2895557204841</v>
      </c>
    </row>
    <row r="674">
      <c r="A674" s="0">
        <v>2.38</v>
      </c>
      <c r="B674" s="1">
        <v>0.0028222</v>
      </c>
      <c r="G674" s="1">
        <f t="shared" si="71"/>
        <v>143.73346572606306</v>
      </c>
      <c r="I674" s="0">
        <v>-2.97</v>
      </c>
      <c r="J674" s="1">
        <v>1.4E-11</v>
      </c>
      <c r="K674" s="1">
        <f t="shared" si="78"/>
        <v>4.96796065202595</v>
      </c>
      <c r="L674" s="0">
        <f t="shared" si="72" ca="1"/>
        <v>14.818377475743773</v>
      </c>
      <c r="M674" s="1">
        <f t="shared" si="73" ca="1"/>
        <v>143.758799085779</v>
      </c>
      <c r="N674" s="1"/>
      <c r="Q674" s="0">
        <v>3.64999999999998</v>
      </c>
      <c r="R674" s="1">
        <v>0.000330020000000001</v>
      </c>
      <c r="S674" s="1">
        <f t="shared" si="80"/>
        <v>-5.870238556340614</v>
      </c>
      <c r="T674" s="1">
        <f t="shared" si="80"/>
        <v>-5.870238556340614</v>
      </c>
      <c r="U674" s="0">
        <f t="shared" si="75" ca="1"/>
        <v>14.818377475743773</v>
      </c>
      <c r="V674" s="1">
        <f t="shared" si="76" ca="1"/>
        <v>143.758799085779</v>
      </c>
    </row>
    <row r="675">
      <c r="A675" s="0">
        <v>2.37</v>
      </c>
      <c r="B675" s="1">
        <v>0.002771</v>
      </c>
      <c r="G675" s="1">
        <f t="shared" si="71"/>
        <v>141.12587113844543</v>
      </c>
      <c r="I675" s="0">
        <v>-2.97</v>
      </c>
      <c r="J675" s="1">
        <v>1.4E-11</v>
      </c>
      <c r="K675" s="1">
        <f t="shared" si="78"/>
        <v>4.949652195265268</v>
      </c>
      <c r="L675" s="0">
        <f t="shared" si="72" ca="1"/>
        <v>14.644705962040803</v>
      </c>
      <c r="M675" s="1">
        <f t="shared" si="73" ca="1"/>
        <v>141.22804245107403</v>
      </c>
      <c r="N675" s="1"/>
      <c r="O675" s="1"/>
      <c r="Q675" s="0">
        <v>3.65999999999998</v>
      </c>
      <c r="R675" s="1">
        <v>0.000332818000000001</v>
      </c>
      <c r="S675" s="1">
        <f t="shared" si="80"/>
        <v>-5.888547013101296</v>
      </c>
      <c r="T675" s="1">
        <f t="shared" si="80"/>
        <v>-5.888547013101296</v>
      </c>
      <c r="U675" s="0">
        <f t="shared" si="75" ca="1"/>
        <v>14.644705962040803</v>
      </c>
      <c r="V675" s="1">
        <f t="shared" si="76" ca="1"/>
        <v>141.22804245107403</v>
      </c>
    </row>
    <row r="676">
      <c r="A676" s="0">
        <v>2.36</v>
      </c>
      <c r="B676" s="1">
        <v>0.0027221</v>
      </c>
      <c r="G676" s="1">
        <f ref="G676:G739" t="shared" si="81">B676/$K$3</f>
        <v>138.63541458894346</v>
      </c>
      <c r="I676" s="0">
        <v>-2.97</v>
      </c>
      <c r="J676" s="1">
        <v>1.4E-11</v>
      </c>
      <c r="K676" s="1">
        <f t="shared" si="78"/>
        <v>4.931847570631762</v>
      </c>
      <c r="L676" s="0">
        <f ref="L676:L739" t="shared" si="82" ca="1">$A676*V$4+V$1</f>
        <v>14.471034448337825</v>
      </c>
      <c r="M676" s="1">
        <f ref="M676:M739" t="shared" si="83" ca="1">$A676*Y$1+Y$2</f>
        <v>138.69728581636895</v>
      </c>
      <c r="N676" s="1"/>
      <c r="Q676" s="0">
        <v>3.66999999999998</v>
      </c>
      <c r="R676" s="1">
        <v>0.000335616000000001</v>
      </c>
      <c r="S676" s="1">
        <f t="shared" si="80"/>
        <v>-5.906351637734803</v>
      </c>
      <c r="T676" s="1">
        <f t="shared" si="80"/>
        <v>-5.906351637734803</v>
      </c>
      <c r="U676" s="0">
        <f ref="U676:U739" t="shared" si="84" ca="1">$A676*V$4+V$1</f>
        <v>14.471034448337825</v>
      </c>
      <c r="V676" s="1">
        <f ref="V676:V739" t="shared" si="85" ca="1">$A676*Y$1+Y$2</f>
        <v>138.69728581636895</v>
      </c>
    </row>
    <row r="677">
      <c r="A677" s="0">
        <v>2.35</v>
      </c>
      <c r="B677" s="1">
        <v>0.0026717</v>
      </c>
      <c r="G677" s="1">
        <f t="shared" si="81"/>
        <v>136.06856366675737</v>
      </c>
      <c r="I677" s="0">
        <v>-2.97</v>
      </c>
      <c r="J677" s="1">
        <v>1.4E-11</v>
      </c>
      <c r="K677" s="1">
        <f t="shared" si="78"/>
        <v>4.913158903306364</v>
      </c>
      <c r="L677" s="0">
        <f t="shared" si="82" ca="1"/>
        <v>14.297362934634855</v>
      </c>
      <c r="M677" s="1">
        <f t="shared" si="83" ca="1"/>
        <v>136.16652918166398</v>
      </c>
      <c r="N677" s="1"/>
      <c r="O677" s="1"/>
      <c r="Q677" s="0">
        <v>3.67999999999998</v>
      </c>
      <c r="R677" s="1">
        <v>0.000338414000000001</v>
      </c>
      <c r="S677" s="1">
        <f t="shared" si="80"/>
        <v>-5.925040305060199</v>
      </c>
      <c r="T677" s="1">
        <f t="shared" si="80"/>
        <v>-5.925040305060199</v>
      </c>
      <c r="U677" s="0">
        <f t="shared" si="84" ca="1"/>
        <v>14.297362934634855</v>
      </c>
      <c r="V677" s="1">
        <f t="shared" si="85" ca="1"/>
        <v>136.16652918166398</v>
      </c>
    </row>
    <row r="678">
      <c r="A678" s="0">
        <v>2.34</v>
      </c>
      <c r="B678" s="1">
        <v>0.0026221</v>
      </c>
      <c r="G678" s="1">
        <f t="shared" si="81"/>
        <v>133.5424564100028</v>
      </c>
      <c r="I678" s="0">
        <v>-2.97</v>
      </c>
      <c r="J678" s="1">
        <v>1.4E-11</v>
      </c>
      <c r="K678" s="1">
        <f t="shared" si="78"/>
        <v>4.894419452823993</v>
      </c>
      <c r="L678" s="0">
        <f t="shared" si="82" ca="1"/>
        <v>14.123691420931884</v>
      </c>
      <c r="M678" s="1">
        <f t="shared" si="83" ca="1"/>
        <v>133.6357725469589</v>
      </c>
      <c r="N678" s="1"/>
      <c r="Q678" s="0">
        <v>3.68999999999998</v>
      </c>
      <c r="R678" s="1">
        <v>0.000341212000000001</v>
      </c>
      <c r="S678" s="1">
        <f t="shared" si="80"/>
        <v>-5.943779755542571</v>
      </c>
      <c r="T678" s="1">
        <f t="shared" si="80"/>
        <v>-5.943779755542571</v>
      </c>
      <c r="U678" s="0">
        <f t="shared" si="84" ca="1"/>
        <v>14.123691420931884</v>
      </c>
      <c r="V678" s="1">
        <f t="shared" si="85" ca="1"/>
        <v>133.6357725469589</v>
      </c>
    </row>
    <row r="679">
      <c r="A679" s="0">
        <v>2.33</v>
      </c>
      <c r="B679" s="1">
        <v>0.002572</v>
      </c>
      <c r="G679" s="1">
        <f t="shared" si="81"/>
        <v>130.99088436235354</v>
      </c>
      <c r="I679" s="0">
        <v>-2.97</v>
      </c>
      <c r="J679" s="1">
        <v>1.4E-11</v>
      </c>
      <c r="K679" s="1">
        <f t="shared" si="78"/>
        <v>4.8751277357598</v>
      </c>
      <c r="L679" s="0">
        <f t="shared" si="82" ca="1"/>
        <v>13.950019907228913</v>
      </c>
      <c r="M679" s="1">
        <f t="shared" si="83" ca="1"/>
        <v>131.10501591225403</v>
      </c>
      <c r="N679" s="1"/>
      <c r="O679" s="1"/>
      <c r="Q679" s="0">
        <v>3.69999999999998</v>
      </c>
      <c r="R679" s="1">
        <v>0.000344010000000001</v>
      </c>
      <c r="S679" s="1">
        <f t="shared" si="80"/>
        <v>-5.963071472606764</v>
      </c>
      <c r="T679" s="1">
        <f t="shared" si="80"/>
        <v>-5.963071472606764</v>
      </c>
      <c r="U679" s="0">
        <f t="shared" si="84" ca="1"/>
        <v>13.950019907228913</v>
      </c>
      <c r="V679" s="1">
        <f t="shared" si="85" ca="1"/>
        <v>131.10501591225403</v>
      </c>
    </row>
    <row r="680">
      <c r="A680" s="0">
        <v>2.32</v>
      </c>
      <c r="B680" s="1">
        <v>0.0025228</v>
      </c>
      <c r="G680" s="1">
        <f t="shared" si="81"/>
        <v>128.48514893831475</v>
      </c>
      <c r="I680" s="0">
        <v>-2.97</v>
      </c>
      <c r="J680" s="1">
        <v>1.4E-11</v>
      </c>
      <c r="K680" s="1">
        <f t="shared" si="78"/>
        <v>4.855813325191786</v>
      </c>
      <c r="L680" s="0">
        <f t="shared" si="82" ca="1"/>
        <v>13.776348393525936</v>
      </c>
      <c r="M680" s="1">
        <f t="shared" si="83" ca="1"/>
        <v>128.57425927754895</v>
      </c>
      <c r="N680" s="1"/>
      <c r="Q680" s="0">
        <v>3.70999999999998</v>
      </c>
      <c r="R680" s="1">
        <v>0.000346808000000001</v>
      </c>
      <c r="S680" s="1">
        <f t="shared" si="80"/>
        <v>-5.982385883174778</v>
      </c>
      <c r="T680" s="1">
        <f t="shared" si="80"/>
        <v>-5.982385883174778</v>
      </c>
      <c r="U680" s="0">
        <f t="shared" si="84" ca="1"/>
        <v>13.776348393525936</v>
      </c>
      <c r="V680" s="1">
        <f t="shared" si="85" ca="1"/>
        <v>128.57425927754895</v>
      </c>
    </row>
    <row r="681">
      <c r="A681" s="0">
        <v>2.31</v>
      </c>
      <c r="B681" s="1">
        <v>0.0024726</v>
      </c>
      <c r="G681" s="1">
        <f t="shared" si="81"/>
        <v>125.92848393248654</v>
      </c>
      <c r="I681" s="0">
        <v>-2.97</v>
      </c>
      <c r="J681" s="1">
        <v>1.4E-11</v>
      </c>
      <c r="K681" s="1">
        <f t="shared" si="78"/>
        <v>4.835714157975117</v>
      </c>
      <c r="L681" s="0">
        <f t="shared" si="82" ca="1"/>
        <v>13.602676879822965</v>
      </c>
      <c r="M681" s="1">
        <f t="shared" si="83" ca="1"/>
        <v>126.04350264284398</v>
      </c>
      <c r="N681" s="1"/>
      <c r="O681" s="1"/>
      <c r="Q681" s="0">
        <v>3.71999999999998</v>
      </c>
      <c r="R681" s="1">
        <v>0.000349606000000001</v>
      </c>
      <c r="S681" s="1">
        <f t="shared" si="80"/>
        <v>-6.0024850503914475</v>
      </c>
      <c r="T681" s="1">
        <f t="shared" si="80"/>
        <v>-6.0024850503914475</v>
      </c>
      <c r="U681" s="0">
        <f t="shared" si="84" ca="1"/>
        <v>13.602676879822965</v>
      </c>
      <c r="V681" s="1">
        <f t="shared" si="85" ca="1"/>
        <v>126.04350264284398</v>
      </c>
    </row>
    <row r="682">
      <c r="A682" s="0">
        <v>2.3</v>
      </c>
      <c r="B682" s="1">
        <v>0.0024235</v>
      </c>
      <c r="G682" s="1">
        <f t="shared" si="81"/>
        <v>123.42784146662667</v>
      </c>
      <c r="I682" s="0">
        <v>-2.97</v>
      </c>
      <c r="J682" s="1">
        <v>1.4E-11</v>
      </c>
      <c r="K682" s="1">
        <f t="shared" si="78"/>
        <v>4.81565670568772</v>
      </c>
      <c r="L682" s="0">
        <f t="shared" si="82" ca="1"/>
        <v>13.429005366119995</v>
      </c>
      <c r="M682" s="1">
        <f t="shared" si="83" ca="1"/>
        <v>123.51274600813889</v>
      </c>
      <c r="N682" s="1"/>
      <c r="Q682" s="0">
        <v>3.72999999999998</v>
      </c>
      <c r="R682" s="1">
        <v>0.000352404000000001</v>
      </c>
      <c r="S682" s="1">
        <f t="shared" si="80"/>
        <v>-6.022542502678843</v>
      </c>
      <c r="T682" s="1">
        <f t="shared" si="80"/>
        <v>-6.022542502678843</v>
      </c>
      <c r="U682" s="0">
        <f t="shared" si="84" ca="1"/>
        <v>13.429005366119995</v>
      </c>
      <c r="V682" s="1">
        <f t="shared" si="85" ca="1"/>
        <v>123.51274600813889</v>
      </c>
    </row>
    <row r="683">
      <c r="A683" s="0">
        <v>2.29</v>
      </c>
      <c r="B683" s="1">
        <v>0.0023736</v>
      </c>
      <c r="G683" s="1">
        <f t="shared" si="81"/>
        <v>120.8864553353353</v>
      </c>
      <c r="I683" s="0">
        <v>-2.97</v>
      </c>
      <c r="J683" s="1">
        <v>1.4E-11</v>
      </c>
      <c r="K683" s="1">
        <f t="shared" si="78"/>
        <v>4.794851719378902</v>
      </c>
      <c r="L683" s="0">
        <f t="shared" si="82" ca="1"/>
        <v>13.255333852417024</v>
      </c>
      <c r="M683" s="1">
        <f t="shared" si="83" ca="1"/>
        <v>120.98198937343392</v>
      </c>
      <c r="N683" s="1"/>
      <c r="O683" s="1"/>
      <c r="Q683" s="0">
        <v>3.73999999999998</v>
      </c>
      <c r="R683" s="1">
        <v>0.000355202000000001</v>
      </c>
      <c r="S683" s="1">
        <f t="shared" si="80"/>
        <v>-6.043347488987662</v>
      </c>
      <c r="T683" s="1">
        <f t="shared" si="80"/>
        <v>-6.043347488987662</v>
      </c>
      <c r="U683" s="0">
        <f t="shared" si="84" ca="1"/>
        <v>13.255333852417024</v>
      </c>
      <c r="V683" s="1">
        <f t="shared" si="85" ca="1"/>
        <v>120.98198937343392</v>
      </c>
    </row>
    <row r="684">
      <c r="A684" s="0">
        <v>2.28</v>
      </c>
      <c r="B684" s="1">
        <v>0.0023246</v>
      </c>
      <c r="G684" s="1">
        <f t="shared" si="81"/>
        <v>118.39090582765438</v>
      </c>
      <c r="I684" s="0">
        <v>-2.97</v>
      </c>
      <c r="J684" s="1">
        <v>1.4E-11</v>
      </c>
      <c r="K684" s="1">
        <f t="shared" si="78"/>
        <v>4.7739919106118975</v>
      </c>
      <c r="L684" s="0">
        <f t="shared" si="82" ca="1"/>
        <v>13.081662338714047</v>
      </c>
      <c r="M684" s="1">
        <f t="shared" si="83" ca="1"/>
        <v>118.45123273872883</v>
      </c>
      <c r="N684" s="1"/>
      <c r="Q684" s="0">
        <v>3.74999999999998</v>
      </c>
      <c r="R684" s="1">
        <v>0.000358000000000001</v>
      </c>
      <c r="S684" s="1">
        <f t="shared" si="80"/>
        <v>-6.064207297754667</v>
      </c>
      <c r="T684" s="1">
        <f t="shared" si="80"/>
        <v>-6.064207297754667</v>
      </c>
      <c r="U684" s="0">
        <f t="shared" si="84" ca="1"/>
        <v>13.081662338714047</v>
      </c>
      <c r="V684" s="1">
        <f t="shared" si="85" ca="1"/>
        <v>118.45123273872883</v>
      </c>
    </row>
    <row r="685">
      <c r="A685" s="0">
        <v>2.27</v>
      </c>
      <c r="B685" s="1">
        <v>0.002275</v>
      </c>
      <c r="G685" s="1">
        <f t="shared" si="81"/>
        <v>115.86479857089982</v>
      </c>
      <c r="I685" s="0">
        <v>-2.97</v>
      </c>
      <c r="J685" s="1">
        <v>1.4E-11</v>
      </c>
      <c r="K685" s="1">
        <f t="shared" si="78"/>
        <v>4.752423981787341</v>
      </c>
      <c r="L685" s="0">
        <f t="shared" si="82" ca="1"/>
        <v>12.907990825011076</v>
      </c>
      <c r="M685" s="1">
        <f t="shared" si="83" ca="1"/>
        <v>115.92047610402386</v>
      </c>
      <c r="N685" s="1"/>
      <c r="O685" s="1"/>
      <c r="Q685" s="0">
        <v>3.75999999999998</v>
      </c>
      <c r="R685" s="1">
        <v>0.000360798000000001</v>
      </c>
      <c r="S685" s="1">
        <f t="shared" si="80"/>
        <v>-6.085775226579223</v>
      </c>
      <c r="T685" s="1">
        <f t="shared" si="80"/>
        <v>-6.085775226579223</v>
      </c>
      <c r="U685" s="0">
        <f t="shared" si="84" ca="1"/>
        <v>12.907990825011076</v>
      </c>
      <c r="V685" s="1">
        <f t="shared" si="85" ca="1"/>
        <v>115.92047610402386</v>
      </c>
    </row>
    <row r="686">
      <c r="A686" s="0">
        <v>2.26</v>
      </c>
      <c r="B686" s="1">
        <v>0.0022252</v>
      </c>
      <c r="G686" s="1">
        <f t="shared" si="81"/>
        <v>113.32850539778737</v>
      </c>
      <c r="I686" s="0">
        <v>-2.97</v>
      </c>
      <c r="J686" s="1">
        <v>1.4E-11</v>
      </c>
      <c r="K686" s="1">
        <f t="shared" si="78"/>
        <v>4.7302907286034275</v>
      </c>
      <c r="L686" s="0">
        <f t="shared" si="82" ca="1"/>
        <v>12.734319311308106</v>
      </c>
      <c r="M686" s="1">
        <f t="shared" si="83" ca="1"/>
        <v>113.38971946931878</v>
      </c>
      <c r="N686" s="1"/>
      <c r="Q686" s="0">
        <v>3.76999999999998</v>
      </c>
      <c r="R686" s="1">
        <v>0.000363596000000001</v>
      </c>
      <c r="S686" s="1">
        <f t="shared" si="80"/>
        <v>-6.107908479763136</v>
      </c>
      <c r="T686" s="1">
        <f t="shared" si="80"/>
        <v>-6.107908479763136</v>
      </c>
      <c r="U686" s="0">
        <f t="shared" si="84" ca="1"/>
        <v>12.734319311308106</v>
      </c>
      <c r="V686" s="1">
        <f t="shared" si="85" ca="1"/>
        <v>113.38971946931878</v>
      </c>
    </row>
    <row r="687">
      <c r="A687" s="0">
        <v>2.25</v>
      </c>
      <c r="B687" s="1">
        <v>0.0021764</v>
      </c>
      <c r="G687" s="1">
        <f t="shared" si="81"/>
        <v>110.84314180646435</v>
      </c>
      <c r="I687" s="0">
        <v>-2.97</v>
      </c>
      <c r="J687" s="1">
        <v>1.4E-11</v>
      </c>
      <c r="K687" s="1">
        <f t="shared" si="78"/>
        <v>4.70811606501406</v>
      </c>
      <c r="L687" s="0">
        <f t="shared" si="82" ca="1"/>
        <v>12.560647797605135</v>
      </c>
      <c r="M687" s="1">
        <f t="shared" si="83" ca="1"/>
        <v>110.8589628346138</v>
      </c>
      <c r="N687" s="1"/>
      <c r="O687" s="1"/>
      <c r="Q687" s="0">
        <v>3.77999999999998</v>
      </c>
      <c r="R687" s="1">
        <v>0.000366394000000001</v>
      </c>
      <c r="S687" s="1">
        <f t="shared" si="80"/>
        <v>-6.130083143352504</v>
      </c>
      <c r="T687" s="1">
        <f t="shared" si="80"/>
        <v>-6.130083143352504</v>
      </c>
      <c r="U687" s="0">
        <f t="shared" si="84" ca="1"/>
        <v>12.560647797605135</v>
      </c>
      <c r="V687" s="1">
        <f t="shared" si="85" ca="1"/>
        <v>110.8589628346138</v>
      </c>
    </row>
    <row r="688">
      <c r="A688" s="0">
        <v>2.24</v>
      </c>
      <c r="B688" s="1">
        <v>0.0021267</v>
      </c>
      <c r="G688" s="1">
        <f t="shared" si="81"/>
        <v>108.31194159153083</v>
      </c>
      <c r="I688" s="0">
        <v>-2.97</v>
      </c>
      <c r="J688" s="1">
        <v>1.4E-11</v>
      </c>
      <c r="K688" s="1">
        <f t="shared" si="78"/>
        <v>4.685015411931372</v>
      </c>
      <c r="L688" s="0">
        <f t="shared" si="82" ca="1"/>
        <v>12.386976283902165</v>
      </c>
      <c r="M688" s="1">
        <f t="shared" si="83" ca="1"/>
        <v>108.32820619990883</v>
      </c>
      <c r="N688" s="1"/>
      <c r="Q688" s="0">
        <v>3.78999999999998</v>
      </c>
      <c r="R688" s="1">
        <v>0.000369192000000001</v>
      </c>
      <c r="S688" s="1">
        <f t="shared" si="80"/>
        <v>-6.153183796435193</v>
      </c>
      <c r="T688" s="1">
        <f t="shared" si="80"/>
        <v>-6.153183796435193</v>
      </c>
      <c r="U688" s="0">
        <f t="shared" si="84" ca="1"/>
        <v>12.386976283902165</v>
      </c>
      <c r="V688" s="1">
        <f t="shared" si="85" ca="1"/>
        <v>108.32820619990883</v>
      </c>
    </row>
    <row r="689">
      <c r="A689" s="0">
        <v>2.23</v>
      </c>
      <c r="B689" s="1">
        <v>0.0020783</v>
      </c>
      <c r="G689" s="1">
        <f t="shared" si="81"/>
        <v>105.84694983292354</v>
      </c>
      <c r="I689" s="0">
        <v>-2.97</v>
      </c>
      <c r="J689" s="1">
        <v>1.4E-11</v>
      </c>
      <c r="K689" s="1">
        <f t="shared" si="78"/>
        <v>4.661994181227317</v>
      </c>
      <c r="L689" s="0">
        <f t="shared" si="82" ca="1"/>
        <v>12.213304770199187</v>
      </c>
      <c r="M689" s="1">
        <f t="shared" si="83" ca="1"/>
        <v>105.79744956520386</v>
      </c>
      <c r="N689" s="1"/>
      <c r="O689" s="1"/>
      <c r="Q689" s="0">
        <v>3.79999999999998</v>
      </c>
      <c r="R689" s="1">
        <v>0.000371990000000001</v>
      </c>
      <c r="S689" s="1">
        <f t="shared" si="80"/>
        <v>-6.176205027139247</v>
      </c>
      <c r="T689" s="1">
        <f t="shared" si="80"/>
        <v>-6.176205027139247</v>
      </c>
      <c r="U689" s="0">
        <f t="shared" si="84" ca="1"/>
        <v>12.213304770199187</v>
      </c>
      <c r="V689" s="1">
        <f t="shared" si="85" ca="1"/>
        <v>105.79744956520386</v>
      </c>
    </row>
    <row r="690">
      <c r="A690" s="0">
        <v>2.22</v>
      </c>
      <c r="B690" s="1">
        <v>0.0020289</v>
      </c>
      <c r="G690" s="1">
        <f t="shared" si="81"/>
        <v>103.33102849252687</v>
      </c>
      <c r="I690" s="0">
        <v>-2.97</v>
      </c>
      <c r="J690" s="1">
        <v>1.4E-11</v>
      </c>
      <c r="K690" s="1">
        <f t="shared" si="78"/>
        <v>4.637937703651294</v>
      </c>
      <c r="L690" s="0">
        <f t="shared" si="82" ca="1"/>
        <v>12.039633256496224</v>
      </c>
      <c r="M690" s="1">
        <f t="shared" si="83" ca="1"/>
        <v>103.26669293049889</v>
      </c>
      <c r="N690" s="1"/>
      <c r="Q690" s="0">
        <v>3.80999999999998</v>
      </c>
      <c r="R690" s="1">
        <v>0.000374788000000001</v>
      </c>
      <c r="S690" s="1">
        <f t="shared" si="80"/>
        <v>-6.20026150471527</v>
      </c>
      <c r="T690" s="1">
        <f t="shared" si="80"/>
        <v>-6.20026150471527</v>
      </c>
      <c r="U690" s="0">
        <f t="shared" si="84" ca="1"/>
        <v>12.039633256496224</v>
      </c>
      <c r="V690" s="1">
        <f t="shared" si="85" ca="1"/>
        <v>103.26669293049889</v>
      </c>
    </row>
    <row r="691">
      <c r="A691" s="0">
        <v>2.21</v>
      </c>
      <c r="B691" s="1">
        <v>0.0019805</v>
      </c>
      <c r="G691" s="1">
        <f t="shared" si="81"/>
        <v>100.8660367339196</v>
      </c>
      <c r="I691" s="0">
        <v>-2.97</v>
      </c>
      <c r="J691" s="1">
        <v>1.4E-11</v>
      </c>
      <c r="K691" s="1">
        <f t="shared" si="78"/>
        <v>4.613793267464261</v>
      </c>
      <c r="L691" s="0">
        <f t="shared" si="82" ca="1"/>
        <v>11.865961742793246</v>
      </c>
      <c r="M691" s="1">
        <f t="shared" si="83" ca="1"/>
        <v>100.7359362957938</v>
      </c>
      <c r="N691" s="1"/>
      <c r="O691" s="1"/>
      <c r="Q691" s="0">
        <v>3.81999999999998</v>
      </c>
      <c r="R691" s="1">
        <v>0.000377586000000001</v>
      </c>
      <c r="S691" s="1">
        <f t="shared" si="80"/>
        <v>-6.224405940902303</v>
      </c>
      <c r="T691" s="1">
        <f t="shared" si="80"/>
        <v>-6.224405940902303</v>
      </c>
      <c r="U691" s="0">
        <f t="shared" si="84" ca="1"/>
        <v>11.865961742793246</v>
      </c>
      <c r="V691" s="1">
        <f t="shared" si="85" ca="1"/>
        <v>100.7359362957938</v>
      </c>
    </row>
    <row r="692">
      <c r="A692" s="0">
        <v>2.2</v>
      </c>
      <c r="B692" s="1">
        <v>0.0019313</v>
      </c>
      <c r="G692" s="1">
        <f t="shared" si="81"/>
        <v>98.3603013098808</v>
      </c>
      <c r="I692" s="0">
        <v>-2.97</v>
      </c>
      <c r="J692" s="1">
        <v>1.4E-11</v>
      </c>
      <c r="K692" s="1">
        <f t="shared" si="78"/>
        <v>4.588637280680843</v>
      </c>
      <c r="L692" s="0">
        <f t="shared" si="82" ca="1"/>
        <v>11.692290229090275</v>
      </c>
      <c r="M692" s="1">
        <f t="shared" si="83" ca="1"/>
        <v>98.20517966108883</v>
      </c>
      <c r="N692" s="1"/>
      <c r="Q692" s="0">
        <v>3.82999999999998</v>
      </c>
      <c r="R692" s="1">
        <v>0.000380384000000001</v>
      </c>
      <c r="S692" s="1">
        <f ref="S692:T711" t="shared" si="86">LN($B692)</f>
        <v>-6.24956192768572</v>
      </c>
      <c r="T692" s="1">
        <f t="shared" si="86"/>
        <v>-6.24956192768572</v>
      </c>
      <c r="U692" s="0">
        <f t="shared" si="84" ca="1"/>
        <v>11.692290229090275</v>
      </c>
      <c r="V692" s="1">
        <f t="shared" si="85" ca="1"/>
        <v>98.20517966108883</v>
      </c>
    </row>
    <row r="693">
      <c r="A693" s="0">
        <v>2.19</v>
      </c>
      <c r="B693" s="1">
        <v>0.0018834</v>
      </c>
      <c r="G693" s="1">
        <f t="shared" si="81"/>
        <v>95.92077434216822</v>
      </c>
      <c r="I693" s="0">
        <v>-2.97</v>
      </c>
      <c r="J693" s="1">
        <v>1.4E-11</v>
      </c>
      <c r="K693" s="1">
        <f t="shared" si="78"/>
        <v>4.563522583478252</v>
      </c>
      <c r="L693" s="0">
        <f t="shared" si="82" ca="1"/>
        <v>11.518618715387298</v>
      </c>
      <c r="M693" s="1">
        <f t="shared" si="83" ca="1"/>
        <v>95.67442302638375</v>
      </c>
      <c r="N693" s="1"/>
      <c r="O693" s="1"/>
      <c r="Q693" s="0">
        <v>3.83999999999998</v>
      </c>
      <c r="R693" s="1">
        <v>0.000383182000000001</v>
      </c>
      <c r="S693" s="1">
        <f t="shared" si="86"/>
        <v>-6.274676624888311</v>
      </c>
      <c r="T693" s="1">
        <f t="shared" si="86"/>
        <v>-6.274676624888311</v>
      </c>
      <c r="U693" s="0">
        <f t="shared" si="84" ca="1"/>
        <v>11.518618715387298</v>
      </c>
      <c r="V693" s="1">
        <f t="shared" si="85" ca="1"/>
        <v>95.67442302638375</v>
      </c>
    </row>
    <row r="694">
      <c r="A694" s="0">
        <v>2.18</v>
      </c>
      <c r="B694" s="1">
        <v>0.0018348</v>
      </c>
      <c r="G694" s="1">
        <f t="shared" si="81"/>
        <v>93.44559666720306</v>
      </c>
      <c r="I694" s="0">
        <v>-2.97</v>
      </c>
      <c r="J694" s="1">
        <v>1.4E-11</v>
      </c>
      <c r="K694" s="1">
        <f t="shared" si="78"/>
        <v>4.537379413125307</v>
      </c>
      <c r="L694" s="0">
        <f t="shared" si="82" ca="1"/>
        <v>11.344947201684334</v>
      </c>
      <c r="M694" s="1">
        <f t="shared" si="83" ca="1"/>
        <v>93.14366639167878</v>
      </c>
      <c r="N694" s="1"/>
      <c r="Q694" s="0">
        <v>3.84999999999998</v>
      </c>
      <c r="R694" s="1">
        <v>0.000385980000000001</v>
      </c>
      <c r="S694" s="1">
        <f t="shared" si="86"/>
        <v>-6.3008197952412575</v>
      </c>
      <c r="T694" s="1">
        <f t="shared" si="86"/>
        <v>-6.3008197952412575</v>
      </c>
      <c r="U694" s="0">
        <f t="shared" si="84" ca="1"/>
        <v>11.344947201684334</v>
      </c>
      <c r="V694" s="1">
        <f t="shared" si="85" ca="1"/>
        <v>93.14366639167878</v>
      </c>
    </row>
    <row r="695">
      <c r="A695" s="0">
        <v>2.17</v>
      </c>
      <c r="B695" s="1">
        <v>0.001787</v>
      </c>
      <c r="G695" s="1">
        <f t="shared" si="81"/>
        <v>91.01116265766943</v>
      </c>
      <c r="I695" s="0">
        <v>-2.97</v>
      </c>
      <c r="J695" s="1">
        <v>1.4E-11</v>
      </c>
      <c r="K695" s="1">
        <f t="shared" si="78"/>
        <v>4.5109821655617175</v>
      </c>
      <c r="L695" s="0">
        <f t="shared" si="82" ca="1"/>
        <v>11.171275687981357</v>
      </c>
      <c r="M695" s="1">
        <f t="shared" si="83" ca="1"/>
        <v>90.61290975697369</v>
      </c>
      <c r="N695" s="1"/>
      <c r="O695" s="1"/>
      <c r="Q695" s="0">
        <v>3.85999999999998</v>
      </c>
      <c r="R695" s="1">
        <v>0.000388778000000001</v>
      </c>
      <c r="S695" s="1">
        <f t="shared" si="86"/>
        <v>-6.327217042804846</v>
      </c>
      <c r="T695" s="1">
        <f t="shared" si="86"/>
        <v>-6.327217042804846</v>
      </c>
      <c r="U695" s="0">
        <f t="shared" si="84" ca="1"/>
        <v>11.171275687981357</v>
      </c>
      <c r="V695" s="1">
        <f t="shared" si="85" ca="1"/>
        <v>90.61290975697369</v>
      </c>
    </row>
    <row r="696">
      <c r="A696" s="0">
        <v>2.16</v>
      </c>
      <c r="B696" s="1">
        <v>0.0017385</v>
      </c>
      <c r="G696" s="1">
        <f t="shared" si="81"/>
        <v>88.54107794088321</v>
      </c>
      <c r="I696" s="0">
        <v>-2.97</v>
      </c>
      <c r="J696" s="1">
        <v>1.4E-11</v>
      </c>
      <c r="K696" s="1">
        <f t="shared" si="78"/>
        <v>4.483466601850206</v>
      </c>
      <c r="L696" s="0">
        <f t="shared" si="82" ca="1"/>
        <v>10.997604174278386</v>
      </c>
      <c r="M696" s="1">
        <f t="shared" si="83" ca="1"/>
        <v>88.08215312226872</v>
      </c>
      <c r="N696" s="1"/>
      <c r="Q696" s="0">
        <v>3.86999999999998</v>
      </c>
      <c r="R696" s="1">
        <v>0.000391576000000001</v>
      </c>
      <c r="S696" s="1">
        <f t="shared" si="86"/>
        <v>-6.354732606516358</v>
      </c>
      <c r="T696" s="1">
        <f t="shared" si="86"/>
        <v>-6.354732606516358</v>
      </c>
      <c r="U696" s="0">
        <f t="shared" si="84" ca="1"/>
        <v>10.997604174278386</v>
      </c>
      <c r="V696" s="1">
        <f t="shared" si="85" ca="1"/>
        <v>88.08215312226872</v>
      </c>
    </row>
    <row r="697">
      <c r="A697" s="0">
        <v>2.15</v>
      </c>
      <c r="B697" s="1">
        <v>0.0016912</v>
      </c>
      <c r="G697" s="1">
        <f t="shared" si="81"/>
        <v>86.13210872224428</v>
      </c>
      <c r="I697" s="0">
        <v>-2.97</v>
      </c>
      <c r="J697" s="1">
        <v>1.4E-11</v>
      </c>
      <c r="K697" s="1">
        <f t="shared" si="78"/>
        <v>4.455882265518263</v>
      </c>
      <c r="L697" s="0">
        <f t="shared" si="82" ca="1"/>
        <v>10.823932660575409</v>
      </c>
      <c r="M697" s="1">
        <f t="shared" si="83" ca="1"/>
        <v>85.55139648756364</v>
      </c>
      <c r="N697" s="1"/>
      <c r="O697" s="1"/>
      <c r="Q697" s="0">
        <v>3.87999999999998</v>
      </c>
      <c r="R697" s="1">
        <v>0.000394374000000001</v>
      </c>
      <c r="S697" s="1">
        <f t="shared" si="86"/>
        <v>-6.382316942848301</v>
      </c>
      <c r="T697" s="1">
        <f t="shared" si="86"/>
        <v>-6.382316942848301</v>
      </c>
      <c r="U697" s="0">
        <f t="shared" si="84" ca="1"/>
        <v>10.823932660575409</v>
      </c>
      <c r="V697" s="1">
        <f t="shared" si="85" ca="1"/>
        <v>85.55139648756364</v>
      </c>
    </row>
    <row r="698">
      <c r="A698" s="0">
        <v>2.14</v>
      </c>
      <c r="B698" s="1">
        <v>0.0016434</v>
      </c>
      <c r="G698" s="1">
        <f t="shared" si="81"/>
        <v>83.69767471271065</v>
      </c>
      <c r="I698" s="0">
        <v>-2.97</v>
      </c>
      <c r="J698" s="1">
        <v>1.4E-11</v>
      </c>
      <c r="K698" s="1">
        <f t="shared" si="78"/>
        <v>4.427211195899377</v>
      </c>
      <c r="L698" s="0">
        <f t="shared" si="82" ca="1"/>
        <v>10.650261146872445</v>
      </c>
      <c r="M698" s="1">
        <f t="shared" si="83" ca="1"/>
        <v>83.02063985285878</v>
      </c>
      <c r="N698" s="1"/>
      <c r="Q698" s="0">
        <v>3.88999999999998</v>
      </c>
      <c r="R698" s="1">
        <v>0.000397172000000001</v>
      </c>
      <c r="S698" s="1">
        <f t="shared" si="86"/>
        <v>-6.410988012467187</v>
      </c>
      <c r="T698" s="1">
        <f t="shared" si="86"/>
        <v>-6.410988012467187</v>
      </c>
      <c r="U698" s="0">
        <f t="shared" si="84" ca="1"/>
        <v>10.650261146872445</v>
      </c>
      <c r="V698" s="1">
        <f t="shared" si="85" ca="1"/>
        <v>83.02063985285878</v>
      </c>
    </row>
    <row r="699">
      <c r="A699" s="0">
        <v>2.13</v>
      </c>
      <c r="B699" s="1">
        <v>0.0015964</v>
      </c>
      <c r="G699" s="1">
        <f t="shared" si="81"/>
        <v>81.30398436860855</v>
      </c>
      <c r="I699" s="0">
        <v>-2.97</v>
      </c>
      <c r="J699" s="1">
        <v>1.4E-11</v>
      </c>
      <c r="K699" s="1">
        <f t="shared" si="78"/>
        <v>4.398195023576869</v>
      </c>
      <c r="L699" s="0">
        <f t="shared" si="82" ca="1"/>
        <v>10.476589633169468</v>
      </c>
      <c r="M699" s="1">
        <f t="shared" si="83" ca="1"/>
        <v>80.4898832181537</v>
      </c>
      <c r="N699" s="1"/>
      <c r="O699" s="1"/>
      <c r="Q699" s="0">
        <v>3.89999999999998</v>
      </c>
      <c r="R699" s="1">
        <v>0.000399970000000001</v>
      </c>
      <c r="S699" s="1">
        <f t="shared" si="86"/>
        <v>-6.440004184789696</v>
      </c>
      <c r="T699" s="1">
        <f t="shared" si="86"/>
        <v>-6.440004184789696</v>
      </c>
      <c r="U699" s="0">
        <f t="shared" si="84" ca="1"/>
        <v>10.476589633169468</v>
      </c>
      <c r="V699" s="1">
        <f t="shared" si="85" ca="1"/>
        <v>80.4898832181537</v>
      </c>
    </row>
    <row r="700">
      <c r="A700" s="0">
        <v>2.12</v>
      </c>
      <c r="B700" s="1">
        <v>0.001549</v>
      </c>
      <c r="G700" s="1">
        <f t="shared" si="81"/>
        <v>78.88992219179069</v>
      </c>
      <c r="I700" s="0">
        <v>-2.97</v>
      </c>
      <c r="J700" s="1">
        <v>1.4E-11</v>
      </c>
      <c r="K700" s="1">
        <f t="shared" si="78"/>
        <v>4.368053490819158</v>
      </c>
      <c r="L700" s="0">
        <f t="shared" si="82" ca="1"/>
        <v>10.302918119466497</v>
      </c>
      <c r="M700" s="1">
        <f t="shared" si="83" ca="1"/>
        <v>77.95912658344872</v>
      </c>
      <c r="N700" s="1"/>
      <c r="Q700" s="0">
        <v>3.90999999999998</v>
      </c>
      <c r="R700" s="1">
        <v>0.000402768000000001</v>
      </c>
      <c r="S700" s="1">
        <f t="shared" si="86"/>
        <v>-6.470145717547405</v>
      </c>
      <c r="T700" s="1">
        <f t="shared" si="86"/>
        <v>-6.470145717547405</v>
      </c>
      <c r="U700" s="0">
        <f t="shared" si="84" ca="1"/>
        <v>10.302918119466497</v>
      </c>
      <c r="V700" s="1">
        <f t="shared" si="85" ca="1"/>
        <v>77.95912658344872</v>
      </c>
    </row>
    <row r="701">
      <c r="A701" s="0">
        <v>2.11</v>
      </c>
      <c r="B701" s="1">
        <v>0.0015014</v>
      </c>
      <c r="G701" s="1">
        <f t="shared" si="81"/>
        <v>76.46567409861493</v>
      </c>
      <c r="I701" s="0">
        <v>-2.97</v>
      </c>
      <c r="J701" s="1">
        <v>1.4E-11</v>
      </c>
      <c r="K701" s="1">
        <f t="shared" si="78"/>
        <v>4.336841935541192</v>
      </c>
      <c r="L701" s="0">
        <f t="shared" si="82" ca="1"/>
        <v>10.12924660576352</v>
      </c>
      <c r="M701" s="1">
        <f t="shared" si="83" ca="1"/>
        <v>75.42836994874364</v>
      </c>
      <c r="N701" s="1"/>
      <c r="O701" s="1"/>
      <c r="Q701" s="0">
        <v>3.91999999999998</v>
      </c>
      <c r="R701" s="1">
        <v>0.000405566000000001</v>
      </c>
      <c r="S701" s="1">
        <f t="shared" si="86"/>
        <v>-6.501357272825373</v>
      </c>
      <c r="T701" s="1">
        <f t="shared" si="86"/>
        <v>-6.501357272825373</v>
      </c>
      <c r="U701" s="0">
        <f t="shared" si="84" ca="1"/>
        <v>10.12924660576352</v>
      </c>
      <c r="V701" s="1">
        <f t="shared" si="85" ca="1"/>
        <v>75.42836994874364</v>
      </c>
    </row>
    <row r="702">
      <c r="A702" s="0">
        <v>2.1</v>
      </c>
      <c r="B702" s="1">
        <v>0.0014553</v>
      </c>
      <c r="G702" s="1">
        <f t="shared" si="81"/>
        <v>74.1178203781233</v>
      </c>
      <c r="I702" s="0">
        <v>-2.97</v>
      </c>
      <c r="J702" s="1">
        <v>1.4E-11</v>
      </c>
      <c r="K702" s="1">
        <f t="shared" si="78"/>
        <v>4.305655994321571</v>
      </c>
      <c r="L702" s="0">
        <f t="shared" si="82" ca="1"/>
        <v>9.955575092060556</v>
      </c>
      <c r="M702" s="1">
        <f t="shared" si="83" ca="1"/>
        <v>72.89761331403867</v>
      </c>
      <c r="N702" s="1"/>
      <c r="Q702" s="0">
        <v>3.92999999999998</v>
      </c>
      <c r="R702" s="1">
        <v>0.000408364000000001</v>
      </c>
      <c r="S702" s="1">
        <f t="shared" si="86"/>
        <v>-6.532543214044994</v>
      </c>
      <c r="T702" s="1">
        <f t="shared" si="86"/>
        <v>-6.532543214044994</v>
      </c>
      <c r="U702" s="0">
        <f t="shared" si="84" ca="1"/>
        <v>9.955575092060556</v>
      </c>
      <c r="V702" s="1">
        <f t="shared" si="85" ca="1"/>
        <v>72.89761331403867</v>
      </c>
    </row>
    <row r="703">
      <c r="A703" s="0">
        <v>2.09</v>
      </c>
      <c r="B703" s="1">
        <v>0.0014086</v>
      </c>
      <c r="G703" s="1">
        <f t="shared" si="81"/>
        <v>71.73940890855802</v>
      </c>
      <c r="I703" s="0">
        <v>-2.97</v>
      </c>
      <c r="J703" s="1">
        <v>1.4E-11</v>
      </c>
      <c r="K703" s="1">
        <f t="shared" si="78"/>
        <v>4.2730402327135995</v>
      </c>
      <c r="L703" s="0">
        <f t="shared" si="82" ca="1"/>
        <v>9.781903578357579</v>
      </c>
      <c r="M703" s="1">
        <f t="shared" si="83" ca="1"/>
        <v>70.36685667933358</v>
      </c>
      <c r="N703" s="1"/>
      <c r="O703" s="1"/>
      <c r="Q703" s="0">
        <v>3.93999999999998</v>
      </c>
      <c r="R703" s="1">
        <v>0.000411162000000001</v>
      </c>
      <c r="S703" s="1">
        <f t="shared" si="86"/>
        <v>-6.565158975652964</v>
      </c>
      <c r="T703" s="1">
        <f t="shared" si="86"/>
        <v>-6.565158975652964</v>
      </c>
      <c r="U703" s="0">
        <f t="shared" si="84" ca="1"/>
        <v>9.781903578357579</v>
      </c>
      <c r="V703" s="1">
        <f t="shared" si="85" ca="1"/>
        <v>70.36685667933358</v>
      </c>
    </row>
    <row r="704">
      <c r="A704" s="0">
        <v>2.08</v>
      </c>
      <c r="B704" s="1">
        <v>0.001363</v>
      </c>
      <c r="G704" s="1">
        <f t="shared" si="81"/>
        <v>69.41701997896108</v>
      </c>
      <c r="I704" s="0">
        <v>-2.97</v>
      </c>
      <c r="J704" s="1">
        <v>1.4E-11</v>
      </c>
      <c r="K704" s="1">
        <f t="shared" si="78"/>
        <v>4.240132082098823</v>
      </c>
      <c r="L704" s="0">
        <f t="shared" si="82" ca="1"/>
        <v>9.608232064654608</v>
      </c>
      <c r="M704" s="1">
        <f t="shared" si="83" ca="1"/>
        <v>67.83610004462861</v>
      </c>
      <c r="N704" s="1"/>
      <c r="Q704" s="0">
        <v>3.94999999999998</v>
      </c>
      <c r="R704" s="1">
        <v>0.000413960000000001</v>
      </c>
      <c r="S704" s="1">
        <f t="shared" si="86"/>
        <v>-6.5980671262677415</v>
      </c>
      <c r="T704" s="1">
        <f t="shared" si="86"/>
        <v>-6.5980671262677415</v>
      </c>
      <c r="U704" s="0">
        <f t="shared" si="84" ca="1"/>
        <v>9.608232064654608</v>
      </c>
      <c r="V704" s="1">
        <f t="shared" si="85" ca="1"/>
        <v>67.83610004462861</v>
      </c>
    </row>
    <row r="705">
      <c r="A705" s="0">
        <v>2.07</v>
      </c>
      <c r="B705" s="1">
        <v>0.0013169</v>
      </c>
      <c r="G705" s="1">
        <f t="shared" si="81"/>
        <v>67.06916625846944</v>
      </c>
      <c r="I705" s="0">
        <v>-2.97</v>
      </c>
      <c r="J705" s="1">
        <v>1.4E-11</v>
      </c>
      <c r="K705" s="1">
        <f t="shared" si="78"/>
        <v>4.205724419118464</v>
      </c>
      <c r="L705" s="0">
        <f t="shared" si="82" ca="1"/>
        <v>9.43456055095163</v>
      </c>
      <c r="M705" s="1">
        <f t="shared" si="83" ca="1"/>
        <v>65.30534340992352</v>
      </c>
      <c r="N705" s="1"/>
      <c r="O705" s="1"/>
      <c r="Q705" s="0">
        <v>3.95999999999998</v>
      </c>
      <c r="R705" s="1">
        <v>0.000416758000000001</v>
      </c>
      <c r="S705" s="1">
        <f t="shared" si="86"/>
        <v>-6.6324747892481</v>
      </c>
      <c r="T705" s="1">
        <f t="shared" si="86"/>
        <v>-6.6324747892481</v>
      </c>
      <c r="U705" s="0">
        <f t="shared" si="84" ca="1"/>
        <v>9.43456055095163</v>
      </c>
      <c r="V705" s="1">
        <f t="shared" si="85" ca="1"/>
        <v>65.30534340992352</v>
      </c>
    </row>
    <row r="706">
      <c r="A706" s="0">
        <v>2.06</v>
      </c>
      <c r="B706" s="1">
        <v>0.0012719</v>
      </c>
      <c r="G706" s="1">
        <f t="shared" si="81"/>
        <v>64.77733507794615</v>
      </c>
      <c r="I706" s="0">
        <v>-2.97</v>
      </c>
      <c r="J706" s="1">
        <v>1.4E-11</v>
      </c>
      <c r="K706" s="1">
        <f t="shared" si="78"/>
        <v>4.170955774859729</v>
      </c>
      <c r="L706" s="0">
        <f t="shared" si="82" ca="1"/>
        <v>9.260889037248667</v>
      </c>
      <c r="M706" s="1">
        <f t="shared" si="83" ca="1"/>
        <v>62.77458677521855</v>
      </c>
      <c r="N706" s="1"/>
      <c r="Q706" s="0">
        <v>3.96999999999998</v>
      </c>
      <c r="R706" s="1">
        <v>0.000419556000000001</v>
      </c>
      <c r="S706" s="1">
        <f t="shared" si="86"/>
        <v>-6.667243433506835</v>
      </c>
      <c r="T706" s="1">
        <f t="shared" si="86"/>
        <v>-6.667243433506835</v>
      </c>
      <c r="U706" s="0">
        <f t="shared" si="84" ca="1"/>
        <v>9.260889037248667</v>
      </c>
      <c r="V706" s="1">
        <f t="shared" si="85" ca="1"/>
        <v>62.77458677521855</v>
      </c>
    </row>
    <row r="707">
      <c r="A707" s="0">
        <v>2.05</v>
      </c>
      <c r="B707" s="1">
        <v>0.0012265</v>
      </c>
      <c r="G707" s="1">
        <f t="shared" si="81"/>
        <v>62.465132064707085</v>
      </c>
      <c r="I707" s="0">
        <v>-2.97</v>
      </c>
      <c r="J707" s="1">
        <v>1.4E-11</v>
      </c>
      <c r="K707" s="1">
        <f t="shared" si="78"/>
        <v>4.134608514100834</v>
      </c>
      <c r="L707" s="0">
        <f t="shared" si="82" ca="1"/>
        <v>9.08721752354569</v>
      </c>
      <c r="M707" s="1">
        <f t="shared" si="83" ca="1"/>
        <v>60.24383014051347</v>
      </c>
      <c r="N707" s="1"/>
      <c r="O707" s="1"/>
      <c r="Q707" s="0">
        <v>3.97999999999998</v>
      </c>
      <c r="R707" s="1">
        <v>0.000422354000000001</v>
      </c>
      <c r="S707" s="1">
        <f t="shared" si="86"/>
        <v>-6.70359069426573</v>
      </c>
      <c r="T707" s="1">
        <f t="shared" si="86"/>
        <v>-6.70359069426573</v>
      </c>
      <c r="U707" s="0">
        <f t="shared" si="84" ca="1"/>
        <v>9.08721752354569</v>
      </c>
      <c r="V707" s="1">
        <f t="shared" si="85" ca="1"/>
        <v>60.24383014051347</v>
      </c>
    </row>
    <row r="708">
      <c r="A708" s="0">
        <v>2.04</v>
      </c>
      <c r="B708" s="1">
        <v>0.0011823</v>
      </c>
      <c r="G708" s="1">
        <f t="shared" si="81"/>
        <v>60.214044549615316</v>
      </c>
      <c r="I708" s="0">
        <v>-2.97</v>
      </c>
      <c r="J708" s="1">
        <v>1.4E-11</v>
      </c>
      <c r="K708" s="1">
        <f t="shared" si="78"/>
        <v>4.097905623271357</v>
      </c>
      <c r="L708" s="0">
        <f t="shared" si="82" ca="1"/>
        <v>8.913546009842719</v>
      </c>
      <c r="M708" s="1">
        <f t="shared" si="83" ca="1"/>
        <v>57.71307350580861</v>
      </c>
      <c r="N708" s="1"/>
      <c r="Q708" s="0">
        <v>3.98999999999998</v>
      </c>
      <c r="R708" s="1">
        <v>0.000425152000000001</v>
      </c>
      <c r="S708" s="1">
        <f t="shared" si="86"/>
        <v>-6.740293585095206</v>
      </c>
      <c r="T708" s="1">
        <f t="shared" si="86"/>
        <v>-6.740293585095206</v>
      </c>
      <c r="U708" s="0">
        <f t="shared" si="84" ca="1"/>
        <v>8.913546009842719</v>
      </c>
      <c r="V708" s="1">
        <f t="shared" si="85" ca="1"/>
        <v>57.71307350580861</v>
      </c>
    </row>
    <row r="709">
      <c r="A709" s="0">
        <v>2.03</v>
      </c>
      <c r="B709" s="1">
        <v>0.0011378</v>
      </c>
      <c r="G709" s="1">
        <f t="shared" si="81"/>
        <v>57.94767815998673</v>
      </c>
      <c r="I709" s="0">
        <v>-2.97</v>
      </c>
      <c r="J709" s="1">
        <v>1.4E-11</v>
      </c>
      <c r="K709" s="1">
        <f t="shared" si="78"/>
        <v>4.0595405027188365</v>
      </c>
      <c r="L709" s="0">
        <f t="shared" si="82" ca="1"/>
        <v>8.739874496139741</v>
      </c>
      <c r="M709" s="1">
        <f t="shared" si="83" ca="1"/>
        <v>55.182316871103524</v>
      </c>
      <c r="N709" s="1"/>
      <c r="O709" s="1"/>
      <c r="Q709" s="0">
        <v>3.99999999999998</v>
      </c>
      <c r="R709" s="1">
        <v>0.000427950000000001</v>
      </c>
      <c r="S709" s="1">
        <f t="shared" si="86"/>
        <v>-6.778658705647727</v>
      </c>
      <c r="T709" s="1">
        <f t="shared" si="86"/>
        <v>-6.778658705647727</v>
      </c>
      <c r="U709" s="0">
        <f t="shared" si="84" ca="1"/>
        <v>8.739874496139741</v>
      </c>
      <c r="V709" s="1">
        <f t="shared" si="85" ca="1"/>
        <v>55.182316871103524</v>
      </c>
    </row>
    <row r="710">
      <c r="A710" s="0">
        <v>2.02</v>
      </c>
      <c r="B710" s="1">
        <v>0.0010944</v>
      </c>
      <c r="G710" s="1">
        <f t="shared" si="81"/>
        <v>55.73733431032648</v>
      </c>
      <c r="I710" s="0">
        <v>-2.97</v>
      </c>
      <c r="J710" s="1">
        <v>1.4E-11</v>
      </c>
      <c r="K710" s="1">
        <f t="shared" si="78"/>
        <v>4.020650197270576</v>
      </c>
      <c r="L710" s="0">
        <f t="shared" si="82" ca="1"/>
        <v>8.566202982436778</v>
      </c>
      <c r="M710" s="1">
        <f t="shared" si="83" ca="1"/>
        <v>52.65156023639855</v>
      </c>
      <c r="N710" s="1"/>
      <c r="Q710" s="0">
        <v>4.00999999999998</v>
      </c>
      <c r="R710" s="1">
        <v>0.000430748000000001</v>
      </c>
      <c r="S710" s="1">
        <f t="shared" si="86"/>
        <v>-6.817549011095988</v>
      </c>
      <c r="T710" s="1">
        <f t="shared" si="86"/>
        <v>-6.817549011095988</v>
      </c>
      <c r="U710" s="0">
        <f t="shared" si="84" ca="1"/>
        <v>8.566202982436778</v>
      </c>
      <c r="V710" s="1">
        <f t="shared" si="85" ca="1"/>
        <v>52.65156023639855</v>
      </c>
    </row>
    <row r="711">
      <c r="A711" s="0">
        <v>2.01</v>
      </c>
      <c r="B711" s="1">
        <v>0.0010508</v>
      </c>
      <c r="G711" s="1">
        <f t="shared" si="81"/>
        <v>53.51680454430836</v>
      </c>
      <c r="I711" s="0">
        <v>-2.97</v>
      </c>
      <c r="J711" s="1">
        <v>1.4E-11</v>
      </c>
      <c r="K711" s="1">
        <f t="shared" si="78"/>
        <v>3.9799957082136745</v>
      </c>
      <c r="L711" s="0">
        <f t="shared" si="82" ca="1"/>
        <v>8.3925314687338</v>
      </c>
      <c r="M711" s="1">
        <f t="shared" si="83" ca="1"/>
        <v>50.12080360169347</v>
      </c>
      <c r="N711" s="1"/>
      <c r="O711" s="1"/>
      <c r="Q711" s="0">
        <v>4.01999999999998</v>
      </c>
      <c r="R711" s="1">
        <v>0.000433546000000001</v>
      </c>
      <c r="S711" s="1">
        <f t="shared" si="86"/>
        <v>-6.858203500152889</v>
      </c>
      <c r="T711" s="1">
        <f t="shared" si="86"/>
        <v>-6.858203500152889</v>
      </c>
      <c r="U711" s="0">
        <f t="shared" si="84" ca="1"/>
        <v>8.3925314687338</v>
      </c>
      <c r="V711" s="1">
        <f t="shared" si="85" ca="1"/>
        <v>50.12080360169347</v>
      </c>
    </row>
    <row r="712">
      <c r="A712" s="0">
        <v>2</v>
      </c>
      <c r="B712" s="1">
        <v>0.0010083</v>
      </c>
      <c r="G712" s="1">
        <f t="shared" si="81"/>
        <v>51.35229731825858</v>
      </c>
      <c r="I712" s="0">
        <v>-2.97</v>
      </c>
      <c r="J712" s="1">
        <v>1.4E-11</v>
      </c>
      <c r="K712" s="1">
        <f t="shared" si="78"/>
        <v>3.9387096738014593</v>
      </c>
      <c r="L712" s="0">
        <f t="shared" si="82" ca="1"/>
        <v>8.21885995503083</v>
      </c>
      <c r="M712" s="1">
        <f t="shared" si="83" ca="1"/>
        <v>47.590046966988496</v>
      </c>
      <c r="N712" s="1"/>
      <c r="Q712" s="0">
        <v>4.02999999999998</v>
      </c>
      <c r="R712" s="1">
        <v>0.000436344000000001</v>
      </c>
      <c r="S712" s="1">
        <f ref="S712:T731" t="shared" si="87">LN($B712)</f>
        <v>-6.899489534565104</v>
      </c>
      <c r="T712" s="1">
        <f t="shared" si="87"/>
        <v>-6.899489534565104</v>
      </c>
      <c r="U712" s="0">
        <f t="shared" si="84" ca="1"/>
        <v>8.21885995503083</v>
      </c>
      <c r="V712" s="1">
        <f t="shared" si="85" ca="1"/>
        <v>47.590046966988496</v>
      </c>
    </row>
    <row r="713">
      <c r="A713" s="0">
        <v>1.99</v>
      </c>
      <c r="B713" s="1">
        <v>0.00096555</v>
      </c>
      <c r="G713" s="1">
        <f t="shared" si="81"/>
        <v>49.175057696761456</v>
      </c>
      <c r="I713" s="0">
        <v>-2.97</v>
      </c>
      <c r="J713" s="1">
        <v>1.4E-11</v>
      </c>
      <c r="K713" s="1">
        <f t="shared" si="78"/>
        <v>3.895386537569024</v>
      </c>
      <c r="L713" s="0">
        <f t="shared" si="82" ca="1"/>
        <v>8.04518844132786</v>
      </c>
      <c r="M713" s="1">
        <f t="shared" si="83" ca="1"/>
        <v>45.05929033228347</v>
      </c>
      <c r="N713" s="1"/>
      <c r="O713" s="1"/>
      <c r="Q713" s="0">
        <v>4.03999999999998</v>
      </c>
      <c r="R713" s="1">
        <v>0.000439142000000001</v>
      </c>
      <c r="S713" s="1">
        <f t="shared" si="87"/>
        <v>-6.942812670797539</v>
      </c>
      <c r="T713" s="1">
        <f t="shared" si="87"/>
        <v>-6.942812670797539</v>
      </c>
      <c r="U713" s="0">
        <f t="shared" si="84" ca="1"/>
        <v>8.04518844132786</v>
      </c>
      <c r="V713" s="1">
        <f t="shared" si="85" ca="1"/>
        <v>45.05929033228347</v>
      </c>
    </row>
    <row r="714">
      <c r="A714" s="0">
        <v>1.98</v>
      </c>
      <c r="B714" s="1">
        <v>0.00092417</v>
      </c>
      <c r="G714" s="1">
        <f t="shared" si="81"/>
        <v>47.067591602315815</v>
      </c>
      <c r="I714" s="0">
        <v>-2.97</v>
      </c>
      <c r="J714" s="1">
        <v>1.4E-11</v>
      </c>
      <c r="K714" s="1">
        <f t="shared" si="78"/>
        <v>3.8515846878052185</v>
      </c>
      <c r="L714" s="0">
        <f t="shared" si="82" ca="1"/>
        <v>7.8715169276248815</v>
      </c>
      <c r="M714" s="1">
        <f t="shared" si="83" ca="1"/>
        <v>42.52853369757844</v>
      </c>
      <c r="N714" s="1"/>
      <c r="Q714" s="0">
        <v>4.04999999999997</v>
      </c>
      <c r="R714" s="1">
        <v>0.000441940000000001</v>
      </c>
      <c r="S714" s="1">
        <f t="shared" si="87"/>
        <v>-6.9866145205613455</v>
      </c>
      <c r="T714" s="1">
        <f t="shared" si="87"/>
        <v>-6.9866145205613455</v>
      </c>
      <c r="U714" s="0">
        <f t="shared" si="84" ca="1"/>
        <v>7.8715169276248815</v>
      </c>
      <c r="V714" s="1">
        <f t="shared" si="85" ca="1"/>
        <v>42.52853369757844</v>
      </c>
    </row>
    <row r="715">
      <c r="A715" s="0">
        <v>1.97</v>
      </c>
      <c r="B715" s="1">
        <v>0.00088287</v>
      </c>
      <c r="G715" s="1">
        <f t="shared" si="81"/>
        <v>44.964199874413325</v>
      </c>
      <c r="I715" s="0">
        <v>-2.97</v>
      </c>
      <c r="J715" s="1">
        <v>1.4E-11</v>
      </c>
      <c r="K715" s="1">
        <f ref="K715:K778" t="shared" si="88">LN($G715)</f>
        <v>3.805866614799468</v>
      </c>
      <c r="L715" s="0">
        <f t="shared" si="82" ca="1"/>
        <v>7.697845413921911</v>
      </c>
      <c r="M715" s="1">
        <f t="shared" si="83" ca="1"/>
        <v>39.99777706287347</v>
      </c>
      <c r="N715" s="1"/>
      <c r="O715" s="1"/>
      <c r="Q715" s="0">
        <v>4.05999999999997</v>
      </c>
      <c r="R715" s="1">
        <v>0.000444738000000001</v>
      </c>
      <c r="S715" s="1">
        <f t="shared" si="87"/>
        <v>-7.032332593567096</v>
      </c>
      <c r="T715" s="1">
        <f t="shared" si="87"/>
        <v>-7.032332593567096</v>
      </c>
      <c r="U715" s="0">
        <f t="shared" si="84" ca="1"/>
        <v>7.697845413921911</v>
      </c>
      <c r="V715" s="1">
        <f t="shared" si="85" ca="1"/>
        <v>39.99777706287347</v>
      </c>
    </row>
    <row r="716">
      <c r="A716" s="0">
        <v>1.96</v>
      </c>
      <c r="B716" s="1">
        <v>0.00084201</v>
      </c>
      <c r="G716" s="1">
        <f t="shared" si="81"/>
        <v>42.88321716249818</v>
      </c>
      <c r="I716" s="0">
        <v>-2.97</v>
      </c>
      <c r="J716" s="1">
        <v>1.4E-11</v>
      </c>
      <c r="K716" s="1">
        <f t="shared" si="88"/>
        <v>3.758480541058652</v>
      </c>
      <c r="L716" s="0">
        <f t="shared" si="82" ca="1"/>
        <v>7.5241739002189405</v>
      </c>
      <c r="M716" s="1">
        <f t="shared" si="83" ca="1"/>
        <v>37.46702042816844</v>
      </c>
      <c r="N716" s="1"/>
      <c r="Q716" s="0">
        <v>4.06999999999997</v>
      </c>
      <c r="R716" s="1">
        <v>0.000447536000000001</v>
      </c>
      <c r="S716" s="1">
        <f t="shared" si="87"/>
        <v>-7.079718667307912</v>
      </c>
      <c r="T716" s="1">
        <f t="shared" si="87"/>
        <v>-7.079718667307912</v>
      </c>
      <c r="U716" s="0">
        <f t="shared" si="84" ca="1"/>
        <v>7.5241739002189405</v>
      </c>
      <c r="V716" s="1">
        <f t="shared" si="85" ca="1"/>
        <v>37.46702042816844</v>
      </c>
    </row>
    <row r="717">
      <c r="A717" s="0">
        <v>1.95</v>
      </c>
      <c r="B717" s="1">
        <v>0.00080276</v>
      </c>
      <c r="G717" s="1">
        <f t="shared" si="81"/>
        <v>40.88423107726397</v>
      </c>
      <c r="I717" s="0">
        <v>-2.97</v>
      </c>
      <c r="J717" s="1">
        <v>1.4E-11</v>
      </c>
      <c r="K717" s="1">
        <f t="shared" si="88"/>
        <v>3.710744440472772</v>
      </c>
      <c r="L717" s="0">
        <f t="shared" si="82" ca="1"/>
        <v>7.35050238651597</v>
      </c>
      <c r="M717" s="1">
        <f t="shared" si="83" ca="1"/>
        <v>34.93626379346341</v>
      </c>
      <c r="N717" s="1"/>
      <c r="O717" s="1"/>
      <c r="Q717" s="0">
        <v>4.07999999999997</v>
      </c>
      <c r="R717" s="1">
        <v>0.000450334000000001</v>
      </c>
      <c r="S717" s="1">
        <f t="shared" si="87"/>
        <v>-7.127454767893791</v>
      </c>
      <c r="T717" s="1">
        <f t="shared" si="87"/>
        <v>-7.127454767893791</v>
      </c>
      <c r="U717" s="0">
        <f t="shared" si="84" ca="1"/>
        <v>7.35050238651597</v>
      </c>
      <c r="V717" s="1">
        <f t="shared" si="85" ca="1"/>
        <v>34.93626379346341</v>
      </c>
    </row>
    <row r="718">
      <c r="A718" s="0">
        <v>1.94</v>
      </c>
      <c r="B718" s="1">
        <v>0.00076365</v>
      </c>
      <c r="G718" s="1">
        <f t="shared" si="81"/>
        <v>38.892375133480286</v>
      </c>
      <c r="I718" s="0">
        <v>-2.97</v>
      </c>
      <c r="J718" s="1">
        <v>1.4E-11</v>
      </c>
      <c r="K718" s="1">
        <f t="shared" si="88"/>
        <v>3.6607982194187447</v>
      </c>
      <c r="L718" s="0">
        <f t="shared" si="82" ca="1"/>
        <v>7.176830872812992</v>
      </c>
      <c r="M718" s="1">
        <f t="shared" si="83" ca="1"/>
        <v>32.40550715875838</v>
      </c>
      <c r="N718" s="1"/>
      <c r="Q718" s="0">
        <v>4.08999999999997</v>
      </c>
      <c r="R718" s="1">
        <v>0.000453132000000001</v>
      </c>
      <c r="S718" s="1">
        <f t="shared" si="87"/>
        <v>-7.177400988947819</v>
      </c>
      <c r="T718" s="1">
        <f t="shared" si="87"/>
        <v>-7.177400988947819</v>
      </c>
      <c r="U718" s="0">
        <f t="shared" si="84" ca="1"/>
        <v>7.176830872812992</v>
      </c>
      <c r="V718" s="1">
        <f t="shared" si="85" ca="1"/>
        <v>32.40550715875838</v>
      </c>
    </row>
    <row r="719">
      <c r="A719" s="0">
        <v>1.93</v>
      </c>
      <c r="B719" s="1">
        <v>0.0007256</v>
      </c>
      <c r="G719" s="1">
        <f t="shared" si="81"/>
        <v>36.95450454639336</v>
      </c>
      <c r="I719" s="0">
        <v>-2.97</v>
      </c>
      <c r="J719" s="1">
        <v>1.4E-11</v>
      </c>
      <c r="K719" s="1">
        <f t="shared" si="88"/>
        <v>3.6096875492032163</v>
      </c>
      <c r="L719" s="0">
        <f t="shared" si="82" ca="1"/>
        <v>7.003159359110022</v>
      </c>
      <c r="M719" s="1">
        <f t="shared" si="83" ca="1"/>
        <v>29.874750524053354</v>
      </c>
      <c r="N719" s="1"/>
      <c r="O719" s="1"/>
      <c r="Q719" s="0">
        <v>4.09999999999997</v>
      </c>
      <c r="R719" s="1">
        <v>0.000455930000000001</v>
      </c>
      <c r="S719" s="1">
        <f t="shared" si="87"/>
        <v>-7.228511659163347</v>
      </c>
      <c r="T719" s="1">
        <f t="shared" si="87"/>
        <v>-7.228511659163347</v>
      </c>
      <c r="U719" s="0">
        <f t="shared" si="84" ca="1"/>
        <v>7.003159359110022</v>
      </c>
      <c r="V719" s="1">
        <f t="shared" si="85" ca="1"/>
        <v>29.874750524053354</v>
      </c>
    </row>
    <row r="720">
      <c r="A720" s="0">
        <v>1.92</v>
      </c>
      <c r="B720" s="1">
        <v>0.0006877</v>
      </c>
      <c r="G720" s="1">
        <f t="shared" si="81"/>
        <v>35.024273396574856</v>
      </c>
      <c r="I720" s="0">
        <v>-2.97</v>
      </c>
      <c r="J720" s="1">
        <v>1.4E-11</v>
      </c>
      <c r="K720" s="1">
        <f t="shared" si="88"/>
        <v>3.55604134672808</v>
      </c>
      <c r="L720" s="0">
        <f t="shared" si="82" ca="1"/>
        <v>6.829487845407051</v>
      </c>
      <c r="M720" s="1">
        <f t="shared" si="83" ca="1"/>
        <v>27.343993889348383</v>
      </c>
      <c r="N720" s="1"/>
      <c r="Q720" s="0">
        <v>4.10999999999997</v>
      </c>
      <c r="R720" s="1">
        <v>0.000458728000000001</v>
      </c>
      <c r="S720" s="1">
        <f t="shared" si="87"/>
        <v>-7.282157861638484</v>
      </c>
      <c r="T720" s="1">
        <f t="shared" si="87"/>
        <v>-7.282157861638484</v>
      </c>
      <c r="U720" s="0">
        <f t="shared" si="84" ca="1"/>
        <v>6.829487845407051</v>
      </c>
      <c r="V720" s="1">
        <f t="shared" si="85" ca="1"/>
        <v>27.343993889348383</v>
      </c>
    </row>
    <row r="721">
      <c r="A721" s="0">
        <v>1.91</v>
      </c>
      <c r="B721" s="1">
        <v>0.00065142</v>
      </c>
      <c r="G721" s="1">
        <f t="shared" si="81"/>
        <v>33.17654816925519</v>
      </c>
      <c r="I721" s="0">
        <v>-2.97</v>
      </c>
      <c r="J721" s="1">
        <v>1.4E-11</v>
      </c>
      <c r="K721" s="1">
        <f t="shared" si="88"/>
        <v>3.5018432458741056</v>
      </c>
      <c r="L721" s="0">
        <f t="shared" si="82" ca="1"/>
        <v>6.655816331704081</v>
      </c>
      <c r="M721" s="1">
        <f t="shared" si="83" ca="1"/>
        <v>24.813237254643354</v>
      </c>
      <c r="N721" s="1"/>
      <c r="O721" s="1"/>
      <c r="Q721" s="0">
        <v>4.11999999999997</v>
      </c>
      <c r="R721" s="1">
        <v>0.000461526000000001</v>
      </c>
      <c r="S721" s="1">
        <f t="shared" si="87"/>
        <v>-7.336355962492458</v>
      </c>
      <c r="T721" s="1">
        <f t="shared" si="87"/>
        <v>-7.336355962492458</v>
      </c>
      <c r="U721" s="0">
        <f t="shared" si="84" ca="1"/>
        <v>6.655816331704081</v>
      </c>
      <c r="V721" s="1">
        <f t="shared" si="85" ca="1"/>
        <v>24.813237254643354</v>
      </c>
    </row>
    <row r="722">
      <c r="A722" s="0">
        <v>1.9</v>
      </c>
      <c r="B722" s="1">
        <v>0.00061504</v>
      </c>
      <c r="G722" s="1">
        <f t="shared" si="81"/>
        <v>31.32372998375658</v>
      </c>
      <c r="I722" s="0">
        <v>-2.97</v>
      </c>
      <c r="J722" s="1">
        <v>1.4E-11</v>
      </c>
      <c r="K722" s="1">
        <f t="shared" si="88"/>
        <v>3.4443759567441625</v>
      </c>
      <c r="L722" s="0">
        <f t="shared" si="82" ca="1"/>
        <v>6.482144818001103</v>
      </c>
      <c r="M722" s="1">
        <f t="shared" si="83" ca="1"/>
        <v>22.282480619938326</v>
      </c>
      <c r="N722" s="1"/>
      <c r="Q722" s="0">
        <v>4.12999999999997</v>
      </c>
      <c r="R722" s="1">
        <v>0.000464324000000001</v>
      </c>
      <c r="S722" s="1">
        <f t="shared" si="87"/>
        <v>-7.393823251622401</v>
      </c>
      <c r="T722" s="1">
        <f t="shared" si="87"/>
        <v>-7.393823251622401</v>
      </c>
      <c r="U722" s="0">
        <f t="shared" si="84" ca="1"/>
        <v>6.482144818001103</v>
      </c>
      <c r="V722" s="1">
        <f t="shared" si="85" ca="1"/>
        <v>22.282480619938326</v>
      </c>
    </row>
    <row r="723">
      <c r="A723" s="0">
        <v>1.89</v>
      </c>
      <c r="B723" s="1">
        <v>0.00058033</v>
      </c>
      <c r="G723" s="1">
        <f t="shared" si="81"/>
        <v>29.55596419984628</v>
      </c>
      <c r="I723" s="0">
        <v>-2.97</v>
      </c>
      <c r="J723" s="1">
        <v>1.4E-11</v>
      </c>
      <c r="K723" s="1">
        <f t="shared" si="88"/>
        <v>3.3862855576604853</v>
      </c>
      <c r="L723" s="0">
        <f t="shared" si="82" ca="1"/>
        <v>6.308473304298133</v>
      </c>
      <c r="M723" s="1">
        <f t="shared" si="83" ca="1"/>
        <v>19.751723985233298</v>
      </c>
      <c r="N723" s="1"/>
      <c r="O723" s="1"/>
      <c r="Q723" s="0">
        <v>4.13999999999997</v>
      </c>
      <c r="R723" s="1">
        <v>0.000467122000000001</v>
      </c>
      <c r="S723" s="1">
        <f t="shared" si="87"/>
        <v>-7.451913650706079</v>
      </c>
      <c r="T723" s="1">
        <f t="shared" si="87"/>
        <v>-7.451913650706079</v>
      </c>
      <c r="U723" s="0">
        <f t="shared" si="84" ca="1"/>
        <v>6.308473304298133</v>
      </c>
      <c r="V723" s="1">
        <f t="shared" si="85" ca="1"/>
        <v>19.751723985233298</v>
      </c>
    </row>
    <row r="724">
      <c r="A724" s="0">
        <v>1.88</v>
      </c>
      <c r="B724" s="1">
        <v>0.00054584</v>
      </c>
      <c r="G724" s="1">
        <f t="shared" si="81"/>
        <v>27.79940292392965</v>
      </c>
      <c r="I724" s="0">
        <v>-2.97</v>
      </c>
      <c r="J724" s="1">
        <v>1.4E-11</v>
      </c>
      <c r="K724" s="1">
        <f t="shared" si="88"/>
        <v>3.325014542909458</v>
      </c>
      <c r="L724" s="0">
        <f t="shared" si="82" ca="1"/>
        <v>6.134801790595162</v>
      </c>
      <c r="M724" s="1">
        <f t="shared" si="83" ca="1"/>
        <v>17.220967350528326</v>
      </c>
      <c r="N724" s="1"/>
      <c r="Q724" s="0">
        <v>4.14999999999997</v>
      </c>
      <c r="R724" s="1">
        <v>0.000469920000000001</v>
      </c>
      <c r="S724" s="1">
        <f t="shared" si="87"/>
        <v>-7.513184665457106</v>
      </c>
      <c r="T724" s="1">
        <f t="shared" si="87"/>
        <v>-7.513184665457106</v>
      </c>
      <c r="U724" s="0">
        <f t="shared" si="84" ca="1"/>
        <v>6.134801790595162</v>
      </c>
      <c r="V724" s="1">
        <f t="shared" si="85" ca="1"/>
        <v>17.220967350528326</v>
      </c>
    </row>
    <row r="725">
      <c r="A725" s="0">
        <v>1.87</v>
      </c>
      <c r="B725" s="1">
        <v>0.00051268</v>
      </c>
      <c r="G725" s="1">
        <f t="shared" si="81"/>
        <v>26.110577991792926</v>
      </c>
      <c r="I725" s="0">
        <v>-2.97</v>
      </c>
      <c r="J725" s="1">
        <v>1.4E-11</v>
      </c>
      <c r="K725" s="1">
        <f t="shared" si="88"/>
        <v>3.2623405192639128</v>
      </c>
      <c r="L725" s="0">
        <f t="shared" si="82" ca="1"/>
        <v>5.961130276892192</v>
      </c>
      <c r="M725" s="1">
        <f t="shared" si="83" ca="1"/>
        <v>14.690210715823355</v>
      </c>
      <c r="N725" s="1"/>
      <c r="O725" s="1"/>
      <c r="Q725" s="0">
        <v>4.15999999999997</v>
      </c>
      <c r="R725" s="1">
        <v>0.000472718000000001</v>
      </c>
      <c r="S725" s="1">
        <f t="shared" si="87"/>
        <v>-7.575858689102651</v>
      </c>
      <c r="T725" s="1">
        <f t="shared" si="87"/>
        <v>-7.575858689102651</v>
      </c>
      <c r="U725" s="0">
        <f t="shared" si="84" ca="1"/>
        <v>5.961130276892192</v>
      </c>
      <c r="V725" s="1">
        <f t="shared" si="85" ca="1"/>
        <v>14.690210715823355</v>
      </c>
    </row>
    <row r="726">
      <c r="A726" s="0">
        <v>1.86</v>
      </c>
      <c r="B726" s="1">
        <v>0.00047998</v>
      </c>
      <c r="G726" s="1">
        <f t="shared" si="81"/>
        <v>24.445180667279338</v>
      </c>
      <c r="I726" s="0">
        <v>-2.97</v>
      </c>
      <c r="J726" s="1">
        <v>1.4E-11</v>
      </c>
      <c r="K726" s="1">
        <f t="shared" si="88"/>
        <v>3.19643308676948</v>
      </c>
      <c r="L726" s="0">
        <f t="shared" si="82" ca="1"/>
        <v>5.787458763189221</v>
      </c>
      <c r="M726" s="1">
        <f t="shared" si="83" ca="1"/>
        <v>12.159454081118326</v>
      </c>
      <c r="N726" s="1"/>
      <c r="Q726" s="0">
        <v>4.16999999999997</v>
      </c>
      <c r="R726" s="1">
        <v>0.000475516000000001</v>
      </c>
      <c r="S726" s="1">
        <f t="shared" si="87"/>
        <v>-7.641766121597084</v>
      </c>
      <c r="T726" s="1">
        <f t="shared" si="87"/>
        <v>-7.641766121597084</v>
      </c>
      <c r="U726" s="0">
        <f t="shared" si="84" ca="1"/>
        <v>5.787458763189221</v>
      </c>
      <c r="V726" s="1">
        <f t="shared" si="85" ca="1"/>
        <v>12.159454081118326</v>
      </c>
    </row>
    <row r="727">
      <c r="A727" s="0">
        <v>1.85</v>
      </c>
      <c r="B727" s="1">
        <v>0.00044888</v>
      </c>
      <c r="G727" s="1">
        <f t="shared" si="81"/>
        <v>22.861270673628795</v>
      </c>
      <c r="I727" s="0">
        <v>-2.97</v>
      </c>
      <c r="J727" s="1">
        <v>1.4E-11</v>
      </c>
      <c r="K727" s="1">
        <f t="shared" si="88"/>
        <v>3.129444241845006</v>
      </c>
      <c r="L727" s="0">
        <f t="shared" si="82" ca="1"/>
        <v>5.613787249486251</v>
      </c>
      <c r="M727" s="1">
        <f t="shared" si="83" ca="1"/>
        <v>9.628697446413298</v>
      </c>
      <c r="N727" s="1"/>
      <c r="O727" s="1"/>
      <c r="Q727" s="0">
        <v>4.17999999999997</v>
      </c>
      <c r="R727" s="1">
        <v>0.000478314000000001</v>
      </c>
      <c r="S727" s="1">
        <f t="shared" si="87"/>
        <v>-7.708754966521558</v>
      </c>
      <c r="T727" s="1">
        <f t="shared" si="87"/>
        <v>-7.708754966521558</v>
      </c>
      <c r="U727" s="0">
        <f t="shared" si="84" ca="1"/>
        <v>5.613787249486251</v>
      </c>
      <c r="V727" s="1">
        <f t="shared" si="85" ca="1"/>
        <v>9.628697446413298</v>
      </c>
    </row>
    <row r="728">
      <c r="A728" s="0">
        <v>1.84</v>
      </c>
      <c r="B728" s="1">
        <v>0.00041787</v>
      </c>
      <c r="G728" s="1">
        <f t="shared" si="81"/>
        <v>21.281944342339298</v>
      </c>
      <c r="I728" s="0">
        <v>-2.97</v>
      </c>
      <c r="J728" s="1">
        <v>1.4E-11</v>
      </c>
      <c r="K728" s="1">
        <f t="shared" si="88"/>
        <v>3.0578590297703396</v>
      </c>
      <c r="L728" s="0">
        <f t="shared" si="82" ca="1"/>
        <v>5.440115735783277</v>
      </c>
      <c r="M728" s="1">
        <f t="shared" si="83" ca="1"/>
        <v>7.09794081170827</v>
      </c>
      <c r="N728" s="1"/>
      <c r="Q728" s="0">
        <v>4.18999999999997</v>
      </c>
      <c r="R728" s="1">
        <v>0.000481112000000001</v>
      </c>
      <c r="S728" s="1">
        <f t="shared" si="87"/>
        <v>-7.780340178596225</v>
      </c>
      <c r="T728" s="1">
        <f t="shared" si="87"/>
        <v>-7.780340178596225</v>
      </c>
      <c r="U728" s="0">
        <f t="shared" si="84" ca="1"/>
        <v>5.440115735783277</v>
      </c>
      <c r="V728" s="1">
        <f t="shared" si="85" ca="1"/>
        <v>7.09794081170827</v>
      </c>
    </row>
    <row r="729">
      <c r="A729" s="0">
        <v>1.83</v>
      </c>
      <c r="B729" s="1">
        <v>0.0003886</v>
      </c>
      <c r="G729" s="1">
        <f t="shared" si="81"/>
        <v>19.79123548336337</v>
      </c>
      <c r="I729" s="0">
        <v>-2.97</v>
      </c>
      <c r="J729" s="1">
        <v>1.4E-11</v>
      </c>
      <c r="K729" s="1">
        <f t="shared" si="88"/>
        <v>2.9852391873456297</v>
      </c>
      <c r="L729" s="0">
        <f t="shared" si="82" ca="1"/>
        <v>5.2664442220803025</v>
      </c>
      <c r="M729" s="1">
        <f t="shared" si="83" ca="1"/>
        <v>4.567184177003298</v>
      </c>
      <c r="N729" s="1"/>
      <c r="O729" s="1"/>
      <c r="Q729" s="0">
        <v>4.19999999999997</v>
      </c>
      <c r="R729" s="1">
        <v>0.000483910000000001</v>
      </c>
      <c r="S729" s="1">
        <f t="shared" si="87"/>
        <v>-7.852960021020935</v>
      </c>
      <c r="T729" s="1">
        <f t="shared" si="87"/>
        <v>-7.852960021020935</v>
      </c>
      <c r="U729" s="0">
        <f t="shared" si="84" ca="1"/>
        <v>5.2664442220803025</v>
      </c>
      <c r="V729" s="1">
        <f t="shared" si="85" ca="1"/>
        <v>4.567184177003298</v>
      </c>
    </row>
    <row r="730">
      <c r="A730" s="0">
        <v>1.82</v>
      </c>
      <c r="B730" s="1">
        <v>0.00035959</v>
      </c>
      <c r="G730" s="1">
        <f t="shared" si="81"/>
        <v>18.313768315652688</v>
      </c>
      <c r="I730" s="0">
        <v>-2.97</v>
      </c>
      <c r="J730" s="1">
        <v>1.4E-11</v>
      </c>
      <c r="K730" s="1">
        <f t="shared" si="88"/>
        <v>2.9076531439367796</v>
      </c>
      <c r="L730" s="0">
        <f t="shared" si="82" ca="1"/>
        <v>5.092772708377332</v>
      </c>
      <c r="M730" s="1">
        <f t="shared" si="83" ca="1"/>
        <v>2.03642754229827</v>
      </c>
      <c r="N730" s="1"/>
      <c r="Q730" s="0">
        <v>4.20999999999997</v>
      </c>
      <c r="R730" s="1">
        <v>0.000486708000000001</v>
      </c>
      <c r="S730" s="1">
        <f t="shared" si="87"/>
        <v>-7.930546064429784</v>
      </c>
      <c r="T730" s="1">
        <f t="shared" si="87"/>
        <v>-7.930546064429784</v>
      </c>
      <c r="U730" s="0">
        <f t="shared" si="84" ca="1"/>
        <v>5.092772708377332</v>
      </c>
      <c r="V730" s="1">
        <f t="shared" si="85" ca="1"/>
        <v>2.03642754229827</v>
      </c>
    </row>
    <row r="731">
      <c r="A731" s="0">
        <v>1.81</v>
      </c>
      <c r="B731" s="1">
        <v>0.00033172</v>
      </c>
      <c r="G731" s="1">
        <f t="shared" si="81"/>
        <v>16.894360871181927</v>
      </c>
      <c r="I731" s="0">
        <v>-2.97</v>
      </c>
      <c r="J731" s="1">
        <v>1.4E-11</v>
      </c>
      <c r="K731" s="1">
        <f t="shared" si="88"/>
        <v>2.8269798899852927</v>
      </c>
      <c r="L731" s="0">
        <f t="shared" si="82" ca="1"/>
        <v>4.919101194674358</v>
      </c>
      <c r="M731" s="1">
        <f t="shared" si="83" ca="1"/>
        <v>-0.49432909240675826</v>
      </c>
      <c r="N731" s="1"/>
      <c r="O731" s="1"/>
      <c r="Q731" s="0">
        <v>4.21999999999997</v>
      </c>
      <c r="R731" s="1">
        <v>0.000489506000000001</v>
      </c>
      <c r="S731" s="1">
        <f t="shared" si="87"/>
        <v>-8.01121931838127</v>
      </c>
      <c r="T731" s="1">
        <f t="shared" si="87"/>
        <v>-8.01121931838127</v>
      </c>
      <c r="U731" s="0">
        <f t="shared" si="84" ca="1"/>
        <v>4.919101194674358</v>
      </c>
      <c r="V731" s="1">
        <f t="shared" si="85" ca="1"/>
        <v>-0.49432909240675826</v>
      </c>
    </row>
    <row r="732">
      <c r="A732" s="0">
        <v>1.8</v>
      </c>
      <c r="B732" s="1">
        <v>0.0003055</v>
      </c>
      <c r="G732" s="1">
        <f t="shared" si="81"/>
        <v>15.558987236663688</v>
      </c>
      <c r="I732" s="0">
        <v>-2.97</v>
      </c>
      <c r="J732" s="1">
        <v>1.4E-11</v>
      </c>
      <c r="K732" s="1">
        <f t="shared" si="88"/>
        <v>2.7446384290139396</v>
      </c>
      <c r="L732" s="0">
        <f t="shared" si="82" ca="1"/>
        <v>4.745429680971387</v>
      </c>
      <c r="M732" s="1">
        <f t="shared" si="83" ca="1"/>
        <v>-3.0250857271117866</v>
      </c>
      <c r="N732" s="1"/>
      <c r="Q732" s="0">
        <v>4.22999999999997</v>
      </c>
      <c r="R732" s="1">
        <v>0.000492304000000001</v>
      </c>
      <c r="S732" s="1">
        <f ref="S732:T751" t="shared" si="89">LN($B732)</f>
        <v>-8.093560779352623</v>
      </c>
      <c r="T732" s="1">
        <f t="shared" si="89"/>
        <v>-8.093560779352623</v>
      </c>
      <c r="U732" s="0">
        <f t="shared" si="84" ca="1"/>
        <v>4.745429680971387</v>
      </c>
      <c r="V732" s="1">
        <f t="shared" si="85" ca="1"/>
        <v>-3.0250857271117866</v>
      </c>
    </row>
    <row r="733">
      <c r="A733" s="0">
        <v>1.79</v>
      </c>
      <c r="B733" s="1">
        <v>0.00027979</v>
      </c>
      <c r="G733" s="1">
        <f t="shared" si="81"/>
        <v>14.249587688858046</v>
      </c>
      <c r="I733" s="0">
        <v>-2.97</v>
      </c>
      <c r="J733" s="1">
        <v>1.4E-11</v>
      </c>
      <c r="K733" s="1">
        <f t="shared" si="88"/>
        <v>2.656727972180835</v>
      </c>
      <c r="L733" s="0">
        <f t="shared" si="82" ca="1"/>
        <v>4.571758167268413</v>
      </c>
      <c r="M733" s="1">
        <f t="shared" si="83" ca="1"/>
        <v>-5.555842361816815</v>
      </c>
      <c r="N733" s="1"/>
      <c r="O733" s="1"/>
      <c r="Q733" s="0">
        <v>4.23999999999997</v>
      </c>
      <c r="R733" s="1">
        <v>0.000495102000000001</v>
      </c>
      <c r="S733" s="1">
        <f t="shared" si="89"/>
        <v>-8.181471236185729</v>
      </c>
      <c r="T733" s="1">
        <f t="shared" si="89"/>
        <v>-8.181471236185729</v>
      </c>
      <c r="U733" s="0">
        <f t="shared" si="84" ca="1"/>
        <v>4.571758167268413</v>
      </c>
      <c r="V733" s="1">
        <f t="shared" si="85" ca="1"/>
        <v>-5.555842361816815</v>
      </c>
    </row>
    <row r="734">
      <c r="A734" s="0">
        <v>1.78</v>
      </c>
      <c r="B734" s="1">
        <v>0.00025561</v>
      </c>
      <c r="G734" s="1">
        <f t="shared" si="81"/>
        <v>13.018110401190196</v>
      </c>
      <c r="I734" s="0">
        <v>-2.97</v>
      </c>
      <c r="J734" s="1">
        <v>1.4E-11</v>
      </c>
      <c r="K734" s="1">
        <f t="shared" si="88"/>
        <v>2.566341495771033</v>
      </c>
      <c r="L734" s="0">
        <f t="shared" si="82" ca="1"/>
        <v>4.398086653565443</v>
      </c>
      <c r="M734" s="1">
        <f t="shared" si="83" ca="1"/>
        <v>-8.086598996521786</v>
      </c>
      <c r="N734" s="1"/>
      <c r="Q734" s="0">
        <v>4.24999999999997</v>
      </c>
      <c r="R734" s="1">
        <v>0.000497900000000001</v>
      </c>
      <c r="S734" s="1">
        <f t="shared" si="89"/>
        <v>-8.27185771259553</v>
      </c>
      <c r="T734" s="1">
        <f t="shared" si="89"/>
        <v>-8.27185771259553</v>
      </c>
      <c r="U734" s="0">
        <f t="shared" si="84" ca="1"/>
        <v>4.398086653565443</v>
      </c>
      <c r="V734" s="1">
        <f t="shared" si="85" ca="1"/>
        <v>-8.086598996521786</v>
      </c>
    </row>
    <row r="735">
      <c r="A735" s="0">
        <v>1.77</v>
      </c>
      <c r="B735" s="1">
        <v>0.0002323</v>
      </c>
      <c r="G735" s="1">
        <f t="shared" si="81"/>
        <v>11.830941849679133</v>
      </c>
      <c r="I735" s="0">
        <v>-2.97</v>
      </c>
      <c r="J735" s="1">
        <v>1.4E-11</v>
      </c>
      <c r="K735" s="1">
        <f t="shared" si="88"/>
        <v>2.4707182901786533</v>
      </c>
      <c r="L735" s="0">
        <f t="shared" si="82" ca="1"/>
        <v>4.224415139862469</v>
      </c>
      <c r="M735" s="1">
        <f t="shared" si="83" ca="1"/>
        <v>-10.617355631226815</v>
      </c>
      <c r="N735" s="1"/>
      <c r="O735" s="1"/>
      <c r="Q735" s="0">
        <v>4.25999999999997</v>
      </c>
      <c r="R735" s="1">
        <v>0.000500698000000001</v>
      </c>
      <c r="S735" s="1">
        <f t="shared" si="89"/>
        <v>-8.36748091818791</v>
      </c>
      <c r="T735" s="1">
        <f t="shared" si="89"/>
        <v>-8.36748091818791</v>
      </c>
      <c r="U735" s="0">
        <f t="shared" si="84" ca="1"/>
        <v>4.224415139862469</v>
      </c>
      <c r="V735" s="1">
        <f t="shared" si="85" ca="1"/>
        <v>-10.617355631226815</v>
      </c>
    </row>
    <row r="736">
      <c r="A736" s="0">
        <v>1.76</v>
      </c>
      <c r="B736" s="1">
        <v>0.0002107</v>
      </c>
      <c r="G736" s="1">
        <f t="shared" si="81"/>
        <v>10.730862883027951</v>
      </c>
      <c r="I736" s="0">
        <v>-2.97</v>
      </c>
      <c r="J736" s="1">
        <v>1.4E-11</v>
      </c>
      <c r="K736" s="1">
        <f t="shared" si="88"/>
        <v>2.3731239712124332</v>
      </c>
      <c r="L736" s="0">
        <f t="shared" si="82" ca="1"/>
        <v>4.050743626159498</v>
      </c>
      <c r="M736" s="1">
        <f t="shared" si="83" ca="1"/>
        <v>-13.148112265931843</v>
      </c>
      <c r="N736" s="1"/>
      <c r="Q736" s="0">
        <v>4.26999999999997</v>
      </c>
      <c r="R736" s="1">
        <v>0.000503496000000001</v>
      </c>
      <c r="S736" s="1">
        <f t="shared" si="89"/>
        <v>-8.465075237154132</v>
      </c>
      <c r="T736" s="1">
        <f t="shared" si="89"/>
        <v>-8.465075237154132</v>
      </c>
      <c r="U736" s="0">
        <f t="shared" si="84" ca="1"/>
        <v>4.050743626159498</v>
      </c>
      <c r="V736" s="1">
        <f t="shared" si="85" ca="1"/>
        <v>-13.148112265931843</v>
      </c>
    </row>
    <row r="737">
      <c r="A737" s="0">
        <v>1.75</v>
      </c>
      <c r="B737" s="1">
        <v>0.00018989</v>
      </c>
      <c r="G737" s="1">
        <f t="shared" si="81"/>
        <v>9.671018285990403</v>
      </c>
      <c r="I737" s="0">
        <v>-2.97</v>
      </c>
      <c r="J737" s="1">
        <v>1.4E-11</v>
      </c>
      <c r="K737" s="1">
        <f t="shared" si="88"/>
        <v>2.269133607539615</v>
      </c>
      <c r="L737" s="0">
        <f t="shared" si="82" ca="1"/>
        <v>3.877072112456524</v>
      </c>
      <c r="M737" s="1">
        <f t="shared" si="83" ca="1"/>
        <v>-15.678868900636871</v>
      </c>
      <c r="N737" s="1"/>
      <c r="O737" s="1"/>
      <c r="Q737" s="0">
        <v>4.27999999999997</v>
      </c>
      <c r="R737" s="1">
        <v>0.000506294000000001</v>
      </c>
      <c r="S737" s="1">
        <f t="shared" si="89"/>
        <v>-8.56906560082695</v>
      </c>
      <c r="T737" s="1">
        <f t="shared" si="89"/>
        <v>-8.56906560082695</v>
      </c>
      <c r="U737" s="0">
        <f t="shared" si="84" ca="1"/>
        <v>3.877072112456524</v>
      </c>
      <c r="V737" s="1">
        <f t="shared" si="85" ca="1"/>
        <v>-15.678868900636871</v>
      </c>
    </row>
    <row r="738">
      <c r="A738" s="0">
        <v>1.74</v>
      </c>
      <c r="B738" s="1">
        <v>0.0001709</v>
      </c>
      <c r="G738" s="1">
        <f t="shared" si="81"/>
        <v>8.703865527809572</v>
      </c>
      <c r="I738" s="0">
        <v>-2.97</v>
      </c>
      <c r="J738" s="1">
        <v>1.4E-11</v>
      </c>
      <c r="K738" s="1">
        <f t="shared" si="88"/>
        <v>2.163767240523835</v>
      </c>
      <c r="L738" s="0">
        <f t="shared" si="82" ca="1"/>
        <v>3.7034005987535537</v>
      </c>
      <c r="M738" s="1">
        <f t="shared" si="83" ca="1"/>
        <v>-18.2096255353419</v>
      </c>
      <c r="N738" s="1"/>
      <c r="Q738" s="0">
        <v>4.28999999999997</v>
      </c>
      <c r="R738" s="1">
        <v>0.000509092000000001</v>
      </c>
      <c r="S738" s="1">
        <f t="shared" si="89"/>
        <v>-8.674431967842729</v>
      </c>
      <c r="T738" s="1">
        <f t="shared" si="89"/>
        <v>-8.674431967842729</v>
      </c>
      <c r="U738" s="0">
        <f t="shared" si="84" ca="1"/>
        <v>3.7034005987535537</v>
      </c>
      <c r="V738" s="1">
        <f t="shared" si="85" ca="1"/>
        <v>-18.2096255353419</v>
      </c>
    </row>
    <row r="739">
      <c r="A739" s="0">
        <v>1.73</v>
      </c>
      <c r="B739" s="1">
        <v>0.00015296</v>
      </c>
      <c r="G739" s="1">
        <f t="shared" si="81"/>
        <v>7.79018883050762</v>
      </c>
      <c r="I739" s="0">
        <v>-2.97</v>
      </c>
      <c r="J739" s="1">
        <v>1.4E-11</v>
      </c>
      <c r="K739" s="1">
        <f t="shared" si="88"/>
        <v>2.052865099705381</v>
      </c>
      <c r="L739" s="0">
        <f t="shared" si="82" ca="1"/>
        <v>3.5297290850505796</v>
      </c>
      <c r="M739" s="1">
        <f t="shared" si="83" ca="1"/>
        <v>-20.74038217004687</v>
      </c>
      <c r="N739" s="1"/>
      <c r="O739" s="1"/>
      <c r="Q739" s="0">
        <v>4.29999999999997</v>
      </c>
      <c r="R739" s="1">
        <v>0.000511890000000001</v>
      </c>
      <c r="S739" s="1">
        <f t="shared" si="89"/>
        <v>-8.785334108661184</v>
      </c>
      <c r="T739" s="1">
        <f t="shared" si="89"/>
        <v>-8.785334108661184</v>
      </c>
      <c r="U739" s="0">
        <f t="shared" si="84" ca="1"/>
        <v>3.5297290850505796</v>
      </c>
      <c r="V739" s="1">
        <f t="shared" si="85" ca="1"/>
        <v>-20.74038217004687</v>
      </c>
    </row>
    <row r="740">
      <c r="A740" s="0">
        <v>1.72</v>
      </c>
      <c r="B740" s="1">
        <v>0.00013679</v>
      </c>
      <c r="G740" s="1">
        <f ref="G740:G803" t="shared" si="90">B740/$K$3</f>
        <v>6.966657492972916</v>
      </c>
      <c r="I740" s="0">
        <v>-2.97</v>
      </c>
      <c r="J740" s="1">
        <v>1.4E-11</v>
      </c>
      <c r="K740" s="1">
        <f t="shared" si="88"/>
        <v>1.9411355535036428</v>
      </c>
      <c r="L740" s="0">
        <f ref="L740:L803" t="shared" si="91" ca="1">$A740*V$4+V$1</f>
        <v>3.356057571347609</v>
      </c>
      <c r="M740" s="1">
        <f ref="M740:M803" t="shared" si="92" ca="1">$A740*Y$1+Y$2</f>
        <v>-23.2711388047519</v>
      </c>
      <c r="N740" s="1"/>
      <c r="Q740" s="0">
        <v>4.30999999999997</v>
      </c>
      <c r="R740" s="1">
        <v>0.000514688000000001</v>
      </c>
      <c r="S740" s="1">
        <f t="shared" si="89"/>
        <v>-8.89706365486292</v>
      </c>
      <c r="T740" s="1">
        <f t="shared" si="89"/>
        <v>-8.89706365486292</v>
      </c>
      <c r="U740" s="0">
        <f ref="U740:U803" t="shared" si="93" ca="1">$A740*V$4+V$1</f>
        <v>3.356057571347609</v>
      </c>
      <c r="V740" s="1">
        <f ref="V740:V803" t="shared" si="94" ca="1">$A740*Y$1+Y$2</f>
        <v>-23.2711388047519</v>
      </c>
    </row>
    <row r="741">
      <c r="A741" s="0">
        <v>1.71</v>
      </c>
      <c r="B741" s="1">
        <v>0.00012178</v>
      </c>
      <c r="G741" s="1">
        <f t="shared" si="90"/>
        <v>6.202204470313925</v>
      </c>
      <c r="I741" s="0">
        <v>-2.97</v>
      </c>
      <c r="J741" s="1">
        <v>1.4E-11</v>
      </c>
      <c r="K741" s="1">
        <f t="shared" si="88"/>
        <v>1.8249047885827177</v>
      </c>
      <c r="L741" s="0">
        <f t="shared" si="91" ca="1"/>
        <v>3.182386057644635</v>
      </c>
      <c r="M741" s="1">
        <f t="shared" si="92" ca="1"/>
        <v>-25.801895439456928</v>
      </c>
      <c r="N741" s="1"/>
      <c r="O741" s="1"/>
      <c r="Q741" s="0">
        <v>4.31999999999997</v>
      </c>
      <c r="R741" s="1">
        <v>0.000517486000000001</v>
      </c>
      <c r="S741" s="1">
        <f t="shared" si="89"/>
        <v>-9.013294419783847</v>
      </c>
      <c r="T741" s="1">
        <f t="shared" si="89"/>
        <v>-9.013294419783847</v>
      </c>
      <c r="U741" s="0">
        <f t="shared" si="93" ca="1"/>
        <v>3.182386057644635</v>
      </c>
      <c r="V741" s="1">
        <f t="shared" si="94" ca="1"/>
        <v>-25.801895439456928</v>
      </c>
    </row>
    <row r="742">
      <c r="A742" s="0">
        <v>1.7</v>
      </c>
      <c r="B742" s="1">
        <v>0.0001085</v>
      </c>
      <c r="G742" s="1">
        <f t="shared" si="90"/>
        <v>5.525859624150606</v>
      </c>
      <c r="I742" s="0">
        <v>-2.97</v>
      </c>
      <c r="J742" s="1">
        <v>1.4E-11</v>
      </c>
      <c r="K742" s="1">
        <f t="shared" si="88"/>
        <v>1.709438823382804</v>
      </c>
      <c r="L742" s="0">
        <f t="shared" si="91" ca="1"/>
        <v>3.0087145439416645</v>
      </c>
      <c r="M742" s="1">
        <f t="shared" si="92" ca="1"/>
        <v>-28.332652074161956</v>
      </c>
      <c r="N742" s="1"/>
      <c r="Q742" s="0">
        <v>4.32999999999997</v>
      </c>
      <c r="R742" s="1">
        <v>0.000520284000000001</v>
      </c>
      <c r="S742" s="1">
        <f t="shared" si="89"/>
        <v>-9.12876038498376</v>
      </c>
      <c r="T742" s="1">
        <f t="shared" si="89"/>
        <v>-9.12876038498376</v>
      </c>
      <c r="U742" s="0">
        <f t="shared" si="93" ca="1"/>
        <v>3.0087145439416645</v>
      </c>
      <c r="V742" s="1">
        <f t="shared" si="94" ca="1"/>
        <v>-28.332652074161956</v>
      </c>
    </row>
    <row r="743">
      <c r="A743" s="0">
        <v>1.69</v>
      </c>
      <c r="B743" s="1">
        <v>9.6266E-05</v>
      </c>
      <c r="G743" s="1">
        <f t="shared" si="90"/>
        <v>4.902787120539007</v>
      </c>
      <c r="I743" s="0">
        <v>-2.97</v>
      </c>
      <c r="J743" s="1">
        <v>1.4E-11</v>
      </c>
      <c r="K743" s="1">
        <f t="shared" si="88"/>
        <v>1.5898038435211157</v>
      </c>
      <c r="L743" s="0">
        <f t="shared" si="91" ca="1"/>
        <v>2.8350430302386904</v>
      </c>
      <c r="M743" s="1">
        <f t="shared" si="92" ca="1"/>
        <v>-30.863408708866928</v>
      </c>
      <c r="N743" s="1"/>
      <c r="O743" s="1"/>
      <c r="Q743" s="0">
        <v>4.33999999999997</v>
      </c>
      <c r="R743" s="1">
        <v>0.000523082000000001</v>
      </c>
      <c r="S743" s="1">
        <f t="shared" si="89"/>
        <v>-9.248395364845448</v>
      </c>
      <c r="T743" s="1">
        <f t="shared" si="89"/>
        <v>-9.248395364845448</v>
      </c>
      <c r="U743" s="0">
        <f t="shared" si="93" ca="1"/>
        <v>2.8350430302386904</v>
      </c>
      <c r="V743" s="1">
        <f t="shared" si="94" ca="1"/>
        <v>-30.863408708866928</v>
      </c>
    </row>
    <row r="744">
      <c r="A744" s="0">
        <v>1.68</v>
      </c>
      <c r="B744" s="1">
        <v>8.5656E-05</v>
      </c>
      <c r="G744" s="1">
        <f t="shared" si="90"/>
        <v>4.362424257753403</v>
      </c>
      <c r="I744" s="0">
        <v>-2.97</v>
      </c>
      <c r="J744" s="1">
        <v>1.4E-11</v>
      </c>
      <c r="K744" s="1">
        <f t="shared" si="88"/>
        <v>1.4730279252582585</v>
      </c>
      <c r="L744" s="0">
        <f t="shared" si="91" ca="1"/>
        <v>2.66137151653572</v>
      </c>
      <c r="M744" s="1">
        <f t="shared" si="92" ca="1"/>
        <v>-33.394165343571956</v>
      </c>
      <c r="N744" s="1"/>
      <c r="Q744" s="0">
        <v>4.34999999999997</v>
      </c>
      <c r="R744" s="1">
        <v>0.000525880000000001</v>
      </c>
      <c r="S744" s="1">
        <f t="shared" si="89"/>
        <v>-9.365171283108305</v>
      </c>
      <c r="T744" s="1">
        <f t="shared" si="89"/>
        <v>-9.365171283108305</v>
      </c>
      <c r="U744" s="0">
        <f t="shared" si="93" ca="1"/>
        <v>2.66137151653572</v>
      </c>
      <c r="V744" s="1">
        <f t="shared" si="94" ca="1"/>
        <v>-33.394165343571956</v>
      </c>
    </row>
    <row r="745">
      <c r="A745" s="0">
        <v>1.67</v>
      </c>
      <c r="B745" s="1">
        <v>7.6019E-05</v>
      </c>
      <c r="G745" s="1">
        <f t="shared" si="90"/>
        <v>3.871615878048894</v>
      </c>
      <c r="I745" s="0">
        <v>-2.97</v>
      </c>
      <c r="J745" s="1">
        <v>1.4E-11</v>
      </c>
      <c r="K745" s="1">
        <f t="shared" si="88"/>
        <v>1.3536719594438282</v>
      </c>
      <c r="L745" s="0">
        <f t="shared" si="91" ca="1"/>
        <v>2.487700002832746</v>
      </c>
      <c r="M745" s="1">
        <f t="shared" si="92" ca="1"/>
        <v>-35.924921978276984</v>
      </c>
      <c r="N745" s="1"/>
      <c r="O745" s="1"/>
      <c r="Q745" s="0">
        <v>4.35999999999997</v>
      </c>
      <c r="R745" s="1">
        <v>0.000528678000000001</v>
      </c>
      <c r="S745" s="1">
        <f t="shared" si="89"/>
        <v>-9.484527248922735</v>
      </c>
      <c r="T745" s="1">
        <f t="shared" si="89"/>
        <v>-9.484527248922735</v>
      </c>
      <c r="U745" s="0">
        <f t="shared" si="93" ca="1"/>
        <v>2.487700002832746</v>
      </c>
      <c r="V745" s="1">
        <f t="shared" si="94" ca="1"/>
        <v>-35.924921978276984</v>
      </c>
    </row>
    <row r="746">
      <c r="A746" s="0">
        <v>1.66</v>
      </c>
      <c r="B746" s="1">
        <v>6.7491E-05</v>
      </c>
      <c r="G746" s="1">
        <f t="shared" si="90"/>
        <v>3.4372884045488346</v>
      </c>
      <c r="I746" s="0">
        <v>-2.97</v>
      </c>
      <c r="J746" s="1">
        <v>1.4E-11</v>
      </c>
      <c r="K746" s="1">
        <f t="shared" si="88"/>
        <v>1.2346829060577613</v>
      </c>
      <c r="L746" s="0">
        <f t="shared" si="91" ca="1"/>
        <v>2.3140284891297753</v>
      </c>
      <c r="M746" s="1">
        <f t="shared" si="92" ca="1"/>
        <v>-38.45567861298201</v>
      </c>
      <c r="N746" s="1"/>
      <c r="Q746" s="0">
        <v>4.36999999999997</v>
      </c>
      <c r="R746" s="1">
        <v>0.000531476000000001</v>
      </c>
      <c r="S746" s="1">
        <f t="shared" si="89"/>
        <v>-9.603516302308803</v>
      </c>
      <c r="T746" s="1">
        <f t="shared" si="89"/>
        <v>-9.603516302308803</v>
      </c>
      <c r="U746" s="0">
        <f t="shared" si="93" ca="1"/>
        <v>2.3140284891297753</v>
      </c>
      <c r="V746" s="1">
        <f t="shared" si="94" ca="1"/>
        <v>-38.45567861298201</v>
      </c>
    </row>
    <row r="747">
      <c r="A747" s="0">
        <v>1.65</v>
      </c>
      <c r="B747" s="1">
        <v>6.0123E-05</v>
      </c>
      <c r="G747" s="1">
        <f t="shared" si="90"/>
        <v>3.0620392459244874</v>
      </c>
      <c r="I747" s="0">
        <v>-2.97</v>
      </c>
      <c r="J747" s="1">
        <v>1.4E-11</v>
      </c>
      <c r="K747" s="1">
        <f t="shared" si="88"/>
        <v>1.1190811142416908</v>
      </c>
      <c r="L747" s="0">
        <f t="shared" si="91" ca="1"/>
        <v>2.1403569754268013</v>
      </c>
      <c r="M747" s="1">
        <f t="shared" si="92" ca="1"/>
        <v>-40.98643524768704</v>
      </c>
      <c r="N747" s="1"/>
      <c r="O747" s="1"/>
      <c r="Q747" s="0">
        <v>4.37999999999997</v>
      </c>
      <c r="R747" s="1">
        <v>0.000534274000000001</v>
      </c>
      <c r="S747" s="1">
        <f t="shared" si="89"/>
        <v>-9.719118094124873</v>
      </c>
      <c r="T747" s="1">
        <f t="shared" si="89"/>
        <v>-9.719118094124873</v>
      </c>
      <c r="U747" s="0">
        <f t="shared" si="93" ca="1"/>
        <v>2.1403569754268013</v>
      </c>
      <c r="V747" s="1">
        <f t="shared" si="94" ca="1"/>
        <v>-40.98643524768704</v>
      </c>
    </row>
    <row r="748">
      <c r="A748" s="0">
        <v>1.64</v>
      </c>
      <c r="B748" s="1">
        <v>5.3346E-05</v>
      </c>
      <c r="G748" s="1">
        <f t="shared" si="90"/>
        <v>2.7168894701376796</v>
      </c>
      <c r="I748" s="0">
        <v>-2.97</v>
      </c>
      <c r="J748" s="1">
        <v>1.4E-11</v>
      </c>
      <c r="K748" s="1">
        <f t="shared" si="88"/>
        <v>0.9994876487693466</v>
      </c>
      <c r="L748" s="0">
        <f t="shared" si="91" ca="1"/>
        <v>1.9666854617238307</v>
      </c>
      <c r="M748" s="1">
        <f t="shared" si="92" ca="1"/>
        <v>-43.51719188239201</v>
      </c>
      <c r="N748" s="1"/>
      <c r="Q748" s="0">
        <v>4.38999999999997</v>
      </c>
      <c r="R748" s="1">
        <v>0.000537072000000001</v>
      </c>
      <c r="S748" s="1">
        <f t="shared" si="89"/>
        <v>-9.838711559597217</v>
      </c>
      <c r="T748" s="1">
        <f t="shared" si="89"/>
        <v>-9.838711559597217</v>
      </c>
      <c r="U748" s="0">
        <f t="shared" si="93" ca="1"/>
        <v>1.9666854617238307</v>
      </c>
      <c r="V748" s="1">
        <f t="shared" si="94" ca="1"/>
        <v>-43.51719188239201</v>
      </c>
    </row>
    <row r="749">
      <c r="A749" s="0">
        <v>1.63</v>
      </c>
      <c r="B749" s="1">
        <v>4.7451E-05</v>
      </c>
      <c r="G749" s="1">
        <f t="shared" si="90"/>
        <v>2.416659585489128</v>
      </c>
      <c r="I749" s="0">
        <v>-2.97</v>
      </c>
      <c r="J749" s="1">
        <v>1.4E-11</v>
      </c>
      <c r="K749" s="1">
        <f t="shared" si="88"/>
        <v>0.8823862500517511</v>
      </c>
      <c r="L749" s="0">
        <f t="shared" si="91" ca="1"/>
        <v>1.7930139480208567</v>
      </c>
      <c r="M749" s="1">
        <f t="shared" si="92" ca="1"/>
        <v>-46.04794851709704</v>
      </c>
      <c r="N749" s="1"/>
      <c r="O749" s="1"/>
      <c r="Q749" s="0">
        <v>4.39999999999997</v>
      </c>
      <c r="R749" s="1">
        <v>0.000539870000000001</v>
      </c>
      <c r="S749" s="1">
        <f t="shared" si="89"/>
        <v>-9.955812958314812</v>
      </c>
      <c r="T749" s="1">
        <f t="shared" si="89"/>
        <v>-9.955812958314812</v>
      </c>
      <c r="U749" s="0">
        <f t="shared" si="93" ca="1"/>
        <v>1.7930139480208567</v>
      </c>
      <c r="V749" s="1">
        <f t="shared" si="94" ca="1"/>
        <v>-46.04794851709704</v>
      </c>
    </row>
    <row r="750">
      <c r="A750" s="0">
        <v>1.62</v>
      </c>
      <c r="B750" s="1">
        <v>4.205E-05</v>
      </c>
      <c r="G750" s="1">
        <f t="shared" si="90"/>
        <v>2.1415889142445437</v>
      </c>
      <c r="I750" s="0">
        <v>-2.97</v>
      </c>
      <c r="J750" s="1">
        <v>1.4E-11</v>
      </c>
      <c r="K750" s="1">
        <f t="shared" si="88"/>
        <v>0.7615480368212467</v>
      </c>
      <c r="L750" s="0">
        <f t="shared" si="91" ca="1"/>
        <v>1.6193424343178897</v>
      </c>
      <c r="M750" s="1">
        <f t="shared" si="92" ca="1"/>
        <v>-48.57870515180201</v>
      </c>
      <c r="N750" s="1"/>
      <c r="Q750" s="0">
        <v>4.40999999999997</v>
      </c>
      <c r="R750" s="1">
        <v>0.000542668000000001</v>
      </c>
      <c r="S750" s="1">
        <f t="shared" si="89"/>
        <v>-10.076651171545317</v>
      </c>
      <c r="T750" s="1">
        <f t="shared" si="89"/>
        <v>-10.076651171545317</v>
      </c>
      <c r="U750" s="0">
        <f t="shared" si="93" ca="1"/>
        <v>1.6193424343178897</v>
      </c>
      <c r="V750" s="1">
        <f t="shared" si="94" ca="1"/>
        <v>-48.57870515180201</v>
      </c>
    </row>
    <row r="751">
      <c r="A751" s="0">
        <v>1.61</v>
      </c>
      <c r="B751" s="1">
        <v>3.7294E-05</v>
      </c>
      <c r="G751" s="1">
        <f t="shared" si="90"/>
        <v>1.8993678232541262</v>
      </c>
      <c r="I751" s="0">
        <v>-2.97</v>
      </c>
      <c r="J751" s="1">
        <v>1.4E-11</v>
      </c>
      <c r="K751" s="1">
        <f t="shared" si="88"/>
        <v>0.6415211062041913</v>
      </c>
      <c r="L751" s="0">
        <f t="shared" si="91" ca="1"/>
        <v>1.4456709206149156</v>
      </c>
      <c r="M751" s="1">
        <f t="shared" si="92" ca="1"/>
        <v>-51.10946178650704</v>
      </c>
      <c r="N751" s="1"/>
      <c r="O751" s="1"/>
      <c r="Q751" s="0">
        <v>4.41999999999997</v>
      </c>
      <c r="R751" s="1">
        <v>0.000545466000000001</v>
      </c>
      <c r="S751" s="1">
        <f t="shared" si="89"/>
        <v>-10.196678102162373</v>
      </c>
      <c r="T751" s="1">
        <f t="shared" si="89"/>
        <v>-10.196678102162373</v>
      </c>
      <c r="U751" s="0">
        <f t="shared" si="93" ca="1"/>
        <v>1.4456709206149156</v>
      </c>
      <c r="V751" s="1">
        <f t="shared" si="94" ca="1"/>
        <v>-51.10946178650704</v>
      </c>
    </row>
    <row r="752">
      <c r="A752" s="0">
        <v>1.6</v>
      </c>
      <c r="B752" s="1">
        <v>3.2866E-05</v>
      </c>
      <c r="G752" s="1">
        <f t="shared" si="90"/>
        <v>1.6738516350906343</v>
      </c>
      <c r="I752" s="0">
        <v>-2.97</v>
      </c>
      <c r="J752" s="1">
        <v>1.4E-11</v>
      </c>
      <c r="K752" s="1">
        <f t="shared" si="88"/>
        <v>0.5151273391613879</v>
      </c>
      <c r="L752" s="0">
        <f t="shared" si="91" ca="1"/>
        <v>1.2719994069119451</v>
      </c>
      <c r="M752" s="1">
        <f t="shared" si="92" ca="1"/>
        <v>-53.64021842121207</v>
      </c>
      <c r="N752" s="1"/>
      <c r="Q752" s="0">
        <v>4.42999999999997</v>
      </c>
      <c r="R752" s="1">
        <v>0.000548264000000001</v>
      </c>
      <c r="S752" s="1">
        <f ref="S752:T771" t="shared" si="95">LN($B752)</f>
        <v>-10.323071869205176</v>
      </c>
      <c r="T752" s="1">
        <f t="shared" si="95"/>
        <v>-10.323071869205176</v>
      </c>
      <c r="U752" s="0">
        <f t="shared" si="93" ca="1"/>
        <v>1.2719994069119451</v>
      </c>
      <c r="V752" s="1">
        <f t="shared" si="94" ca="1"/>
        <v>-53.64021842121207</v>
      </c>
    </row>
    <row r="753">
      <c r="A753" s="0">
        <v>1.59</v>
      </c>
      <c r="B753" s="1">
        <v>2.8998E-05</v>
      </c>
      <c r="G753" s="1">
        <f t="shared" si="90"/>
        <v>1.4768560127292099</v>
      </c>
      <c r="I753" s="0">
        <v>-2.97</v>
      </c>
      <c r="J753" s="1">
        <v>1.4E-11</v>
      </c>
      <c r="K753" s="1">
        <f t="shared" si="88"/>
        <v>0.3899155124932917</v>
      </c>
      <c r="L753" s="0">
        <f t="shared" si="91" ca="1"/>
        <v>1.098327893208971</v>
      </c>
      <c r="M753" s="1">
        <f t="shared" si="92" ca="1"/>
        <v>-56.17097505591704</v>
      </c>
      <c r="N753" s="1"/>
      <c r="O753" s="1"/>
      <c r="Q753" s="0">
        <v>4.43999999999997</v>
      </c>
      <c r="R753" s="1">
        <v>0.000551062000000002</v>
      </c>
      <c r="S753" s="1">
        <f t="shared" si="95"/>
        <v>-10.448283695873272</v>
      </c>
      <c r="T753" s="1">
        <f t="shared" si="95"/>
        <v>-10.448283695873272</v>
      </c>
      <c r="U753" s="0">
        <f t="shared" si="93" ca="1"/>
        <v>1.098327893208971</v>
      </c>
      <c r="V753" s="1">
        <f t="shared" si="94" ca="1"/>
        <v>-56.17097505591704</v>
      </c>
    </row>
    <row r="754">
      <c r="A754" s="0">
        <v>1.58</v>
      </c>
      <c r="B754" s="1">
        <v>2.538E-05</v>
      </c>
      <c r="G754" s="1">
        <f t="shared" si="90"/>
        <v>1.2925927858151374</v>
      </c>
      <c r="I754" s="0">
        <v>-2.97</v>
      </c>
      <c r="J754" s="1">
        <v>1.4E-11</v>
      </c>
      <c r="K754" s="1">
        <f t="shared" si="88"/>
        <v>0.25665011268853144</v>
      </c>
      <c r="L754" s="0">
        <f t="shared" si="91" ca="1"/>
        <v>0.9246563795060005</v>
      </c>
      <c r="M754" s="1">
        <f t="shared" si="92" ca="1"/>
        <v>-58.70173169062207</v>
      </c>
      <c r="N754" s="1"/>
      <c r="Q754" s="0">
        <v>4.44999999999997</v>
      </c>
      <c r="R754" s="1">
        <v>0.000553860000000001</v>
      </c>
      <c r="S754" s="1">
        <f t="shared" si="95"/>
        <v>-10.581549095678032</v>
      </c>
      <c r="T754" s="1">
        <f t="shared" si="95"/>
        <v>-10.581549095678032</v>
      </c>
      <c r="U754" s="0">
        <f t="shared" si="93" ca="1"/>
        <v>0.9246563795060005</v>
      </c>
      <c r="V754" s="1">
        <f t="shared" si="94" ca="1"/>
        <v>-58.70173169062207</v>
      </c>
    </row>
    <row r="755">
      <c r="A755" s="0">
        <v>1.57</v>
      </c>
      <c r="B755" s="1">
        <v>2.2217E-05</v>
      </c>
      <c r="G755" s="1">
        <f t="shared" si="90"/>
        <v>1.1315025186152445</v>
      </c>
      <c r="I755" s="0">
        <v>-2.97</v>
      </c>
      <c r="J755" s="1">
        <v>1.4E-11</v>
      </c>
      <c r="K755" s="1">
        <f t="shared" si="88"/>
        <v>0.1235464119972804</v>
      </c>
      <c r="L755" s="0">
        <f t="shared" si="91" ca="1"/>
        <v>0.7509848658030265</v>
      </c>
      <c r="M755" s="1">
        <f t="shared" si="92" ca="1"/>
        <v>-61.2324883253271</v>
      </c>
      <c r="N755" s="1"/>
      <c r="O755" s="1"/>
      <c r="Q755" s="0">
        <v>4.45999999999997</v>
      </c>
      <c r="R755" s="1">
        <v>0.000556658000000001</v>
      </c>
      <c r="S755" s="1">
        <f t="shared" si="95"/>
        <v>-10.714652796369284</v>
      </c>
      <c r="T755" s="1">
        <f t="shared" si="95"/>
        <v>-10.714652796369284</v>
      </c>
      <c r="U755" s="0">
        <f t="shared" si="93" ca="1"/>
        <v>0.7509848658030265</v>
      </c>
      <c r="V755" s="1">
        <f t="shared" si="94" ca="1"/>
        <v>-61.2324883253271</v>
      </c>
    </row>
    <row r="756">
      <c r="A756" s="0">
        <v>1.56</v>
      </c>
      <c r="B756" s="1">
        <v>1.929E-05</v>
      </c>
      <c r="G756" s="1">
        <f t="shared" si="90"/>
        <v>0.9824316327176515</v>
      </c>
      <c r="I756" s="0">
        <v>-2.97</v>
      </c>
      <c r="J756" s="1">
        <v>1.4E-11</v>
      </c>
      <c r="K756" s="1">
        <f t="shared" si="88"/>
        <v>-0.017724522680072574</v>
      </c>
      <c r="L756" s="0">
        <f t="shared" si="91" ca="1"/>
        <v>0.577313352100056</v>
      </c>
      <c r="M756" s="1">
        <f t="shared" si="92" ca="1"/>
        <v>-63.763244960032125</v>
      </c>
      <c r="N756" s="1"/>
      <c r="Q756" s="0">
        <v>4.46999999999997</v>
      </c>
      <c r="R756" s="1">
        <v>0.000559456000000002</v>
      </c>
      <c r="S756" s="1">
        <f t="shared" si="95"/>
        <v>-10.855923731046637</v>
      </c>
      <c r="T756" s="1">
        <f t="shared" si="95"/>
        <v>-10.855923731046637</v>
      </c>
      <c r="U756" s="0">
        <f t="shared" si="93" ca="1"/>
        <v>0.577313352100056</v>
      </c>
      <c r="V756" s="1">
        <f t="shared" si="94" ca="1"/>
        <v>-63.763244960032125</v>
      </c>
    </row>
    <row r="757">
      <c r="A757" s="0">
        <v>1.55</v>
      </c>
      <c r="B757" s="1">
        <v>1.6739E-05</v>
      </c>
      <c r="G757" s="1">
        <f t="shared" si="90"/>
        <v>0.8525102695728756</v>
      </c>
      <c r="I757" s="0">
        <v>-2.97</v>
      </c>
      <c r="J757" s="1">
        <v>1.4E-11</v>
      </c>
      <c r="K757" s="1">
        <f t="shared" si="88"/>
        <v>-0.15957002347722735</v>
      </c>
      <c r="L757" s="0">
        <f t="shared" si="91" ca="1"/>
        <v>0.4036418383970819</v>
      </c>
      <c r="M757" s="1">
        <f t="shared" si="92" ca="1"/>
        <v>-66.29400159473715</v>
      </c>
      <c r="N757" s="1"/>
      <c r="O757" s="1"/>
      <c r="Q757" s="0">
        <v>4.47999999999997</v>
      </c>
      <c r="R757" s="1">
        <v>0.000562254000000002</v>
      </c>
      <c r="S757" s="1">
        <f t="shared" si="95"/>
        <v>-10.99776923184379</v>
      </c>
      <c r="T757" s="1">
        <f t="shared" si="95"/>
        <v>-10.99776923184379</v>
      </c>
      <c r="U757" s="0">
        <f t="shared" si="93" ca="1"/>
        <v>0.4036418383970819</v>
      </c>
      <c r="V757" s="1">
        <f t="shared" si="94" ca="1"/>
        <v>-66.29400159473715</v>
      </c>
    </row>
    <row r="758">
      <c r="A758" s="0">
        <v>1.54</v>
      </c>
      <c r="B758" s="1">
        <v>1.4432E-05</v>
      </c>
      <c r="G758" s="1">
        <f t="shared" si="90"/>
        <v>0.7350157243847147</v>
      </c>
      <c r="I758" s="0">
        <v>-2.97</v>
      </c>
      <c r="J758" s="1">
        <v>1.4E-11</v>
      </c>
      <c r="K758" s="1">
        <f t="shared" si="88"/>
        <v>-0.3078633862774424</v>
      </c>
      <c r="L758" s="0">
        <f t="shared" si="91" ca="1"/>
        <v>0.22997032469411138</v>
      </c>
      <c r="M758" s="1">
        <f t="shared" si="92" ca="1"/>
        <v>-68.82475822944212</v>
      </c>
      <c r="N758" s="1"/>
      <c r="Q758" s="0">
        <v>4.48999999999997</v>
      </c>
      <c r="R758" s="1">
        <v>0.000565052000000002</v>
      </c>
      <c r="S758" s="1">
        <f t="shared" si="95"/>
        <v>-11.146062594644006</v>
      </c>
      <c r="T758" s="1">
        <f t="shared" si="95"/>
        <v>-11.146062594644006</v>
      </c>
      <c r="U758" s="0">
        <f t="shared" si="93" ca="1"/>
        <v>0.22997032469411138</v>
      </c>
      <c r="V758" s="1">
        <f t="shared" si="94" ca="1"/>
        <v>-68.82475822944212</v>
      </c>
    </row>
    <row r="759">
      <c r="A759" s="0">
        <v>1.53</v>
      </c>
      <c r="B759" s="1">
        <v>1.2434E-05</v>
      </c>
      <c r="G759" s="1">
        <f t="shared" si="90"/>
        <v>0.6332584199694805</v>
      </c>
      <c r="I759" s="0">
        <v>-2.97</v>
      </c>
      <c r="J759" s="1">
        <v>1.4E-11</v>
      </c>
      <c r="K759" s="1">
        <f t="shared" si="88"/>
        <v>-0.4568766937505645</v>
      </c>
      <c r="L759" s="0">
        <f t="shared" si="91" ca="1"/>
        <v>0.056298810991137316</v>
      </c>
      <c r="M759" s="1">
        <f t="shared" si="92" ca="1"/>
        <v>-71.35551486414715</v>
      </c>
      <c r="N759" s="1"/>
      <c r="O759" s="1"/>
      <c r="Q759" s="0">
        <v>4.49999999999997</v>
      </c>
      <c r="R759" s="1">
        <v>0.000567850000000002</v>
      </c>
      <c r="S759" s="1">
        <f t="shared" si="95"/>
        <v>-11.295075902117128</v>
      </c>
      <c r="T759" s="1">
        <f t="shared" si="95"/>
        <v>-11.295075902117128</v>
      </c>
      <c r="U759" s="0">
        <f t="shared" si="93" ca="1"/>
        <v>0.056298810991137316</v>
      </c>
      <c r="V759" s="1">
        <f t="shared" si="94" ca="1"/>
        <v>-71.35551486414715</v>
      </c>
    </row>
    <row r="760">
      <c r="A760" s="0">
        <v>1.52</v>
      </c>
      <c r="B760" s="1">
        <v>1.0657E-05</v>
      </c>
      <c r="G760" s="1">
        <f t="shared" si="90"/>
        <v>0.5427565531297052</v>
      </c>
      <c r="I760" s="0">
        <v>-2.97</v>
      </c>
      <c r="J760" s="1">
        <v>1.4E-11</v>
      </c>
      <c r="K760" s="1">
        <f t="shared" si="88"/>
        <v>-0.6110943963588912</v>
      </c>
      <c r="L760" s="0">
        <f t="shared" si="91" ca="1"/>
        <v>-0.1173727027118332</v>
      </c>
      <c r="M760" s="1">
        <f t="shared" si="92" ca="1"/>
        <v>-73.88627149885218</v>
      </c>
      <c r="N760" s="1"/>
      <c r="Q760" s="0">
        <v>4.50999999999997</v>
      </c>
      <c r="R760" s="1">
        <v>0.000570648000000002</v>
      </c>
      <c r="S760" s="1">
        <f t="shared" si="95"/>
        <v>-11.449293604725455</v>
      </c>
      <c r="T760" s="1">
        <f t="shared" si="95"/>
        <v>-11.449293604725455</v>
      </c>
      <c r="U760" s="0">
        <f t="shared" si="93" ca="1"/>
        <v>-0.1173727027118332</v>
      </c>
      <c r="V760" s="1">
        <f t="shared" si="94" ca="1"/>
        <v>-73.88627149885218</v>
      </c>
    </row>
    <row r="761">
      <c r="A761" s="0">
        <v>1.51</v>
      </c>
      <c r="B761" s="1">
        <v>9.1573E-06</v>
      </c>
      <c r="G761" s="1">
        <f t="shared" si="90"/>
        <v>0.4663774593201322</v>
      </c>
      <c r="I761" s="0">
        <v>-2.97</v>
      </c>
      <c r="J761" s="1">
        <v>1.4E-11</v>
      </c>
      <c r="K761" s="1">
        <f t="shared" si="88"/>
        <v>-0.7627599741872148</v>
      </c>
      <c r="L761" s="0">
        <f t="shared" si="91" ca="1"/>
        <v>-0.29104421641480727</v>
      </c>
      <c r="M761" s="1">
        <f t="shared" si="92" ca="1"/>
        <v>-76.41702813355721</v>
      </c>
      <c r="N761" s="1"/>
      <c r="O761" s="1"/>
      <c r="Q761" s="0">
        <v>4.51999999999996</v>
      </c>
      <c r="R761" s="1">
        <v>0.000573446000000002</v>
      </c>
      <c r="S761" s="1">
        <f t="shared" si="95"/>
        <v>-11.600959182553778</v>
      </c>
      <c r="T761" s="1">
        <f t="shared" si="95"/>
        <v>-11.600959182553778</v>
      </c>
      <c r="U761" s="0">
        <f t="shared" si="93" ca="1"/>
        <v>-0.29104421641480727</v>
      </c>
      <c r="V761" s="1">
        <f t="shared" si="94" ca="1"/>
        <v>-76.41702813355721</v>
      </c>
    </row>
    <row r="762">
      <c r="A762" s="0">
        <v>1.5</v>
      </c>
      <c r="B762" s="1">
        <v>7.8147E-06</v>
      </c>
      <c r="G762" s="1">
        <f t="shared" si="90"/>
        <v>0.39799940280967505</v>
      </c>
      <c r="I762" s="0">
        <v>-2.97</v>
      </c>
      <c r="J762" s="1">
        <v>1.4E-11</v>
      </c>
      <c r="K762" s="1">
        <f t="shared" si="88"/>
        <v>-0.9213047741770285</v>
      </c>
      <c r="L762" s="0">
        <f t="shared" si="91" ca="1"/>
        <v>-0.46471573011778133</v>
      </c>
      <c r="M762" s="1">
        <f t="shared" si="92" ca="1"/>
        <v>-78.94778476826224</v>
      </c>
      <c r="N762" s="1"/>
      <c r="Q762" s="0">
        <v>4.52999999999996</v>
      </c>
      <c r="R762" s="1">
        <v>0.000576244000000002</v>
      </c>
      <c r="S762" s="1">
        <f t="shared" si="95"/>
        <v>-11.759503982543592</v>
      </c>
      <c r="T762" s="1">
        <f t="shared" si="95"/>
        <v>-11.759503982543592</v>
      </c>
      <c r="U762" s="0">
        <f t="shared" si="93" ca="1"/>
        <v>-0.46471573011778133</v>
      </c>
      <c r="V762" s="1">
        <f t="shared" si="94" ca="1"/>
        <v>-78.94778476826224</v>
      </c>
    </row>
    <row r="763">
      <c r="A763" s="0">
        <v>1.49</v>
      </c>
      <c r="B763" s="1">
        <v>6.7105E-06</v>
      </c>
      <c r="G763" s="1">
        <f t="shared" si="90"/>
        <v>0.3417629585978124</v>
      </c>
      <c r="I763" s="0">
        <v>-2.97</v>
      </c>
      <c r="J763" s="1">
        <v>1.4E-11</v>
      </c>
      <c r="K763" s="1">
        <f t="shared" si="88"/>
        <v>-1.0736378857419866</v>
      </c>
      <c r="L763" s="0">
        <f t="shared" si="91" ca="1"/>
        <v>-0.6383872438207518</v>
      </c>
      <c r="M763" s="1">
        <f t="shared" si="92" ca="1"/>
        <v>-81.47854140296721</v>
      </c>
      <c r="N763" s="1"/>
      <c r="O763" s="1"/>
      <c r="Q763" s="0">
        <v>4.53999999999996</v>
      </c>
      <c r="R763" s="1">
        <v>0.000579042000000002</v>
      </c>
      <c r="S763" s="1">
        <f t="shared" si="95"/>
        <v>-11.91183709410855</v>
      </c>
      <c r="T763" s="1">
        <f t="shared" si="95"/>
        <v>-11.91183709410855</v>
      </c>
      <c r="U763" s="0">
        <f t="shared" si="93" ca="1"/>
        <v>-0.6383872438207518</v>
      </c>
      <c r="V763" s="1">
        <f t="shared" si="94" ca="1"/>
        <v>-81.47854140296721</v>
      </c>
    </row>
    <row r="764">
      <c r="A764" s="0">
        <v>1.48</v>
      </c>
      <c r="B764" s="1">
        <v>5.7258E-06</v>
      </c>
      <c r="G764" s="1">
        <f t="shared" si="90"/>
        <v>0.2916125994097838</v>
      </c>
      <c r="I764" s="0">
        <v>-2.97</v>
      </c>
      <c r="J764" s="1">
        <v>1.4E-11</v>
      </c>
      <c r="K764" s="1">
        <f t="shared" si="88"/>
        <v>-1.2323290719285842</v>
      </c>
      <c r="L764" s="0">
        <f t="shared" si="91" ca="1"/>
        <v>-0.8120587575237259</v>
      </c>
      <c r="M764" s="1">
        <f t="shared" si="92" ca="1"/>
        <v>-84.00929803767224</v>
      </c>
      <c r="N764" s="1"/>
      <c r="Q764" s="0">
        <v>4.54999999999996</v>
      </c>
      <c r="R764" s="1">
        <v>0.000581840000000002</v>
      </c>
      <c r="S764" s="1">
        <f t="shared" si="95"/>
        <v>-12.070528280295148</v>
      </c>
      <c r="T764" s="1">
        <f t="shared" si="95"/>
        <v>-12.070528280295148</v>
      </c>
      <c r="U764" s="0">
        <f t="shared" si="93" ca="1"/>
        <v>-0.8120587575237259</v>
      </c>
      <c r="V764" s="1">
        <f t="shared" si="94" ca="1"/>
        <v>-84.00929803767224</v>
      </c>
    </row>
    <row r="765">
      <c r="A765" s="0">
        <v>1.47</v>
      </c>
      <c r="B765" s="1">
        <v>4.9242E-06</v>
      </c>
      <c r="G765" s="1">
        <f t="shared" si="90"/>
        <v>0.25078744664739555</v>
      </c>
      <c r="I765" s="0">
        <v>-2.97</v>
      </c>
      <c r="J765" s="1">
        <v>1.4E-11</v>
      </c>
      <c r="K765" s="1">
        <f t="shared" si="88"/>
        <v>-1.3831495247161263</v>
      </c>
      <c r="L765" s="0">
        <f t="shared" si="91" ca="1"/>
        <v>-0.9857302712266964</v>
      </c>
      <c r="M765" s="1">
        <f t="shared" si="92" ca="1"/>
        <v>-86.54005467237727</v>
      </c>
      <c r="N765" s="1"/>
      <c r="O765" s="1"/>
      <c r="Q765" s="0">
        <v>4.55999999999996</v>
      </c>
      <c r="R765" s="1">
        <v>0.000584638000000002</v>
      </c>
      <c r="S765" s="1">
        <f t="shared" si="95"/>
        <v>-12.22134873308269</v>
      </c>
      <c r="T765" s="1">
        <f t="shared" si="95"/>
        <v>-12.22134873308269</v>
      </c>
      <c r="U765" s="0">
        <f t="shared" si="93" ca="1"/>
        <v>-0.9857302712266964</v>
      </c>
      <c r="V765" s="1">
        <f t="shared" si="94" ca="1"/>
        <v>-86.54005467237727</v>
      </c>
    </row>
    <row r="766">
      <c r="A766" s="0">
        <v>1.46</v>
      </c>
      <c r="B766" s="1">
        <v>4.2245E-06</v>
      </c>
      <c r="G766" s="1">
        <f t="shared" si="90"/>
        <v>0.2151520182693478</v>
      </c>
      <c r="I766" s="0">
        <v>-2.97</v>
      </c>
      <c r="J766" s="1">
        <v>1.4E-11</v>
      </c>
      <c r="K766" s="1">
        <f t="shared" si="88"/>
        <v>-1.5364104389869477</v>
      </c>
      <c r="L766" s="0">
        <f t="shared" si="91" ca="1"/>
        <v>-1.1594017849296705</v>
      </c>
      <c r="M766" s="1">
        <f t="shared" si="92" ca="1"/>
        <v>-89.0708113070823</v>
      </c>
      <c r="N766" s="1"/>
      <c r="Q766" s="0">
        <v>4.56999999999996</v>
      </c>
      <c r="R766" s="1">
        <v>0.000587436000000002</v>
      </c>
      <c r="S766" s="1">
        <f t="shared" si="95"/>
        <v>-12.374609647353513</v>
      </c>
      <c r="T766" s="1">
        <f t="shared" si="95"/>
        <v>-12.374609647353513</v>
      </c>
      <c r="U766" s="0">
        <f t="shared" si="93" ca="1"/>
        <v>-1.1594017849296705</v>
      </c>
      <c r="V766" s="1">
        <f t="shared" si="94" ca="1"/>
        <v>-89.0708113070823</v>
      </c>
    </row>
    <row r="767">
      <c r="A767" s="0">
        <v>1.45</v>
      </c>
      <c r="B767" s="1">
        <v>3.6439E-06</v>
      </c>
      <c r="G767" s="1">
        <f t="shared" si="90"/>
        <v>0.18558230308241838</v>
      </c>
      <c r="I767" s="0">
        <v>-2.97</v>
      </c>
      <c r="J767" s="1">
        <v>1.4E-11</v>
      </c>
      <c r="K767" s="1">
        <f t="shared" si="88"/>
        <v>-1.684256812947568</v>
      </c>
      <c r="L767" s="0">
        <f t="shared" si="91" ca="1"/>
        <v>-1.333073298632641</v>
      </c>
      <c r="M767" s="1">
        <f t="shared" si="92" ca="1"/>
        <v>-91.60156794178727</v>
      </c>
      <c r="N767" s="1"/>
      <c r="O767" s="1"/>
      <c r="Q767" s="0">
        <v>4.57999999999996</v>
      </c>
      <c r="R767" s="1">
        <v>0.000590234000000002</v>
      </c>
      <c r="S767" s="1">
        <f t="shared" si="95"/>
        <v>-12.522456021314133</v>
      </c>
      <c r="T767" s="1">
        <f t="shared" si="95"/>
        <v>-12.522456021314133</v>
      </c>
      <c r="U767" s="0">
        <f t="shared" si="93" ca="1"/>
        <v>-1.333073298632641</v>
      </c>
      <c r="V767" s="1">
        <f t="shared" si="94" ca="1"/>
        <v>-91.60156794178727</v>
      </c>
    </row>
    <row r="768">
      <c r="A768" s="0">
        <v>1.44</v>
      </c>
      <c r="B768" s="1">
        <v>3.1422E-06</v>
      </c>
      <c r="G768" s="1">
        <f t="shared" si="90"/>
        <v>0.16003093189867315</v>
      </c>
      <c r="I768" s="0">
        <v>-2.97</v>
      </c>
      <c r="J768" s="1">
        <v>1.4E-11</v>
      </c>
      <c r="K768" s="1">
        <f t="shared" si="88"/>
        <v>-1.8323881580663501</v>
      </c>
      <c r="L768" s="0">
        <f t="shared" si="91" ca="1"/>
        <v>-1.506744812335615</v>
      </c>
      <c r="M768" s="1">
        <f t="shared" si="92" ca="1"/>
        <v>-94.1323245764923</v>
      </c>
      <c r="N768" s="1"/>
      <c r="Q768" s="0">
        <v>4.58999999999996</v>
      </c>
      <c r="R768" s="1">
        <v>0.000593032000000002</v>
      </c>
      <c r="S768" s="1">
        <f t="shared" si="95"/>
        <v>-12.670587366432914</v>
      </c>
      <c r="T768" s="1">
        <f t="shared" si="95"/>
        <v>-12.670587366432914</v>
      </c>
      <c r="U768" s="0">
        <f t="shared" si="93" ca="1"/>
        <v>-1.506744812335615</v>
      </c>
      <c r="V768" s="1">
        <f t="shared" si="94" ca="1"/>
        <v>-94.1323245764923</v>
      </c>
    </row>
    <row r="769">
      <c r="A769" s="0">
        <v>1.43</v>
      </c>
      <c r="B769" s="1">
        <v>2.7261E-06</v>
      </c>
      <c r="G769" s="1">
        <f t="shared" si="90"/>
        <v>0.1388391329161011</v>
      </c>
      <c r="I769" s="0">
        <v>-2.97</v>
      </c>
      <c r="J769" s="1">
        <v>1.4E-11</v>
      </c>
      <c r="K769" s="1">
        <f t="shared" si="88"/>
        <v>-1.9744393332104364</v>
      </c>
      <c r="L769" s="0">
        <f t="shared" si="91" ca="1"/>
        <v>-1.6804163260385856</v>
      </c>
      <c r="M769" s="1">
        <f t="shared" si="92" ca="1"/>
        <v>-96.66308121119732</v>
      </c>
      <c r="N769" s="1"/>
      <c r="O769" s="1"/>
      <c r="Q769" s="0">
        <v>4.59999999999996</v>
      </c>
      <c r="R769" s="1">
        <v>0.000595830000000002</v>
      </c>
      <c r="S769" s="1">
        <f t="shared" si="95"/>
        <v>-12.812638541577</v>
      </c>
      <c r="T769" s="1">
        <f t="shared" si="95"/>
        <v>-12.812638541577</v>
      </c>
      <c r="U769" s="0">
        <f t="shared" si="93" ca="1"/>
        <v>-1.6804163260385856</v>
      </c>
      <c r="V769" s="1">
        <f t="shared" si="94" ca="1"/>
        <v>-96.66308121119732</v>
      </c>
    </row>
    <row r="770">
      <c r="A770" s="0">
        <v>1.42</v>
      </c>
      <c r="B770" s="1">
        <v>2.3575E-06</v>
      </c>
      <c r="G770" s="1">
        <f t="shared" si="90"/>
        <v>0.12006648906852584</v>
      </c>
      <c r="I770" s="0">
        <v>-2.97</v>
      </c>
      <c r="J770" s="1">
        <v>1.4E-11</v>
      </c>
      <c r="K770" s="1">
        <f t="shared" si="88"/>
        <v>-2.1197096140722347</v>
      </c>
      <c r="L770" s="0">
        <f t="shared" si="91" ca="1"/>
        <v>-1.8540878397415597</v>
      </c>
      <c r="M770" s="1">
        <f t="shared" si="92" ca="1"/>
        <v>-99.19383784590235</v>
      </c>
      <c r="N770" s="1"/>
      <c r="Q770" s="0">
        <v>4.60999999999996</v>
      </c>
      <c r="R770" s="1">
        <v>0.000598628000000002</v>
      </c>
      <c r="S770" s="1">
        <f t="shared" si="95"/>
        <v>-12.9579088224388</v>
      </c>
      <c r="T770" s="1">
        <f t="shared" si="95"/>
        <v>-12.9579088224388</v>
      </c>
      <c r="U770" s="0">
        <f t="shared" si="93" ca="1"/>
        <v>-1.8540878397415597</v>
      </c>
      <c r="V770" s="1">
        <f t="shared" si="94" ca="1"/>
        <v>-99.19383784590235</v>
      </c>
    </row>
    <row r="771">
      <c r="A771" s="0">
        <v>1.41</v>
      </c>
      <c r="B771" s="1">
        <v>2.052E-06</v>
      </c>
      <c r="G771" s="1">
        <f t="shared" si="90"/>
        <v>0.10450750183186217</v>
      </c>
      <c r="I771" s="0">
        <v>-2.97</v>
      </c>
      <c r="J771" s="1">
        <v>1.4E-11</v>
      </c>
      <c r="K771" s="1">
        <f t="shared" si="88"/>
        <v>-2.2584964222891872</v>
      </c>
      <c r="L771" s="0">
        <f t="shared" si="91" ca="1"/>
        <v>-2.02775935344453</v>
      </c>
      <c r="M771" s="1">
        <f t="shared" si="92" ca="1"/>
        <v>-101.72459448060738</v>
      </c>
      <c r="N771" s="1"/>
      <c r="O771" s="1"/>
      <c r="Q771" s="0">
        <v>4.61999999999996</v>
      </c>
      <c r="R771" s="1">
        <v>0.000601426000000002</v>
      </c>
      <c r="S771" s="1">
        <f t="shared" si="95"/>
        <v>-13.09669563065575</v>
      </c>
      <c r="T771" s="1">
        <f t="shared" si="95"/>
        <v>-13.09669563065575</v>
      </c>
      <c r="U771" s="0">
        <f t="shared" si="93" ca="1"/>
        <v>-2.02775935344453</v>
      </c>
      <c r="V771" s="1">
        <f t="shared" si="94" ca="1"/>
        <v>-101.72459448060738</v>
      </c>
    </row>
    <row r="772">
      <c r="A772" s="0">
        <v>1.4</v>
      </c>
      <c r="B772" s="1">
        <v>1.7825E-06</v>
      </c>
      <c r="G772" s="1">
        <f t="shared" si="90"/>
        <v>0.09078197953961711</v>
      </c>
      <c r="I772" s="0">
        <v>-2.97</v>
      </c>
      <c r="J772" s="1">
        <v>1.4E-11</v>
      </c>
      <c r="K772" s="1">
        <f t="shared" si="88"/>
        <v>-2.3992944762913964</v>
      </c>
      <c r="L772" s="0">
        <f t="shared" si="91" ca="1"/>
        <v>-2.2014308671475042</v>
      </c>
      <c r="M772" s="1">
        <f t="shared" si="92" ca="1"/>
        <v>-104.25535111531235</v>
      </c>
      <c r="N772" s="1"/>
      <c r="Q772" s="0">
        <v>4.62999999999996</v>
      </c>
      <c r="R772" s="1">
        <v>0.000604224000000002</v>
      </c>
      <c r="S772" s="1">
        <f ref="S772:T791" t="shared" si="96">LN($B772)</f>
        <v>-13.23749368465796</v>
      </c>
      <c r="T772" s="1">
        <f t="shared" si="96"/>
        <v>-13.23749368465796</v>
      </c>
      <c r="U772" s="0">
        <f t="shared" si="93" ca="1"/>
        <v>-2.2014308671475042</v>
      </c>
      <c r="V772" s="1">
        <f t="shared" si="94" ca="1"/>
        <v>-104.25535111531235</v>
      </c>
    </row>
    <row r="773">
      <c r="A773" s="0">
        <v>1.39</v>
      </c>
      <c r="B773" s="1">
        <v>1.5553E-06</v>
      </c>
      <c r="G773" s="1">
        <f t="shared" si="90"/>
        <v>0.07921077855706395</v>
      </c>
      <c r="I773" s="0">
        <v>-2.97</v>
      </c>
      <c r="J773" s="1">
        <v>1.4E-11</v>
      </c>
      <c r="K773" s="1">
        <f t="shared" si="88"/>
        <v>-2.5356428965293327</v>
      </c>
      <c r="L773" s="0">
        <f t="shared" si="91" ca="1"/>
        <v>-2.3751023808504748</v>
      </c>
      <c r="M773" s="1">
        <f t="shared" si="92" ca="1"/>
        <v>-106.78610775001738</v>
      </c>
      <c r="N773" s="1"/>
      <c r="O773" s="1"/>
      <c r="Q773" s="0">
        <v>4.63999999999996</v>
      </c>
      <c r="R773" s="1">
        <v>0.000607022000000002</v>
      </c>
      <c r="S773" s="1">
        <f t="shared" si="96"/>
        <v>-13.373842104895896</v>
      </c>
      <c r="T773" s="1">
        <f t="shared" si="96"/>
        <v>-13.373842104895896</v>
      </c>
      <c r="U773" s="0">
        <f t="shared" si="93" ca="1"/>
        <v>-2.3751023808504748</v>
      </c>
      <c r="V773" s="1">
        <f t="shared" si="94" ca="1"/>
        <v>-106.78610775001738</v>
      </c>
    </row>
    <row r="774">
      <c r="A774" s="0">
        <v>1.38</v>
      </c>
      <c r="B774" s="1">
        <v>1.3514E-06</v>
      </c>
      <c r="G774" s="1">
        <f t="shared" si="90"/>
        <v>0.06882623683020396</v>
      </c>
      <c r="I774" s="0">
        <v>-2.97</v>
      </c>
      <c r="J774" s="1">
        <v>1.4E-11</v>
      </c>
      <c r="K774" s="1">
        <f t="shared" si="88"/>
        <v>-2.676170257461773</v>
      </c>
      <c r="L774" s="0">
        <f t="shared" si="91" ca="1"/>
        <v>-2.548773894553449</v>
      </c>
      <c r="M774" s="1">
        <f t="shared" si="92" ca="1"/>
        <v>-109.31686438472241</v>
      </c>
      <c r="N774" s="1"/>
      <c r="Q774" s="0">
        <v>4.64999999999996</v>
      </c>
      <c r="R774" s="1">
        <v>0.000609820000000002</v>
      </c>
      <c r="S774" s="1">
        <f t="shared" si="96"/>
        <v>-13.514369465828336</v>
      </c>
      <c r="T774" s="1">
        <f t="shared" si="96"/>
        <v>-13.514369465828336</v>
      </c>
      <c r="U774" s="0">
        <f t="shared" si="93" ca="1"/>
        <v>-2.548773894553449</v>
      </c>
      <c r="V774" s="1">
        <f t="shared" si="94" ca="1"/>
        <v>-109.31686438472241</v>
      </c>
    </row>
    <row r="775">
      <c r="A775" s="0">
        <v>1.37</v>
      </c>
      <c r="B775" s="1">
        <v>1.1786E-06</v>
      </c>
      <c r="G775" s="1">
        <f t="shared" si="90"/>
        <v>0.06002560509699451</v>
      </c>
      <c r="I775" s="0">
        <v>-2.97</v>
      </c>
      <c r="J775" s="1">
        <v>1.4E-11</v>
      </c>
      <c r="K775" s="1">
        <f t="shared" si="88"/>
        <v>-2.812984056176034</v>
      </c>
      <c r="L775" s="0">
        <f t="shared" si="91" ca="1"/>
        <v>-2.722445408256416</v>
      </c>
      <c r="M775" s="1">
        <f t="shared" si="92" ca="1"/>
        <v>-111.84762101942738</v>
      </c>
      <c r="N775" s="1"/>
      <c r="O775" s="1"/>
      <c r="Q775" s="0">
        <v>4.65999999999996</v>
      </c>
      <c r="R775" s="1">
        <v>0.000612618000000002</v>
      </c>
      <c r="S775" s="1">
        <f t="shared" si="96"/>
        <v>-13.651183264542599</v>
      </c>
      <c r="T775" s="1">
        <f t="shared" si="96"/>
        <v>-13.651183264542599</v>
      </c>
      <c r="U775" s="0">
        <f t="shared" si="93" ca="1"/>
        <v>-2.722445408256416</v>
      </c>
      <c r="V775" s="1">
        <f t="shared" si="94" ca="1"/>
        <v>-111.84762101942738</v>
      </c>
    </row>
    <row r="776">
      <c r="A776" s="0">
        <v>1.36</v>
      </c>
      <c r="B776" s="1">
        <v>1.0227E-06</v>
      </c>
      <c r="G776" s="1">
        <f t="shared" si="90"/>
        <v>0.05208568329602604</v>
      </c>
      <c r="I776" s="0">
        <v>-2.97</v>
      </c>
      <c r="J776" s="1">
        <v>1.4E-11</v>
      </c>
      <c r="K776" s="1">
        <f t="shared" si="88"/>
        <v>-2.95486516076788</v>
      </c>
      <c r="L776" s="0">
        <f t="shared" si="91" ca="1"/>
        <v>-2.89611692195939</v>
      </c>
      <c r="M776" s="1">
        <f t="shared" si="92" ca="1"/>
        <v>-114.37837765413241</v>
      </c>
      <c r="N776" s="1"/>
      <c r="Q776" s="0">
        <v>4.66999999999996</v>
      </c>
      <c r="R776" s="1">
        <v>0.000615416000000002</v>
      </c>
      <c r="S776" s="1">
        <f t="shared" si="96"/>
        <v>-13.793064369134443</v>
      </c>
      <c r="T776" s="1">
        <f t="shared" si="96"/>
        <v>-13.793064369134443</v>
      </c>
      <c r="U776" s="0">
        <f t="shared" si="93" ca="1"/>
        <v>-2.89611692195939</v>
      </c>
      <c r="V776" s="1">
        <f t="shared" si="94" ca="1"/>
        <v>-114.37837765413241</v>
      </c>
    </row>
    <row r="777">
      <c r="A777" s="0">
        <v>1.35</v>
      </c>
      <c r="B777" s="1">
        <v>8.9702E-07</v>
      </c>
      <c r="G777" s="1">
        <f t="shared" si="90"/>
        <v>0.045684853456733426</v>
      </c>
      <c r="I777" s="0">
        <v>-2.97</v>
      </c>
      <c r="J777" s="1">
        <v>1.4E-11</v>
      </c>
      <c r="K777" s="1">
        <f t="shared" si="88"/>
        <v>-3.0859884702255798</v>
      </c>
      <c r="L777" s="0">
        <f t="shared" si="91" ca="1"/>
        <v>-3.0697884356623604</v>
      </c>
      <c r="M777" s="1">
        <f t="shared" si="92" ca="1"/>
        <v>-116.90913428883738</v>
      </c>
      <c r="N777" s="1"/>
      <c r="O777" s="1"/>
      <c r="Q777" s="0">
        <v>4.67999999999996</v>
      </c>
      <c r="R777" s="1">
        <v>0.000618214000000002</v>
      </c>
      <c r="S777" s="1">
        <f t="shared" si="96"/>
        <v>-13.924187678592144</v>
      </c>
      <c r="T777" s="1">
        <f t="shared" si="96"/>
        <v>-13.924187678592144</v>
      </c>
      <c r="U777" s="0">
        <f t="shared" si="93" ca="1"/>
        <v>-3.0697884356623604</v>
      </c>
      <c r="V777" s="1">
        <f t="shared" si="94" ca="1"/>
        <v>-116.90913428883738</v>
      </c>
    </row>
    <row r="778">
      <c r="A778" s="0">
        <v>1.34</v>
      </c>
      <c r="B778" s="1">
        <v>7.7595E-07</v>
      </c>
      <c r="G778" s="1">
        <f t="shared" si="90"/>
        <v>0.03951880898948998</v>
      </c>
      <c r="I778" s="0">
        <v>-2.97</v>
      </c>
      <c r="J778" s="1">
        <v>1.4E-11</v>
      </c>
      <c r="K778" s="1">
        <f t="shared" si="88"/>
        <v>-3.230978543462214</v>
      </c>
      <c r="L778" s="0">
        <f t="shared" si="91" ca="1"/>
        <v>-3.2434599493653344</v>
      </c>
      <c r="M778" s="1">
        <f t="shared" si="92" ca="1"/>
        <v>-119.43989092354241</v>
      </c>
      <c r="N778" s="1"/>
      <c r="Q778" s="0">
        <v>4.68999999999996</v>
      </c>
      <c r="R778" s="1">
        <v>0.000621012000000002</v>
      </c>
      <c r="S778" s="1">
        <f t="shared" si="96"/>
        <v>-14.069177751828777</v>
      </c>
      <c r="T778" s="1">
        <f t="shared" si="96"/>
        <v>-14.069177751828777</v>
      </c>
      <c r="U778" s="0">
        <f t="shared" si="93" ca="1"/>
        <v>-3.2434599493653344</v>
      </c>
      <c r="V778" s="1">
        <f t="shared" si="94" ca="1"/>
        <v>-119.43989092354241</v>
      </c>
    </row>
    <row r="779">
      <c r="A779" s="0">
        <v>1.33</v>
      </c>
      <c r="B779" s="1">
        <v>6.6897E-07</v>
      </c>
      <c r="G779" s="1">
        <f t="shared" si="90"/>
        <v>0.03407036232965927</v>
      </c>
      <c r="I779" s="0">
        <v>-2.97</v>
      </c>
      <c r="J779" s="1">
        <v>1.4E-11</v>
      </c>
      <c r="K779" s="1">
        <f ref="K779:K842" t="shared" si="97">LN($G779)</f>
        <v>-3.379327412506426</v>
      </c>
      <c r="L779" s="0">
        <f t="shared" si="91" ca="1"/>
        <v>-3.417131463068305</v>
      </c>
      <c r="M779" s="1">
        <f t="shared" si="92" ca="1"/>
        <v>-121.97064755824744</v>
      </c>
      <c r="N779" s="1"/>
      <c r="O779" s="1"/>
      <c r="Q779" s="0">
        <v>4.69999999999996</v>
      </c>
      <c r="R779" s="1">
        <v>0.000623810000000002</v>
      </c>
      <c r="S779" s="1">
        <f t="shared" si="96"/>
        <v>-14.21752662087299</v>
      </c>
      <c r="T779" s="1">
        <f t="shared" si="96"/>
        <v>-14.21752662087299</v>
      </c>
      <c r="U779" s="0">
        <f t="shared" si="93" ca="1"/>
        <v>-3.417131463068305</v>
      </c>
      <c r="V779" s="1">
        <f t="shared" si="94" ca="1"/>
        <v>-121.97064755824744</v>
      </c>
    </row>
    <row r="780">
      <c r="A780" s="0">
        <v>1.32</v>
      </c>
      <c r="B780" s="1">
        <v>5.7348E-07</v>
      </c>
      <c r="G780" s="1">
        <f t="shared" si="90"/>
        <v>0.029207096564588843</v>
      </c>
      <c r="I780" s="0">
        <v>-2.97</v>
      </c>
      <c r="J780" s="1">
        <v>1.4E-11</v>
      </c>
      <c r="K780" s="1">
        <f t="shared" si="97"/>
        <v>-3.53334356620178</v>
      </c>
      <c r="L780" s="0">
        <f t="shared" si="91" ca="1"/>
        <v>-3.590802976771279</v>
      </c>
      <c r="M780" s="1">
        <f t="shared" si="92" ca="1"/>
        <v>-124.50140419295246</v>
      </c>
      <c r="N780" s="1"/>
      <c r="Q780" s="0">
        <v>4.70999999999996</v>
      </c>
      <c r="R780" s="1">
        <v>0.000626608000000002</v>
      </c>
      <c r="S780" s="1">
        <f t="shared" si="96"/>
        <v>-14.371542774568344</v>
      </c>
      <c r="T780" s="1">
        <f t="shared" si="96"/>
        <v>-14.371542774568344</v>
      </c>
      <c r="U780" s="0">
        <f t="shared" si="93" ca="1"/>
        <v>-3.590802976771279</v>
      </c>
      <c r="V780" s="1">
        <f t="shared" si="94" ca="1"/>
        <v>-124.50140419295246</v>
      </c>
    </row>
    <row r="781">
      <c r="A781" s="0">
        <v>1.31</v>
      </c>
      <c r="B781" s="1">
        <v>4.9019E-07</v>
      </c>
      <c r="G781" s="1">
        <f t="shared" si="90"/>
        <v>0.02496517169734918</v>
      </c>
      <c r="I781" s="0">
        <v>-2.97</v>
      </c>
      <c r="J781" s="1">
        <v>1.4E-11</v>
      </c>
      <c r="K781" s="1">
        <f t="shared" si="97"/>
        <v>-3.6902735575307157</v>
      </c>
      <c r="L781" s="0">
        <f t="shared" si="91" ca="1"/>
        <v>-3.7644744904742495</v>
      </c>
      <c r="M781" s="1">
        <f t="shared" si="92" ca="1"/>
        <v>-127.03216082765749</v>
      </c>
      <c r="N781" s="1"/>
      <c r="O781" s="1"/>
      <c r="Q781" s="0">
        <v>4.71999999999996</v>
      </c>
      <c r="R781" s="1">
        <v>0.000629406000000002</v>
      </c>
      <c r="S781" s="1">
        <f t="shared" si="96"/>
        <v>-14.52847276589728</v>
      </c>
      <c r="T781" s="1">
        <f t="shared" si="96"/>
        <v>-14.52847276589728</v>
      </c>
      <c r="U781" s="0">
        <f t="shared" si="93" ca="1"/>
        <v>-3.7644744904742495</v>
      </c>
      <c r="V781" s="1">
        <f t="shared" si="94" ca="1"/>
        <v>-127.03216082765749</v>
      </c>
    </row>
    <row r="782">
      <c r="A782" s="0">
        <v>1.3</v>
      </c>
      <c r="B782" s="1">
        <v>4.1531E-07</v>
      </c>
      <c r="G782" s="1">
        <f t="shared" si="90"/>
        <v>0.021151564612958418</v>
      </c>
      <c r="I782" s="0">
        <v>-2.97</v>
      </c>
      <c r="J782" s="1">
        <v>1.4E-11</v>
      </c>
      <c r="K782" s="1">
        <f t="shared" si="97"/>
        <v>-3.856041399253982</v>
      </c>
      <c r="L782" s="0">
        <f t="shared" si="91" ca="1"/>
        <v>-3.9381460041772236</v>
      </c>
      <c r="M782" s="1">
        <f t="shared" si="92" ca="1"/>
        <v>-129.56291746236246</v>
      </c>
      <c r="N782" s="1"/>
      <c r="Q782" s="0">
        <v>4.72999999999996</v>
      </c>
      <c r="R782" s="1">
        <v>0.000632204000000002</v>
      </c>
      <c r="S782" s="1">
        <f t="shared" si="96"/>
        <v>-14.694240607620547</v>
      </c>
      <c r="T782" s="1">
        <f t="shared" si="96"/>
        <v>-14.694240607620547</v>
      </c>
      <c r="U782" s="0">
        <f t="shared" si="93" ca="1"/>
        <v>-3.9381460041772236</v>
      </c>
      <c r="V782" s="1">
        <f t="shared" si="94" ca="1"/>
        <v>-129.56291746236246</v>
      </c>
    </row>
    <row r="783">
      <c r="A783" s="0">
        <v>1.29</v>
      </c>
      <c r="B783" s="1">
        <v>3.5013E-07</v>
      </c>
      <c r="G783" s="1">
        <f t="shared" si="90"/>
        <v>0.017831974471924902</v>
      </c>
      <c r="I783" s="0">
        <v>-2.97</v>
      </c>
      <c r="J783" s="1">
        <v>1.4E-11</v>
      </c>
      <c r="K783" s="1">
        <f t="shared" si="97"/>
        <v>-4.026762114487475</v>
      </c>
      <c r="L783" s="0">
        <f t="shared" si="91" ca="1"/>
        <v>-4.111817517880194</v>
      </c>
      <c r="M783" s="1">
        <f t="shared" si="92" ca="1"/>
        <v>-132.0936740970675</v>
      </c>
      <c r="N783" s="1"/>
      <c r="O783" s="1"/>
      <c r="Q783" s="0">
        <v>4.73999999999996</v>
      </c>
      <c r="R783" s="1">
        <v>0.000635002000000002</v>
      </c>
      <c r="S783" s="1">
        <f t="shared" si="96"/>
        <v>-14.86496132285404</v>
      </c>
      <c r="T783" s="1">
        <f t="shared" si="96"/>
        <v>-14.86496132285404</v>
      </c>
      <c r="U783" s="0">
        <f t="shared" si="93" ca="1"/>
        <v>-4.111817517880194</v>
      </c>
      <c r="V783" s="1">
        <f t="shared" si="94" ca="1"/>
        <v>-132.0936740970675</v>
      </c>
    </row>
    <row r="784">
      <c r="A784" s="0">
        <v>1.28</v>
      </c>
      <c r="B784" s="1">
        <v>2.9263E-07</v>
      </c>
      <c r="G784" s="1">
        <f t="shared" si="90"/>
        <v>0.014903523519034026</v>
      </c>
      <c r="I784" s="0">
        <v>-2.97</v>
      </c>
      <c r="J784" s="1">
        <v>1.4E-11</v>
      </c>
      <c r="K784" s="1">
        <f t="shared" si="97"/>
        <v>-4.20615761619967</v>
      </c>
      <c r="L784" s="0">
        <f t="shared" si="91" ca="1"/>
        <v>-4.285489031583168</v>
      </c>
      <c r="M784" s="1">
        <f t="shared" si="92" ca="1"/>
        <v>-134.62443073177252</v>
      </c>
      <c r="N784" s="1"/>
      <c r="Q784" s="0">
        <v>4.74999999999996</v>
      </c>
      <c r="R784" s="1">
        <v>0.000637800000000002</v>
      </c>
      <c r="S784" s="1">
        <f t="shared" si="96"/>
        <v>-15.044356824566233</v>
      </c>
      <c r="T784" s="1">
        <f t="shared" si="96"/>
        <v>-15.044356824566233</v>
      </c>
      <c r="U784" s="0">
        <f t="shared" si="93" ca="1"/>
        <v>-4.285489031583168</v>
      </c>
      <c r="V784" s="1">
        <f t="shared" si="94" ca="1"/>
        <v>-134.62443073177252</v>
      </c>
    </row>
    <row r="785">
      <c r="A785" s="0">
        <v>1.27</v>
      </c>
      <c r="B785" s="1">
        <v>2.4363E-07</v>
      </c>
      <c r="G785" s="1">
        <f t="shared" si="90"/>
        <v>0.012407974011353108</v>
      </c>
      <c r="I785" s="0">
        <v>-2.97</v>
      </c>
      <c r="J785" s="1">
        <v>1.4E-11</v>
      </c>
      <c r="K785" s="1">
        <f t="shared" si="97"/>
        <v>-4.389415947617418</v>
      </c>
      <c r="L785" s="0">
        <f t="shared" si="91" ca="1"/>
        <v>-4.459160545286139</v>
      </c>
      <c r="M785" s="1">
        <f t="shared" si="92" ca="1"/>
        <v>-137.15518736647755</v>
      </c>
      <c r="N785" s="1"/>
      <c r="O785" s="1"/>
      <c r="Q785" s="0">
        <v>4.75999999999996</v>
      </c>
      <c r="R785" s="1">
        <v>0.000640598000000002</v>
      </c>
      <c r="S785" s="1">
        <f t="shared" si="96"/>
        <v>-15.227615155983981</v>
      </c>
      <c r="T785" s="1">
        <f t="shared" si="96"/>
        <v>-15.227615155983981</v>
      </c>
      <c r="U785" s="0">
        <f t="shared" si="93" ca="1"/>
        <v>-4.459160545286139</v>
      </c>
      <c r="V785" s="1">
        <f t="shared" si="94" ca="1"/>
        <v>-137.15518736647755</v>
      </c>
    </row>
    <row r="786">
      <c r="A786" s="0">
        <v>1.26</v>
      </c>
      <c r="B786" s="1">
        <v>2.0048E-07</v>
      </c>
      <c r="G786" s="1">
        <f t="shared" si="90"/>
        <v>0.010210362557140218</v>
      </c>
      <c r="I786" s="0">
        <v>-2.97</v>
      </c>
      <c r="J786" s="1">
        <v>1.4E-11</v>
      </c>
      <c r="K786" s="1">
        <f t="shared" si="97"/>
        <v>-4.584352137432089</v>
      </c>
      <c r="L786" s="0">
        <f t="shared" si="91" ca="1"/>
        <v>-4.632832058989113</v>
      </c>
      <c r="M786" s="1">
        <f t="shared" si="92" ca="1"/>
        <v>-139.68594400118252</v>
      </c>
      <c r="N786" s="1"/>
      <c r="Q786" s="0">
        <v>4.76999999999996</v>
      </c>
      <c r="R786" s="1">
        <v>0.000643396000000002</v>
      </c>
      <c r="S786" s="1">
        <f t="shared" si="96"/>
        <v>-15.422551345798652</v>
      </c>
      <c r="T786" s="1">
        <f t="shared" si="96"/>
        <v>-15.422551345798652</v>
      </c>
      <c r="U786" s="0">
        <f t="shared" si="93" ca="1"/>
        <v>-4.632832058989113</v>
      </c>
      <c r="V786" s="1">
        <f t="shared" si="94" ca="1"/>
        <v>-139.68594400118252</v>
      </c>
    </row>
    <row r="787">
      <c r="A787" s="0">
        <v>1.25</v>
      </c>
      <c r="B787" s="1">
        <v>1.6501E-07</v>
      </c>
      <c r="G787" s="1">
        <f t="shared" si="90"/>
        <v>0.008403890291069967</v>
      </c>
      <c r="I787" s="0">
        <v>-2.97</v>
      </c>
      <c r="J787" s="1">
        <v>1.4E-11</v>
      </c>
      <c r="K787" s="1">
        <f t="shared" si="97"/>
        <v>-4.779060550455134</v>
      </c>
      <c r="L787" s="0">
        <f t="shared" si="91" ca="1"/>
        <v>-4.806503572692083</v>
      </c>
      <c r="M787" s="1">
        <f t="shared" si="92" ca="1"/>
        <v>-142.21670063588755</v>
      </c>
      <c r="N787" s="1"/>
      <c r="O787" s="1"/>
      <c r="Q787" s="0">
        <v>4.77999999999996</v>
      </c>
      <c r="R787" s="1">
        <v>0.000646194000000002</v>
      </c>
      <c r="S787" s="1">
        <f t="shared" si="96"/>
        <v>-15.617259758821698</v>
      </c>
      <c r="T787" s="1">
        <f t="shared" si="96"/>
        <v>-15.617259758821698</v>
      </c>
      <c r="U787" s="0">
        <f t="shared" si="93" ca="1"/>
        <v>-4.806503572692083</v>
      </c>
      <c r="V787" s="1">
        <f t="shared" si="94" ca="1"/>
        <v>-142.21670063588755</v>
      </c>
    </row>
    <row r="788">
      <c r="A788" s="0">
        <v>1.24</v>
      </c>
      <c r="B788" s="1">
        <v>1.3484E-07</v>
      </c>
      <c r="G788" s="1">
        <f t="shared" si="90"/>
        <v>0.006867344808483574</v>
      </c>
      <c r="I788" s="0">
        <v>-2.97</v>
      </c>
      <c r="J788" s="1">
        <v>1.4E-11</v>
      </c>
      <c r="K788" s="1">
        <f t="shared" si="97"/>
        <v>-4.980977738213987</v>
      </c>
      <c r="L788" s="0">
        <f t="shared" si="91" ca="1"/>
        <v>-4.980175086395057</v>
      </c>
      <c r="M788" s="1">
        <f t="shared" si="92" ca="1"/>
        <v>-144.74745727059258</v>
      </c>
      <c r="N788" s="1"/>
      <c r="Q788" s="0">
        <v>4.78999999999996</v>
      </c>
      <c r="R788" s="1">
        <v>0.000648992000000002</v>
      </c>
      <c r="S788" s="1">
        <f t="shared" si="96"/>
        <v>-15.819176946580551</v>
      </c>
      <c r="T788" s="1">
        <f t="shared" si="96"/>
        <v>-15.819176946580551</v>
      </c>
      <c r="U788" s="0">
        <f t="shared" si="93" ca="1"/>
        <v>-4.980175086395057</v>
      </c>
      <c r="V788" s="1">
        <f t="shared" si="94" ca="1"/>
        <v>-144.74745727059258</v>
      </c>
    </row>
    <row r="789">
      <c r="A789" s="0">
        <v>1.23</v>
      </c>
      <c r="B789" s="1">
        <v>1.1007E-07</v>
      </c>
      <c r="G789" s="1">
        <f t="shared" si="90"/>
        <v>0.005605819067559975</v>
      </c>
      <c r="I789" s="0">
        <v>-2.97</v>
      </c>
      <c r="J789" s="1">
        <v>1.4E-11</v>
      </c>
      <c r="K789" s="1">
        <f t="shared" si="97"/>
        <v>-5.183950101544547</v>
      </c>
      <c r="L789" s="0">
        <f t="shared" si="91" ca="1"/>
        <v>-5.153846600098028</v>
      </c>
      <c r="M789" s="1">
        <f t="shared" si="92" ca="1"/>
        <v>-147.2782139052976</v>
      </c>
      <c r="N789" s="1"/>
      <c r="O789" s="1"/>
      <c r="Q789" s="0">
        <v>4.79999999999996</v>
      </c>
      <c r="R789" s="1">
        <v>0.000651790000000002</v>
      </c>
      <c r="S789" s="1">
        <f t="shared" si="96"/>
        <v>-16.02214930991111</v>
      </c>
      <c r="T789" s="1">
        <f t="shared" si="96"/>
        <v>-16.02214930991111</v>
      </c>
      <c r="U789" s="0">
        <f t="shared" si="93" ca="1"/>
        <v>-5.153846600098028</v>
      </c>
      <c r="V789" s="1">
        <f t="shared" si="94" ca="1"/>
        <v>-147.2782139052976</v>
      </c>
    </row>
    <row r="790">
      <c r="A790" s="0">
        <v>1.22</v>
      </c>
      <c r="B790" s="1">
        <v>8.9944E-08</v>
      </c>
      <c r="G790" s="1">
        <f t="shared" si="90"/>
        <v>0.0045808103044663795</v>
      </c>
      <c r="I790" s="0">
        <v>-2.97</v>
      </c>
      <c r="J790" s="1">
        <v>1.4E-11</v>
      </c>
      <c r="K790" s="1">
        <f t="shared" si="97"/>
        <v>-5.385879374132389</v>
      </c>
      <c r="L790" s="0">
        <f t="shared" si="91" ca="1"/>
        <v>-5.327518113801002</v>
      </c>
      <c r="M790" s="1">
        <f t="shared" si="92" ca="1"/>
        <v>-149.80897054000263</v>
      </c>
      <c r="N790" s="1"/>
      <c r="Q790" s="0">
        <v>4.80999999999996</v>
      </c>
      <c r="R790" s="1">
        <v>0.000654588000000002</v>
      </c>
      <c r="S790" s="1">
        <f t="shared" si="96"/>
        <v>-16.224078582498954</v>
      </c>
      <c r="T790" s="1">
        <f t="shared" si="96"/>
        <v>-16.224078582498954</v>
      </c>
      <c r="U790" s="0">
        <f t="shared" si="93" ca="1"/>
        <v>-5.327518113801002</v>
      </c>
      <c r="V790" s="1">
        <f t="shared" si="94" ca="1"/>
        <v>-149.80897054000263</v>
      </c>
    </row>
    <row r="791">
      <c r="A791" s="0">
        <v>1.21</v>
      </c>
      <c r="B791" s="1">
        <v>7.36973E-08</v>
      </c>
      <c r="G791" s="1">
        <f t="shared" si="90"/>
        <v>0.0037533726680084286</v>
      </c>
      <c r="I791" s="0">
        <v>-2.97</v>
      </c>
      <c r="J791" s="1">
        <v>1.4E-11</v>
      </c>
      <c r="K791" s="1">
        <f t="shared" si="97"/>
        <v>-5.5851004650624185</v>
      </c>
      <c r="L791" s="0">
        <f t="shared" si="91" ca="1"/>
        <v>-5.5011896275039724</v>
      </c>
      <c r="M791" s="1">
        <f t="shared" si="92" ca="1"/>
        <v>-152.3397271747076</v>
      </c>
      <c r="N791" s="1"/>
      <c r="O791" s="1"/>
      <c r="Q791" s="0">
        <v>4.81999999999996</v>
      </c>
      <c r="R791" s="1">
        <v>0.000657386000000002</v>
      </c>
      <c r="S791" s="1">
        <f t="shared" si="96"/>
        <v>-16.423299673428982</v>
      </c>
      <c r="T791" s="1">
        <f t="shared" si="96"/>
        <v>-16.423299673428982</v>
      </c>
      <c r="U791" s="0">
        <f t="shared" si="93" ca="1"/>
        <v>-5.5011896275039724</v>
      </c>
      <c r="V791" s="1">
        <f t="shared" si="94" ca="1"/>
        <v>-152.3397271747076</v>
      </c>
    </row>
    <row r="792">
      <c r="A792" s="0">
        <v>1.2</v>
      </c>
      <c r="B792" s="1">
        <v>6.04709E-08</v>
      </c>
      <c r="G792" s="1">
        <f t="shared" si="90"/>
        <v>0.0030797576474290217</v>
      </c>
      <c r="I792" s="0">
        <v>-2.97</v>
      </c>
      <c r="J792" s="1">
        <v>1.4E-11</v>
      </c>
      <c r="K792" s="1">
        <f t="shared" si="97"/>
        <v>-5.78290437099222</v>
      </c>
      <c r="L792" s="0">
        <f t="shared" si="91" ca="1"/>
        <v>-5.6748611412069465</v>
      </c>
      <c r="M792" s="1">
        <f t="shared" si="92" ca="1"/>
        <v>-154.87048380941263</v>
      </c>
      <c r="N792" s="1"/>
      <c r="Q792" s="0">
        <v>4.82999999999996</v>
      </c>
      <c r="R792" s="1">
        <v>0.000660184000000002</v>
      </c>
      <c r="S792" s="1">
        <f ref="S792:T811" t="shared" si="98">LN($B792)</f>
        <v>-16.621103579358785</v>
      </c>
      <c r="T792" s="1">
        <f t="shared" si="98"/>
        <v>-16.621103579358785</v>
      </c>
      <c r="U792" s="0">
        <f t="shared" si="93" ca="1"/>
        <v>-5.6748611412069465</v>
      </c>
      <c r="V792" s="1">
        <f t="shared" si="94" ca="1"/>
        <v>-154.87048380941263</v>
      </c>
    </row>
    <row r="793">
      <c r="A793" s="0">
        <v>1.19</v>
      </c>
      <c r="B793" s="1">
        <v>5.00582E-08</v>
      </c>
      <c r="G793" s="1">
        <f t="shared" si="90"/>
        <v>0.002549443191130469</v>
      </c>
      <c r="I793" s="0">
        <v>-2.97</v>
      </c>
      <c r="J793" s="1">
        <v>1.4E-11</v>
      </c>
      <c r="K793" s="1">
        <f t="shared" si="97"/>
        <v>-5.97188030007446</v>
      </c>
      <c r="L793" s="0">
        <f t="shared" si="91" ca="1"/>
        <v>-5.848532654909917</v>
      </c>
      <c r="M793" s="1">
        <f t="shared" si="92" ca="1"/>
        <v>-157.40124044411766</v>
      </c>
      <c r="N793" s="1"/>
      <c r="O793" s="1"/>
      <c r="Q793" s="0">
        <v>4.83999999999996</v>
      </c>
      <c r="R793" s="1">
        <v>0.000662982000000002</v>
      </c>
      <c r="S793" s="1">
        <f t="shared" si="98"/>
        <v>-16.810079508441024</v>
      </c>
      <c r="T793" s="1">
        <f t="shared" si="98"/>
        <v>-16.810079508441024</v>
      </c>
      <c r="U793" s="0">
        <f t="shared" si="93" ca="1"/>
        <v>-5.848532654909917</v>
      </c>
      <c r="V793" s="1">
        <f t="shared" si="94" ca="1"/>
        <v>-157.40124044411766</v>
      </c>
    </row>
    <row r="794">
      <c r="A794" s="0">
        <v>1.18</v>
      </c>
      <c r="B794" s="1">
        <v>4.16719E-08</v>
      </c>
      <c r="G794" s="1">
        <f t="shared" si="90"/>
        <v>0.002122332439369969</v>
      </c>
      <c r="I794" s="0">
        <v>-2.97</v>
      </c>
      <c r="J794" s="1">
        <v>1.4E-11</v>
      </c>
      <c r="K794" s="1">
        <f t="shared" si="97"/>
        <v>-6.155239587832676</v>
      </c>
      <c r="L794" s="0">
        <f t="shared" si="91" ca="1"/>
        <v>-6.022204168612891</v>
      </c>
      <c r="M794" s="1">
        <f t="shared" si="92" ca="1"/>
        <v>-159.9319970788227</v>
      </c>
      <c r="N794" s="1"/>
      <c r="Q794" s="0">
        <v>4.84999999999996</v>
      </c>
      <c r="R794" s="1">
        <v>0.000665780000000002</v>
      </c>
      <c r="S794" s="1">
        <f t="shared" si="98"/>
        <v>-16.99343879619924</v>
      </c>
      <c r="T794" s="1">
        <f t="shared" si="98"/>
        <v>-16.99343879619924</v>
      </c>
      <c r="U794" s="0">
        <f t="shared" si="93" ca="1"/>
        <v>-6.022204168612891</v>
      </c>
      <c r="V794" s="1">
        <f t="shared" si="94" ca="1"/>
        <v>-159.9319970788227</v>
      </c>
    </row>
    <row r="795">
      <c r="A795" s="0">
        <v>1.17</v>
      </c>
      <c r="B795" s="1">
        <v>3.48323E-08</v>
      </c>
      <c r="G795" s="1">
        <f t="shared" si="90"/>
        <v>0.0017739944717631445</v>
      </c>
      <c r="I795" s="0">
        <v>-2.97</v>
      </c>
      <c r="J795" s="1">
        <v>1.4E-11</v>
      </c>
      <c r="K795" s="1">
        <f t="shared" si="97"/>
        <v>-6.334521511354879</v>
      </c>
      <c r="L795" s="0">
        <f t="shared" si="91" ca="1"/>
        <v>-6.195875682315862</v>
      </c>
      <c r="M795" s="1">
        <f t="shared" si="92" ca="1"/>
        <v>-162.46275371352772</v>
      </c>
      <c r="N795" s="1"/>
      <c r="O795" s="1"/>
      <c r="Q795" s="0">
        <v>4.85999999999996</v>
      </c>
      <c r="R795" s="1">
        <v>0.000668578000000002</v>
      </c>
      <c r="S795" s="1">
        <f t="shared" si="98"/>
        <v>-17.172720719721443</v>
      </c>
      <c r="T795" s="1">
        <f t="shared" si="98"/>
        <v>-17.172720719721443</v>
      </c>
      <c r="U795" s="0">
        <f t="shared" si="93" ca="1"/>
        <v>-6.195875682315862</v>
      </c>
      <c r="V795" s="1">
        <f t="shared" si="94" ca="1"/>
        <v>-162.46275371352772</v>
      </c>
    </row>
    <row r="796">
      <c r="A796" s="0">
        <v>1.16</v>
      </c>
      <c r="B796" s="1">
        <v>2.93556E-08</v>
      </c>
      <c r="G796" s="1">
        <f t="shared" si="90"/>
        <v>0.0014950684311771018</v>
      </c>
      <c r="I796" s="0">
        <v>-2.97</v>
      </c>
      <c r="J796" s="1">
        <v>1.4E-11</v>
      </c>
      <c r="K796" s="1">
        <f t="shared" si="97"/>
        <v>-6.505583299824446</v>
      </c>
      <c r="L796" s="0">
        <f t="shared" si="91" ca="1"/>
        <v>-6.369547196018836</v>
      </c>
      <c r="M796" s="1">
        <f t="shared" si="92" ca="1"/>
        <v>-164.9935103482327</v>
      </c>
      <c r="N796" s="1"/>
      <c r="Q796" s="0">
        <v>4.86999999999996</v>
      </c>
      <c r="R796" s="1">
        <v>0.000671376000000002</v>
      </c>
      <c r="S796" s="1">
        <f t="shared" si="98"/>
        <v>-17.34378250819101</v>
      </c>
      <c r="T796" s="1">
        <f t="shared" si="98"/>
        <v>-17.34378250819101</v>
      </c>
      <c r="U796" s="0">
        <f t="shared" si="93" ca="1"/>
        <v>-6.369547196018836</v>
      </c>
      <c r="V796" s="1">
        <f t="shared" si="94" ca="1"/>
        <v>-164.9935103482327</v>
      </c>
    </row>
    <row r="797">
      <c r="A797" s="0">
        <v>1.15</v>
      </c>
      <c r="B797" s="1">
        <v>2.47902E-08</v>
      </c>
      <c r="G797" s="1">
        <f t="shared" si="90"/>
        <v>0.0012625545184757453</v>
      </c>
      <c r="I797" s="0">
        <v>-2.97</v>
      </c>
      <c r="J797" s="1">
        <v>1.4E-11</v>
      </c>
      <c r="K797" s="1">
        <f t="shared" si="97"/>
        <v>-6.6746182147960305</v>
      </c>
      <c r="L797" s="0">
        <f t="shared" si="91" ca="1"/>
        <v>-6.543218709721806</v>
      </c>
      <c r="M797" s="1">
        <f t="shared" si="92" ca="1"/>
        <v>-167.52426698293772</v>
      </c>
      <c r="N797" s="1"/>
      <c r="O797" s="1"/>
      <c r="Q797" s="0">
        <v>4.87999999999996</v>
      </c>
      <c r="R797" s="1">
        <v>0.000674174000000002</v>
      </c>
      <c r="S797" s="1">
        <f t="shared" si="98"/>
        <v>-17.512817423162595</v>
      </c>
      <c r="T797" s="1">
        <f t="shared" si="98"/>
        <v>-17.512817423162595</v>
      </c>
      <c r="U797" s="0">
        <f t="shared" si="93" ca="1"/>
        <v>-6.543218709721806</v>
      </c>
      <c r="V797" s="1">
        <f t="shared" si="94" ca="1"/>
        <v>-167.52426698293772</v>
      </c>
    </row>
    <row r="798">
      <c r="A798" s="0">
        <v>1.14</v>
      </c>
      <c r="B798" s="1">
        <v>2.1055E-08</v>
      </c>
      <c r="G798" s="1">
        <f t="shared" si="90"/>
        <v>0.001072322344575954</v>
      </c>
      <c r="I798" s="0">
        <v>-2.97</v>
      </c>
      <c r="J798" s="1">
        <v>1.4E-11</v>
      </c>
      <c r="K798" s="1">
        <f t="shared" si="97"/>
        <v>-6.837928566965957</v>
      </c>
      <c r="L798" s="0">
        <f t="shared" si="91" ca="1"/>
        <v>-6.71689022342478</v>
      </c>
      <c r="M798" s="1">
        <f t="shared" si="92" ca="1"/>
        <v>-170.05502361764275</v>
      </c>
      <c r="N798" s="1"/>
      <c r="Q798" s="0">
        <v>4.88999999999996</v>
      </c>
      <c r="R798" s="1">
        <v>0.000676972000000002</v>
      </c>
      <c r="S798" s="1">
        <f t="shared" si="98"/>
        <v>-17.67612777533252</v>
      </c>
      <c r="T798" s="1">
        <f t="shared" si="98"/>
        <v>-17.67612777533252</v>
      </c>
      <c r="U798" s="0">
        <f t="shared" si="93" ca="1"/>
        <v>-6.71689022342478</v>
      </c>
      <c r="V798" s="1">
        <f t="shared" si="94" ca="1"/>
        <v>-170.05502361764275</v>
      </c>
    </row>
    <row r="799">
      <c r="A799" s="0">
        <v>1.13</v>
      </c>
      <c r="B799" s="1">
        <v>1.78628E-08</v>
      </c>
      <c r="G799" s="1">
        <f t="shared" si="90"/>
        <v>0.0009097449335878107</v>
      </c>
      <c r="I799" s="0">
        <v>-2.97</v>
      </c>
      <c r="J799" s="1">
        <v>1.4E-11</v>
      </c>
      <c r="K799" s="1">
        <f t="shared" si="97"/>
        <v>-7.002346290503383</v>
      </c>
      <c r="L799" s="0">
        <f t="shared" si="91" ca="1"/>
        <v>-6.890561737127751</v>
      </c>
      <c r="M799" s="1">
        <f t="shared" si="92" ca="1"/>
        <v>-172.58578025234777</v>
      </c>
      <c r="N799" s="1"/>
      <c r="O799" s="1"/>
      <c r="Q799" s="0">
        <v>4.89999999999996</v>
      </c>
      <c r="R799" s="1">
        <v>0.000679770000000002</v>
      </c>
      <c r="S799" s="1">
        <f t="shared" si="98"/>
        <v>-17.840545498869947</v>
      </c>
      <c r="T799" s="1">
        <f t="shared" si="98"/>
        <v>-17.840545498869947</v>
      </c>
      <c r="U799" s="0">
        <f t="shared" si="93" ca="1"/>
        <v>-6.890561737127751</v>
      </c>
      <c r="V799" s="1">
        <f t="shared" si="94" ca="1"/>
        <v>-172.58578025234777</v>
      </c>
    </row>
    <row r="800">
      <c r="A800" s="0">
        <v>1.12</v>
      </c>
      <c r="B800" s="1">
        <v>1.52276E-08</v>
      </c>
      <c r="G800" s="1">
        <f t="shared" si="90"/>
        <v>0.0007755352996563666</v>
      </c>
      <c r="I800" s="0">
        <v>-2.97</v>
      </c>
      <c r="J800" s="1">
        <v>1.4E-11</v>
      </c>
      <c r="K800" s="1">
        <f t="shared" si="97"/>
        <v>-7.161957057806744</v>
      </c>
      <c r="L800" s="0">
        <f t="shared" si="91" ca="1"/>
        <v>-7.064233250830721</v>
      </c>
      <c r="M800" s="1">
        <f t="shared" si="92" ca="1"/>
        <v>-175.11653688705275</v>
      </c>
      <c r="N800" s="1"/>
      <c r="Q800" s="0">
        <v>4.90999999999996</v>
      </c>
      <c r="R800" s="1">
        <v>0.000682568000000002</v>
      </c>
      <c r="S800" s="1">
        <f t="shared" si="98"/>
        <v>-18.00015626617331</v>
      </c>
      <c r="T800" s="1">
        <f t="shared" si="98"/>
        <v>-18.00015626617331</v>
      </c>
      <c r="U800" s="0">
        <f t="shared" si="93" ca="1"/>
        <v>-7.064233250830721</v>
      </c>
      <c r="V800" s="1">
        <f t="shared" si="94" ca="1"/>
        <v>-175.11653688705275</v>
      </c>
    </row>
    <row r="801">
      <c r="A801" s="0">
        <v>1.11</v>
      </c>
      <c r="B801" s="1">
        <v>1.29218E-08</v>
      </c>
      <c r="G801" s="1">
        <f t="shared" si="90"/>
        <v>0.0006581018699663531</v>
      </c>
      <c r="I801" s="0">
        <v>-2.97</v>
      </c>
      <c r="J801" s="1">
        <v>1.4E-11</v>
      </c>
      <c r="K801" s="1">
        <f t="shared" si="97"/>
        <v>-7.3261508210439175</v>
      </c>
      <c r="L801" s="0">
        <f t="shared" si="91" ca="1"/>
        <v>-7.237904764533692</v>
      </c>
      <c r="M801" s="1">
        <f t="shared" si="92" ca="1"/>
        <v>-177.64729352175772</v>
      </c>
      <c r="N801" s="1"/>
      <c r="O801" s="1"/>
      <c r="Q801" s="0">
        <v>4.91999999999996</v>
      </c>
      <c r="R801" s="1">
        <v>0.000685366000000002</v>
      </c>
      <c r="S801" s="1">
        <f t="shared" si="98"/>
        <v>-18.164350029410482</v>
      </c>
      <c r="T801" s="1">
        <f t="shared" si="98"/>
        <v>-18.164350029410482</v>
      </c>
      <c r="U801" s="0">
        <f t="shared" si="93" ca="1"/>
        <v>-7.237904764533692</v>
      </c>
      <c r="V801" s="1">
        <f t="shared" si="94" ca="1"/>
        <v>-177.64729352175772</v>
      </c>
    </row>
    <row r="802">
      <c r="A802" s="0">
        <v>1.1</v>
      </c>
      <c r="B802" s="1">
        <v>1.10112E-08</v>
      </c>
      <c r="G802" s="1">
        <f t="shared" si="90"/>
        <v>0.0005607958109995129</v>
      </c>
      <c r="I802" s="0">
        <v>-2.97</v>
      </c>
      <c r="J802" s="1">
        <v>1.4E-11</v>
      </c>
      <c r="K802" s="1">
        <f t="shared" si="97"/>
        <v>-7.486153691958823</v>
      </c>
      <c r="L802" s="0">
        <f t="shared" si="91" ca="1"/>
        <v>-7.411576278236666</v>
      </c>
      <c r="M802" s="1">
        <f t="shared" si="92" ca="1"/>
        <v>-180.17805015646275</v>
      </c>
      <c r="N802" s="1"/>
      <c r="Q802" s="0">
        <v>4.92999999999996</v>
      </c>
      <c r="R802" s="1">
        <v>0.000688164000000002</v>
      </c>
      <c r="S802" s="1">
        <f t="shared" si="98"/>
        <v>-18.324352900325387</v>
      </c>
      <c r="T802" s="1">
        <f t="shared" si="98"/>
        <v>-18.324352900325387</v>
      </c>
      <c r="U802" s="0">
        <f t="shared" si="93" ca="1"/>
        <v>-7.411576278236666</v>
      </c>
      <c r="V802" s="1">
        <f t="shared" si="94" ca="1"/>
        <v>-180.17805015646275</v>
      </c>
    </row>
    <row r="803">
      <c r="A803" s="0">
        <v>1.09</v>
      </c>
      <c r="B803" s="1">
        <v>9.22646E-09</v>
      </c>
      <c r="G803" s="1">
        <f t="shared" si="90"/>
        <v>0.0004698997491966876</v>
      </c>
      <c r="I803" s="0">
        <v>-2.97</v>
      </c>
      <c r="J803" s="1">
        <v>1.4E-11</v>
      </c>
      <c r="K803" s="1">
        <f t="shared" si="97"/>
        <v>-7.662991185593277</v>
      </c>
      <c r="L803" s="0">
        <f t="shared" si="91" ca="1"/>
        <v>-7.585247791939636</v>
      </c>
      <c r="M803" s="1">
        <f t="shared" si="92" ca="1"/>
        <v>-182.70880679116777</v>
      </c>
      <c r="N803" s="1"/>
      <c r="O803" s="1"/>
      <c r="Q803" s="0">
        <v>4.93999999999996</v>
      </c>
      <c r="R803" s="1">
        <v>0.000690962000000002</v>
      </c>
      <c r="S803" s="1">
        <f t="shared" si="98"/>
        <v>-18.501190393959842</v>
      </c>
      <c r="T803" s="1">
        <f t="shared" si="98"/>
        <v>-18.501190393959842</v>
      </c>
      <c r="U803" s="0">
        <f t="shared" si="93" ca="1"/>
        <v>-7.585247791939636</v>
      </c>
      <c r="V803" s="1">
        <f t="shared" si="94" ca="1"/>
        <v>-182.70880679116777</v>
      </c>
    </row>
    <row r="804">
      <c r="A804" s="0">
        <v>1.08</v>
      </c>
      <c r="B804" s="1">
        <v>7.87302E-09</v>
      </c>
      <c r="G804" s="1">
        <f ref="G804:G867" t="shared" si="99">B804/$K$3</f>
        <v>0.00040096961601963324</v>
      </c>
      <c r="I804" s="0">
        <v>-2.97</v>
      </c>
      <c r="J804" s="1">
        <v>1.4E-11</v>
      </c>
      <c r="K804" s="1">
        <f t="shared" si="97"/>
        <v>-7.821624904053041</v>
      </c>
      <c r="L804" s="0">
        <f ref="L804:L867" t="shared" si="100" ca="1">$A804*V$4+V$1</f>
        <v>-7.7589193056426105</v>
      </c>
      <c r="M804" s="1">
        <f ref="M804:M867" t="shared" si="101" ca="1">$A804*Y$1+Y$2</f>
        <v>-185.2395634258728</v>
      </c>
      <c r="N804" s="1"/>
      <c r="Q804" s="0">
        <v>4.94999999999996</v>
      </c>
      <c r="R804" s="1">
        <v>0.000693760000000002</v>
      </c>
      <c r="S804" s="1">
        <f t="shared" si="98"/>
        <v>-18.659824112419606</v>
      </c>
      <c r="T804" s="1">
        <f t="shared" si="98"/>
        <v>-18.659824112419606</v>
      </c>
      <c r="U804" s="0">
        <f ref="U804:U867" t="shared" si="102" ca="1">$A804*V$4+V$1</f>
        <v>-7.7589193056426105</v>
      </c>
      <c r="V804" s="1">
        <f ref="V804:V867" t="shared" si="103" ca="1">$A804*Y$1+Y$2</f>
        <v>-185.2395634258728</v>
      </c>
    </row>
    <row r="805">
      <c r="A805" s="0">
        <v>1.07</v>
      </c>
      <c r="B805" s="1">
        <v>6.65426E-09</v>
      </c>
      <c r="G805" s="1">
        <f t="shared" si="99"/>
        <v>0.00033889867891797617</v>
      </c>
      <c r="I805" s="0">
        <v>-2.97</v>
      </c>
      <c r="J805" s="1">
        <v>1.4E-11</v>
      </c>
      <c r="K805" s="1">
        <f t="shared" si="97"/>
        <v>-7.989809377505883</v>
      </c>
      <c r="L805" s="0">
        <f t="shared" si="100" ca="1"/>
        <v>-7.932590819345581</v>
      </c>
      <c r="M805" s="1">
        <f t="shared" si="101" ca="1"/>
        <v>-187.77032006057777</v>
      </c>
      <c r="N805" s="1"/>
      <c r="O805" s="1"/>
      <c r="Q805" s="0">
        <v>4.95999999999996</v>
      </c>
      <c r="R805" s="1">
        <v>0.000696558000000002</v>
      </c>
      <c r="S805" s="1">
        <f t="shared" si="98"/>
        <v>-18.828008585872446</v>
      </c>
      <c r="T805" s="1">
        <f t="shared" si="98"/>
        <v>-18.828008585872446</v>
      </c>
      <c r="U805" s="0">
        <f t="shared" si="102" ca="1"/>
        <v>-7.932590819345581</v>
      </c>
      <c r="V805" s="1">
        <f t="shared" si="103" ca="1"/>
        <v>-187.77032006057777</v>
      </c>
    </row>
    <row r="806">
      <c r="A806" s="0">
        <v>1.06</v>
      </c>
      <c r="B806" s="1">
        <v>5.65366E-09</v>
      </c>
      <c r="G806" s="1">
        <f t="shared" si="99"/>
        <v>0.000287938539379496</v>
      </c>
      <c r="I806" s="0">
        <v>-2.97</v>
      </c>
      <c r="J806" s="1">
        <v>1.4E-11</v>
      </c>
      <c r="K806" s="1">
        <f t="shared" si="97"/>
        <v>-8.152763505534706</v>
      </c>
      <c r="L806" s="0">
        <f t="shared" si="100" ca="1"/>
        <v>-8.106262333048555</v>
      </c>
      <c r="M806" s="1">
        <f t="shared" si="101" ca="1"/>
        <v>-190.3010766952828</v>
      </c>
      <c r="N806" s="1"/>
      <c r="Q806" s="0">
        <v>4.96999999999996</v>
      </c>
      <c r="R806" s="1">
        <v>0.000699356000000002</v>
      </c>
      <c r="S806" s="1">
        <f t="shared" si="98"/>
        <v>-18.990962713901272</v>
      </c>
      <c r="T806" s="1">
        <f t="shared" si="98"/>
        <v>-18.990962713901272</v>
      </c>
      <c r="U806" s="0">
        <f t="shared" si="102" ca="1"/>
        <v>-8.106262333048555</v>
      </c>
      <c r="V806" s="1">
        <f t="shared" si="103" ca="1"/>
        <v>-190.3010766952828</v>
      </c>
    </row>
    <row r="807">
      <c r="A807" s="0">
        <v>1.05</v>
      </c>
      <c r="B807" s="1">
        <v>4.78456E-09</v>
      </c>
      <c r="G807" s="1">
        <f t="shared" si="99"/>
        <v>0.00024367563984632282</v>
      </c>
      <c r="I807" s="0">
        <v>-2.97</v>
      </c>
      <c r="J807" s="1">
        <v>1.4E-11</v>
      </c>
      <c r="K807" s="1">
        <f t="shared" si="97"/>
        <v>-8.319672561925948</v>
      </c>
      <c r="L807" s="0">
        <f t="shared" si="100" ca="1"/>
        <v>-8.279933846751526</v>
      </c>
      <c r="M807" s="1">
        <f t="shared" si="101" ca="1"/>
        <v>-192.83183332998783</v>
      </c>
      <c r="N807" s="1"/>
      <c r="O807" s="1"/>
      <c r="Q807" s="0">
        <v>4.97999999999996</v>
      </c>
      <c r="R807" s="1">
        <v>0.000702154000000002</v>
      </c>
      <c r="S807" s="1">
        <f t="shared" si="98"/>
        <v>-19.157871770292513</v>
      </c>
      <c r="T807" s="1">
        <f t="shared" si="98"/>
        <v>-19.157871770292513</v>
      </c>
      <c r="U807" s="0">
        <f t="shared" si="102" ca="1"/>
        <v>-8.279933846751526</v>
      </c>
      <c r="V807" s="1">
        <f t="shared" si="103" ca="1"/>
        <v>-192.83183332998783</v>
      </c>
    </row>
    <row r="808">
      <c r="A808" s="0">
        <v>1.04</v>
      </c>
      <c r="B808" s="1">
        <v>4.08486E-09</v>
      </c>
      <c r="G808" s="1">
        <f t="shared" si="99"/>
        <v>0.00020804021146827507</v>
      </c>
      <c r="I808" s="0">
        <v>-2.97</v>
      </c>
      <c r="J808" s="1">
        <v>1.4E-11</v>
      </c>
      <c r="K808" s="1">
        <f t="shared" si="97"/>
        <v>-8.477779172580997</v>
      </c>
      <c r="L808" s="0">
        <f t="shared" si="100" ca="1"/>
        <v>-8.4536053604545</v>
      </c>
      <c r="M808" s="1">
        <f t="shared" si="101" ca="1"/>
        <v>-195.36258996469286</v>
      </c>
      <c r="N808" s="1"/>
      <c r="Q808" s="0">
        <v>4.98999999999995</v>
      </c>
      <c r="R808" s="1">
        <v>0.000704952000000002</v>
      </c>
      <c r="S808" s="1">
        <f t="shared" si="98"/>
        <v>-19.31597838094756</v>
      </c>
      <c r="T808" s="1">
        <f t="shared" si="98"/>
        <v>-19.31597838094756</v>
      </c>
      <c r="U808" s="0">
        <f t="shared" si="102" ca="1"/>
        <v>-8.4536053604545</v>
      </c>
      <c r="V808" s="1">
        <f t="shared" si="103" ca="1"/>
        <v>-195.36258996469286</v>
      </c>
    </row>
    <row r="809">
      <c r="A809" s="0">
        <v>1.03</v>
      </c>
      <c r="B809" s="1">
        <v>3.48198E-09</v>
      </c>
      <c r="G809" s="1">
        <f t="shared" si="99"/>
        <v>0.00017733578519907767</v>
      </c>
      <c r="I809" s="0">
        <v>-2.97</v>
      </c>
      <c r="J809" s="1">
        <v>1.4E-11</v>
      </c>
      <c r="K809" s="1">
        <f t="shared" si="97"/>
        <v>-8.637465531075733</v>
      </c>
      <c r="L809" s="0">
        <f t="shared" si="100" ca="1"/>
        <v>-8.62727687415747</v>
      </c>
      <c r="M809" s="1">
        <f t="shared" si="101" ca="1"/>
        <v>-197.8933465993979</v>
      </c>
      <c r="N809" s="1"/>
      <c r="O809" s="1"/>
      <c r="Q809" s="0">
        <v>4.99999999999995</v>
      </c>
      <c r="R809" s="1">
        <v>0.000707750000000002</v>
      </c>
      <c r="S809" s="1">
        <f t="shared" si="98"/>
        <v>-19.475664739442298</v>
      </c>
      <c r="T809" s="1">
        <f t="shared" si="98"/>
        <v>-19.475664739442298</v>
      </c>
      <c r="U809" s="0">
        <f t="shared" si="102" ca="1"/>
        <v>-8.62727687415747</v>
      </c>
      <c r="V809" s="1">
        <f t="shared" si="103" ca="1"/>
        <v>-197.8933465993979</v>
      </c>
    </row>
    <row r="810">
      <c r="A810" s="0">
        <v>1.02</v>
      </c>
      <c r="B810" s="1">
        <v>2.9805E-09</v>
      </c>
      <c r="G810" s="1">
        <f t="shared" si="99"/>
        <v>0.00015179561852332612</v>
      </c>
      <c r="I810" s="0">
        <v>-2.97</v>
      </c>
      <c r="J810" s="1">
        <v>1.4E-11</v>
      </c>
      <c r="K810" s="1">
        <f t="shared" si="97"/>
        <v>-8.792975556902004</v>
      </c>
      <c r="L810" s="0">
        <f t="shared" si="100" ca="1"/>
        <v>-8.800948387860444</v>
      </c>
      <c r="M810" s="1">
        <f t="shared" si="101" ca="1"/>
        <v>-200.42410323410286</v>
      </c>
      <c r="N810" s="1"/>
      <c r="Q810" s="0">
        <v>5.00999999999995</v>
      </c>
      <c r="R810" s="1">
        <v>0.000710548000000002</v>
      </c>
      <c r="S810" s="1">
        <f t="shared" si="98"/>
        <v>-19.631174765268568</v>
      </c>
      <c r="T810" s="1">
        <f t="shared" si="98"/>
        <v>-19.631174765268568</v>
      </c>
      <c r="U810" s="0">
        <f t="shared" si="102" ca="1"/>
        <v>-8.800948387860444</v>
      </c>
      <c r="V810" s="1">
        <f t="shared" si="103" ca="1"/>
        <v>-200.42410323410286</v>
      </c>
    </row>
    <row r="811">
      <c r="A811" s="0">
        <v>1.01</v>
      </c>
      <c r="B811" s="1">
        <v>2.53552E-09</v>
      </c>
      <c r="G811" s="1">
        <f t="shared" si="99"/>
        <v>0.000129132973218676</v>
      </c>
      <c r="I811" s="0">
        <v>-2.97</v>
      </c>
      <c r="J811" s="1">
        <v>1.4E-11</v>
      </c>
      <c r="K811" s="1">
        <f t="shared" si="97"/>
        <v>-8.954667884367487</v>
      </c>
      <c r="L811" s="0">
        <f t="shared" si="100" ca="1"/>
        <v>-8.974619901563415</v>
      </c>
      <c r="M811" s="1">
        <f t="shared" si="101" ca="1"/>
        <v>-202.9548598688079</v>
      </c>
      <c r="N811" s="1"/>
      <c r="O811" s="1"/>
      <c r="Q811" s="0">
        <v>5.01999999999995</v>
      </c>
      <c r="R811" s="1">
        <v>0.000713346000000002</v>
      </c>
      <c r="S811" s="1">
        <f t="shared" si="98"/>
        <v>-19.79286709273405</v>
      </c>
      <c r="T811" s="1">
        <f t="shared" si="98"/>
        <v>-19.79286709273405</v>
      </c>
      <c r="U811" s="0">
        <f t="shared" si="102" ca="1"/>
        <v>-8.974619901563415</v>
      </c>
      <c r="V811" s="1">
        <f t="shared" si="103" ca="1"/>
        <v>-202.9548598688079</v>
      </c>
    </row>
    <row r="812">
      <c r="A812" s="0">
        <v>1</v>
      </c>
      <c r="B812" s="1">
        <v>2.17162E-09</v>
      </c>
      <c r="G812" s="1">
        <f t="shared" si="99"/>
        <v>0.00011059969840551097</v>
      </c>
      <c r="I812" s="0">
        <v>-2.97</v>
      </c>
      <c r="J812" s="1">
        <v>1.4E-11</v>
      </c>
      <c r="K812" s="1">
        <f t="shared" si="97"/>
        <v>-9.109593195773872</v>
      </c>
      <c r="L812" s="0">
        <f t="shared" si="100" ca="1"/>
        <v>-9.148291415266389</v>
      </c>
      <c r="M812" s="1">
        <f t="shared" si="101" ca="1"/>
        <v>-205.48561650351292</v>
      </c>
      <c r="N812" s="1"/>
      <c r="Q812" s="0">
        <v>5.02999999999995</v>
      </c>
      <c r="R812" s="1">
        <v>0.000716144000000002</v>
      </c>
      <c r="S812" s="1">
        <f ref="S812:T831" t="shared" si="104">LN($B812)</f>
        <v>-19.947792404140436</v>
      </c>
      <c r="T812" s="1">
        <f t="shared" si="104"/>
        <v>-19.947792404140436</v>
      </c>
      <c r="U812" s="0">
        <f t="shared" si="102" ca="1"/>
        <v>-9.148291415266389</v>
      </c>
      <c r="V812" s="1">
        <f t="shared" si="103" ca="1"/>
        <v>-205.48561650351292</v>
      </c>
    </row>
    <row r="813">
      <c r="A813" s="0">
        <v>0.99</v>
      </c>
      <c r="B813" s="1">
        <v>1.86734E-09</v>
      </c>
      <c r="G813" s="1">
        <f t="shared" si="99"/>
        <v>9.510284525863034E-05</v>
      </c>
      <c r="I813" s="0">
        <v>-2.97</v>
      </c>
      <c r="J813" s="1">
        <v>1.4E-11</v>
      </c>
      <c r="K813" s="1">
        <f t="shared" si="97"/>
        <v>-9.260551670262897</v>
      </c>
      <c r="L813" s="0">
        <f t="shared" si="100" ca="1"/>
        <v>-9.321962928969363</v>
      </c>
      <c r="M813" s="1">
        <f t="shared" si="101" ca="1"/>
        <v>-208.01637313821794</v>
      </c>
      <c r="N813" s="1"/>
      <c r="O813" s="1"/>
      <c r="Q813" s="0">
        <v>5.03999999999995</v>
      </c>
      <c r="R813" s="1">
        <v>0.000718942000000002</v>
      </c>
      <c r="S813" s="1">
        <f t="shared" si="104"/>
        <v>-20.09875087862946</v>
      </c>
      <c r="T813" s="1">
        <f t="shared" si="104"/>
        <v>-20.09875087862946</v>
      </c>
      <c r="U813" s="0">
        <f t="shared" si="102" ca="1"/>
        <v>-9.321962928969363</v>
      </c>
      <c r="V813" s="1">
        <f t="shared" si="103" ca="1"/>
        <v>-208.01637313821794</v>
      </c>
    </row>
    <row r="814">
      <c r="A814" s="0">
        <v>0.98</v>
      </c>
      <c r="B814" s="1">
        <v>1.62176E-09</v>
      </c>
      <c r="G814" s="1">
        <f t="shared" si="99"/>
        <v>8.25955585627879E-05</v>
      </c>
      <c r="I814" s="0">
        <v>-2.97</v>
      </c>
      <c r="J814" s="1">
        <v>1.4E-11</v>
      </c>
      <c r="K814" s="1">
        <f t="shared" si="97"/>
        <v>-9.40155464930932</v>
      </c>
      <c r="L814" s="0">
        <f t="shared" si="100" ca="1"/>
        <v>-9.495634442672333</v>
      </c>
      <c r="M814" s="1">
        <f t="shared" si="101" ca="1"/>
        <v>-210.54712977292294</v>
      </c>
      <c r="N814" s="1"/>
      <c r="Q814" s="0">
        <v>5.04999999999995</v>
      </c>
      <c r="R814" s="1">
        <v>0.000721740000000002</v>
      </c>
      <c r="S814" s="1">
        <f t="shared" si="104"/>
        <v>-20.239753857675883</v>
      </c>
      <c r="T814" s="1">
        <f t="shared" si="104"/>
        <v>-20.239753857675883</v>
      </c>
      <c r="U814" s="0">
        <f t="shared" si="102" ca="1"/>
        <v>-9.495634442672333</v>
      </c>
      <c r="V814" s="1">
        <f t="shared" si="103" ca="1"/>
        <v>-210.54712977292294</v>
      </c>
    </row>
    <row r="815">
      <c r="A815" s="0">
        <v>0.97</v>
      </c>
      <c r="B815" s="1">
        <v>1.409E-09</v>
      </c>
      <c r="G815" s="1">
        <f t="shared" si="99"/>
        <v>7.175978074127377E-05</v>
      </c>
      <c r="I815" s="0">
        <v>-2.97</v>
      </c>
      <c r="J815" s="1">
        <v>1.4E-11</v>
      </c>
      <c r="K815" s="1">
        <f t="shared" si="97"/>
        <v>-9.542186395663304</v>
      </c>
      <c r="L815" s="0">
        <f t="shared" si="100" ca="1"/>
        <v>-9.669305956375307</v>
      </c>
      <c r="M815" s="1">
        <f t="shared" si="101" ca="1"/>
        <v>-213.07788640762797</v>
      </c>
      <c r="N815" s="1"/>
      <c r="O815" s="1"/>
      <c r="Q815" s="0">
        <v>5.05999999999995</v>
      </c>
      <c r="R815" s="1">
        <v>0.000724538000000002</v>
      </c>
      <c r="S815" s="1">
        <f t="shared" si="104"/>
        <v>-20.38038560402987</v>
      </c>
      <c r="T815" s="1">
        <f t="shared" si="104"/>
        <v>-20.38038560402987</v>
      </c>
      <c r="U815" s="0">
        <f t="shared" si="102" ca="1"/>
        <v>-9.669305956375307</v>
      </c>
      <c r="V815" s="1">
        <f t="shared" si="103" ca="1"/>
        <v>-213.07788640762797</v>
      </c>
    </row>
    <row r="816">
      <c r="A816" s="0">
        <v>0.96</v>
      </c>
      <c r="B816" s="1">
        <v>1.23184E-09</v>
      </c>
      <c r="G816" s="1">
        <f t="shared" si="99"/>
        <v>6.273709603146252E-05</v>
      </c>
      <c r="I816" s="0">
        <v>-2.97</v>
      </c>
      <c r="J816" s="1">
        <v>1.4E-11</v>
      </c>
      <c r="K816" s="1">
        <f t="shared" si="97"/>
        <v>-9.676557642032245</v>
      </c>
      <c r="L816" s="0">
        <f t="shared" si="100" ca="1"/>
        <v>-9.842977470078278</v>
      </c>
      <c r="M816" s="1">
        <f t="shared" si="101" ca="1"/>
        <v>-215.60864304233297</v>
      </c>
      <c r="N816" s="1"/>
      <c r="Q816" s="0">
        <v>5.06999999999995</v>
      </c>
      <c r="R816" s="1">
        <v>0.000727336000000002</v>
      </c>
      <c r="S816" s="1">
        <f t="shared" si="104"/>
        <v>-20.514756850398808</v>
      </c>
      <c r="T816" s="1">
        <f t="shared" si="104"/>
        <v>-20.514756850398808</v>
      </c>
      <c r="U816" s="0">
        <f t="shared" si="102" ca="1"/>
        <v>-9.842977470078278</v>
      </c>
      <c r="V816" s="1">
        <f t="shared" si="103" ca="1"/>
        <v>-215.60864304233297</v>
      </c>
    </row>
    <row r="817">
      <c r="A817" s="0">
        <v>0.95</v>
      </c>
      <c r="B817" s="1">
        <v>1.071E-09</v>
      </c>
      <c r="G817" s="1">
        <f t="shared" si="99"/>
        <v>5.4545582096454365E-05</v>
      </c>
      <c r="I817" s="0">
        <v>-2.97</v>
      </c>
      <c r="J817" s="1">
        <v>1.4E-11</v>
      </c>
      <c r="K817" s="1">
        <f t="shared" si="97"/>
        <v>-9.816473837114236</v>
      </c>
      <c r="L817" s="0">
        <f t="shared" si="100" ca="1"/>
        <v>-10.016648983781252</v>
      </c>
      <c r="M817" s="1">
        <f t="shared" si="101" ca="1"/>
        <v>-218.139399677038</v>
      </c>
      <c r="N817" s="1"/>
      <c r="O817" s="1"/>
      <c r="Q817" s="0">
        <v>5.07999999999995</v>
      </c>
      <c r="R817" s="1">
        <v>0.000730134000000002</v>
      </c>
      <c r="S817" s="1">
        <f t="shared" si="104"/>
        <v>-20.6546730454808</v>
      </c>
      <c r="T817" s="1">
        <f t="shared" si="104"/>
        <v>-20.6546730454808</v>
      </c>
      <c r="U817" s="0">
        <f t="shared" si="102" ca="1"/>
        <v>-10.016648983781252</v>
      </c>
      <c r="V817" s="1">
        <f t="shared" si="103" ca="1"/>
        <v>-218.139399677038</v>
      </c>
    </row>
    <row r="818">
      <c r="A818" s="0">
        <v>0.94</v>
      </c>
      <c r="B818" s="1">
        <v>9.45394E-10</v>
      </c>
      <c r="G818" s="1">
        <f t="shared" si="99"/>
        <v>4.814852104621418E-05</v>
      </c>
      <c r="I818" s="0">
        <v>-2.97</v>
      </c>
      <c r="J818" s="1">
        <v>1.4E-11</v>
      </c>
      <c r="K818" s="1">
        <f t="shared" si="97"/>
        <v>-9.941220135742979</v>
      </c>
      <c r="L818" s="0">
        <f t="shared" si="100" ca="1"/>
        <v>-10.190320497484223</v>
      </c>
      <c r="M818" s="1">
        <f t="shared" si="101" ca="1"/>
        <v>-220.670156311743</v>
      </c>
      <c r="N818" s="1"/>
      <c r="Q818" s="0">
        <v>5.08999999999995</v>
      </c>
      <c r="R818" s="1">
        <v>0.000732932000000002</v>
      </c>
      <c r="S818" s="1">
        <f t="shared" si="104"/>
        <v>-20.77941934410954</v>
      </c>
      <c r="T818" s="1">
        <f t="shared" si="104"/>
        <v>-20.77941934410954</v>
      </c>
      <c r="U818" s="0">
        <f t="shared" si="102" ca="1"/>
        <v>-10.190320497484223</v>
      </c>
      <c r="V818" s="1">
        <f t="shared" si="103" ca="1"/>
        <v>-220.670156311743</v>
      </c>
    </row>
    <row r="819">
      <c r="A819" s="0">
        <v>0.93</v>
      </c>
      <c r="B819" s="1">
        <v>8.29698E-10</v>
      </c>
      <c r="G819" s="1">
        <f t="shared" si="99"/>
        <v>4.2256172151507E-05</v>
      </c>
      <c r="I819" s="0">
        <v>-2.97</v>
      </c>
      <c r="J819" s="1">
        <v>1.4E-11</v>
      </c>
      <c r="K819" s="1">
        <f t="shared" si="97"/>
        <v>-10.071760128404472</v>
      </c>
      <c r="L819" s="0">
        <f t="shared" si="100" ca="1"/>
        <v>-10.363992011187193</v>
      </c>
      <c r="M819" s="1">
        <f t="shared" si="101" ca="1"/>
        <v>-223.200912946448</v>
      </c>
      <c r="N819" s="1"/>
      <c r="O819" s="1"/>
      <c r="Q819" s="0">
        <v>5.09999999999995</v>
      </c>
      <c r="R819" s="1">
        <v>0.000735730000000002</v>
      </c>
      <c r="S819" s="1">
        <f t="shared" si="104"/>
        <v>-20.90995933677104</v>
      </c>
      <c r="T819" s="1">
        <f t="shared" si="104"/>
        <v>-20.90995933677104</v>
      </c>
      <c r="U819" s="0">
        <f t="shared" si="102" ca="1"/>
        <v>-10.363992011187193</v>
      </c>
      <c r="V819" s="1">
        <f t="shared" si="103" ca="1"/>
        <v>-223.200912946448</v>
      </c>
    </row>
    <row r="820">
      <c r="A820" s="0">
        <v>0.92</v>
      </c>
      <c r="B820" s="1">
        <v>7.3258E-10</v>
      </c>
      <c r="G820" s="1">
        <f t="shared" si="99"/>
        <v>3.730999302728342E-05</v>
      </c>
      <c r="I820" s="0">
        <v>-2.97</v>
      </c>
      <c r="J820" s="1">
        <v>1.4E-11</v>
      </c>
      <c r="K820" s="1">
        <f t="shared" si="97"/>
        <v>-10.196249357617223</v>
      </c>
      <c r="L820" s="0">
        <f t="shared" si="100" ca="1"/>
        <v>-10.537663524890165</v>
      </c>
      <c r="M820" s="1">
        <f t="shared" si="101" ca="1"/>
        <v>-225.73166958115303</v>
      </c>
      <c r="N820" s="1"/>
      <c r="Q820" s="0">
        <v>5.10999999999995</v>
      </c>
      <c r="R820" s="1">
        <v>0.000738528000000002</v>
      </c>
      <c r="S820" s="1">
        <f t="shared" si="104"/>
        <v>-21.034448565983787</v>
      </c>
      <c r="T820" s="1">
        <f t="shared" si="104"/>
        <v>-21.034448565983787</v>
      </c>
      <c r="U820" s="0">
        <f t="shared" si="102" ca="1"/>
        <v>-10.537663524890165</v>
      </c>
      <c r="V820" s="1">
        <f t="shared" si="103" ca="1"/>
        <v>-225.73166958115303</v>
      </c>
    </row>
    <row r="821">
      <c r="A821" s="0">
        <v>0.91</v>
      </c>
      <c r="B821" s="1">
        <v>6.58582E-10</v>
      </c>
      <c r="G821" s="1">
        <f t="shared" si="99"/>
        <v>3.354130583403092E-05</v>
      </c>
      <c r="I821" s="0">
        <v>-2.97</v>
      </c>
      <c r="J821" s="1">
        <v>1.4E-11</v>
      </c>
      <c r="K821" s="1">
        <f t="shared" si="97"/>
        <v>-10.302732868694699</v>
      </c>
      <c r="L821" s="0">
        <f t="shared" si="100" ca="1"/>
        <v>-10.711335038593138</v>
      </c>
      <c r="M821" s="1">
        <f t="shared" si="101" ca="1"/>
        <v>-228.26242621585803</v>
      </c>
      <c r="N821" s="1"/>
      <c r="O821" s="1"/>
      <c r="Q821" s="0">
        <v>5.11999999999995</v>
      </c>
      <c r="R821" s="1">
        <v>0.000741326000000002</v>
      </c>
      <c r="S821" s="1">
        <f t="shared" si="104"/>
        <v>-21.14093207706126</v>
      </c>
      <c r="T821" s="1">
        <f t="shared" si="104"/>
        <v>-21.14093207706126</v>
      </c>
      <c r="U821" s="0">
        <f t="shared" si="102" ca="1"/>
        <v>-10.711335038593138</v>
      </c>
      <c r="V821" s="1">
        <f t="shared" si="103" ca="1"/>
        <v>-228.26242621585803</v>
      </c>
    </row>
    <row r="822">
      <c r="A822" s="0">
        <v>0.9</v>
      </c>
      <c r="B822" s="1">
        <v>5.88398E-10</v>
      </c>
      <c r="G822" s="1">
        <f t="shared" si="99"/>
        <v>2.9966864065723215E-05</v>
      </c>
      <c r="I822" s="0">
        <v>-2.97</v>
      </c>
      <c r="J822" s="1">
        <v>1.4E-11</v>
      </c>
      <c r="K822" s="1">
        <f t="shared" si="97"/>
        <v>-10.415418317888745</v>
      </c>
      <c r="L822" s="0">
        <f t="shared" si="100" ca="1"/>
        <v>-10.88500655229611</v>
      </c>
      <c r="M822" s="1">
        <f t="shared" si="101" ca="1"/>
        <v>-230.79318285056306</v>
      </c>
      <c r="N822" s="1"/>
      <c r="Q822" s="0">
        <v>5.12999999999995</v>
      </c>
      <c r="R822" s="1">
        <v>0.000744124000000002</v>
      </c>
      <c r="S822" s="1">
        <f t="shared" si="104"/>
        <v>-21.253617526255308</v>
      </c>
      <c r="T822" s="1">
        <f t="shared" si="104"/>
        <v>-21.253617526255308</v>
      </c>
      <c r="U822" s="0">
        <f t="shared" si="102" ca="1"/>
        <v>-10.88500655229611</v>
      </c>
      <c r="V822" s="1">
        <f t="shared" si="103" ca="1"/>
        <v>-230.79318285056306</v>
      </c>
    </row>
    <row r="823">
      <c r="A823" s="0">
        <v>0.89</v>
      </c>
      <c r="B823" s="1">
        <v>5.23902E-10</v>
      </c>
      <c r="G823" s="1">
        <f t="shared" si="99"/>
        <v>2.6682109758633653E-05</v>
      </c>
      <c r="I823" s="0">
        <v>-2.97</v>
      </c>
      <c r="J823" s="1">
        <v>1.4E-11</v>
      </c>
      <c r="K823" s="1">
        <f t="shared" si="97"/>
        <v>-10.531517263632669</v>
      </c>
      <c r="L823" s="0">
        <f t="shared" si="100" ca="1"/>
        <v>-11.058678065999082</v>
      </c>
      <c r="M823" s="1">
        <f t="shared" si="101" ca="1"/>
        <v>-233.32393948526806</v>
      </c>
      <c r="N823" s="1"/>
      <c r="O823" s="1"/>
      <c r="Q823" s="0">
        <v>5.13999999999995</v>
      </c>
      <c r="R823" s="1">
        <v>0.000746922000000002</v>
      </c>
      <c r="S823" s="1">
        <f t="shared" si="104"/>
        <v>-21.369716471999233</v>
      </c>
      <c r="T823" s="1">
        <f t="shared" si="104"/>
        <v>-21.369716471999233</v>
      </c>
      <c r="U823" s="0">
        <f t="shared" si="102" ca="1"/>
        <v>-11.058678065999082</v>
      </c>
      <c r="V823" s="1">
        <f t="shared" si="103" ca="1"/>
        <v>-233.32393948526806</v>
      </c>
    </row>
    <row r="824">
      <c r="A824" s="0">
        <v>0.88</v>
      </c>
      <c r="B824" s="1">
        <v>4.72244E-10</v>
      </c>
      <c r="G824" s="1">
        <f t="shared" si="99"/>
        <v>2.405118942255649E-05</v>
      </c>
      <c r="I824" s="0">
        <v>-2.97</v>
      </c>
      <c r="J824" s="1">
        <v>1.4E-11</v>
      </c>
      <c r="K824" s="1">
        <f t="shared" si="97"/>
        <v>-10.635326106396068</v>
      </c>
      <c r="L824" s="0">
        <f t="shared" si="100" ca="1"/>
        <v>-11.232349579702054</v>
      </c>
      <c r="M824" s="1">
        <f t="shared" si="101" ca="1"/>
        <v>-235.85469611997308</v>
      </c>
      <c r="N824" s="1"/>
      <c r="Q824" s="0">
        <v>5.14999999999995</v>
      </c>
      <c r="R824" s="1">
        <v>0.000749720000000002</v>
      </c>
      <c r="S824" s="1">
        <f t="shared" si="104"/>
        <v>-21.473525314762632</v>
      </c>
      <c r="T824" s="1">
        <f t="shared" si="104"/>
        <v>-21.473525314762632</v>
      </c>
      <c r="U824" s="0">
        <f t="shared" si="102" ca="1"/>
        <v>-11.232349579702054</v>
      </c>
      <c r="V824" s="1">
        <f t="shared" si="103" ca="1"/>
        <v>-235.85469611997308</v>
      </c>
    </row>
    <row r="825">
      <c r="A825" s="0">
        <v>0.87</v>
      </c>
      <c r="B825" s="1">
        <v>4.31698E-10</v>
      </c>
      <c r="G825" s="1">
        <f t="shared" si="99"/>
        <v>2.198619859932321E-05</v>
      </c>
      <c r="I825" s="0">
        <v>-2.97</v>
      </c>
      <c r="J825" s="1">
        <v>1.4E-11</v>
      </c>
      <c r="K825" s="1">
        <f t="shared" si="97"/>
        <v>-10.72509563785817</v>
      </c>
      <c r="L825" s="0">
        <f t="shared" si="100" ca="1"/>
        <v>-11.406021093405027</v>
      </c>
      <c r="M825" s="1">
        <f t="shared" si="101" ca="1"/>
        <v>-238.3854527546781</v>
      </c>
      <c r="N825" s="1"/>
      <c r="O825" s="1"/>
      <c r="Q825" s="0">
        <v>5.15999999999995</v>
      </c>
      <c r="R825" s="1">
        <v>0.000752518000000002</v>
      </c>
      <c r="S825" s="1">
        <f t="shared" si="104"/>
        <v>-21.563294846224732</v>
      </c>
      <c r="T825" s="1">
        <f t="shared" si="104"/>
        <v>-21.563294846224732</v>
      </c>
      <c r="U825" s="0">
        <f t="shared" si="102" ca="1"/>
        <v>-11.406021093405027</v>
      </c>
      <c r="V825" s="1">
        <f t="shared" si="103" ca="1"/>
        <v>-238.3854527546781</v>
      </c>
    </row>
    <row r="826">
      <c r="A826" s="0">
        <v>0.86</v>
      </c>
      <c r="B826" s="1">
        <v>3.9418E-10</v>
      </c>
      <c r="G826" s="1">
        <f t="shared" si="99"/>
        <v>2.0075422549748257E-05</v>
      </c>
      <c r="I826" s="0">
        <v>-2.97</v>
      </c>
      <c r="J826" s="1">
        <v>1.4E-11</v>
      </c>
      <c r="K826" s="1">
        <f t="shared" si="97"/>
        <v>-10.816014249797636</v>
      </c>
      <c r="L826" s="0">
        <f t="shared" si="100" ca="1"/>
        <v>-11.579692607107999</v>
      </c>
      <c r="M826" s="1">
        <f t="shared" si="101" ca="1"/>
        <v>-240.9162093893831</v>
      </c>
      <c r="N826" s="1"/>
      <c r="Q826" s="0">
        <v>5.16999999999995</v>
      </c>
      <c r="R826" s="1">
        <v>0.000755316000000002</v>
      </c>
      <c r="S826" s="1">
        <f t="shared" si="104"/>
        <v>-21.6542134581642</v>
      </c>
      <c r="T826" s="1">
        <f t="shared" si="104"/>
        <v>-21.6542134581642</v>
      </c>
      <c r="U826" s="0">
        <f t="shared" si="102" ca="1"/>
        <v>-11.579692607107999</v>
      </c>
      <c r="V826" s="1">
        <f t="shared" si="103" ca="1"/>
        <v>-240.9162093893831</v>
      </c>
    </row>
    <row r="827">
      <c r="A827" s="0">
        <v>0.85</v>
      </c>
      <c r="B827" s="1">
        <v>3.5668E-10</v>
      </c>
      <c r="G827" s="1">
        <f t="shared" si="99"/>
        <v>1.8165563232645513E-05</v>
      </c>
      <c r="I827" s="0">
        <v>-2.97</v>
      </c>
      <c r="J827" s="1">
        <v>1.4E-11</v>
      </c>
      <c r="K827" s="1">
        <f t="shared" si="97"/>
        <v>-10.915982886295305</v>
      </c>
      <c r="L827" s="0">
        <f t="shared" si="100" ca="1"/>
        <v>-11.753364120810971</v>
      </c>
      <c r="M827" s="1">
        <f t="shared" si="101" ca="1"/>
        <v>-243.44696602408814</v>
      </c>
      <c r="N827" s="1"/>
      <c r="O827" s="1"/>
      <c r="Q827" s="0">
        <v>5.17999999999995</v>
      </c>
      <c r="R827" s="1">
        <v>0.000758114000000002</v>
      </c>
      <c r="S827" s="1">
        <f t="shared" si="104"/>
        <v>-21.754182094661868</v>
      </c>
      <c r="T827" s="1">
        <f t="shared" si="104"/>
        <v>-21.754182094661868</v>
      </c>
      <c r="U827" s="0">
        <f t="shared" si="102" ca="1"/>
        <v>-11.753364120810971</v>
      </c>
      <c r="V827" s="1">
        <f t="shared" si="103" ca="1"/>
        <v>-243.44696602408814</v>
      </c>
    </row>
    <row r="828">
      <c r="A828" s="0">
        <v>0.84</v>
      </c>
      <c r="B828" s="1">
        <v>3.28706E-10</v>
      </c>
      <c r="G828" s="1">
        <f t="shared" si="99"/>
        <v>1.674085911166866E-05</v>
      </c>
      <c r="I828" s="0">
        <v>-2.97</v>
      </c>
      <c r="J828" s="1">
        <v>1.4E-11</v>
      </c>
      <c r="K828" s="1">
        <f t="shared" si="97"/>
        <v>-10.997658173331605</v>
      </c>
      <c r="L828" s="0">
        <f t="shared" si="100" ca="1"/>
        <v>-11.927035634513944</v>
      </c>
      <c r="M828" s="1">
        <f t="shared" si="101" ca="1"/>
        <v>-245.97772265879314</v>
      </c>
      <c r="N828" s="1"/>
      <c r="Q828" s="0">
        <v>5.18999999999995</v>
      </c>
      <c r="R828" s="1">
        <v>0.000760912000000002</v>
      </c>
      <c r="S828" s="1">
        <f t="shared" si="104"/>
        <v>-21.83585738169817</v>
      </c>
      <c r="T828" s="1">
        <f t="shared" si="104"/>
        <v>-21.83585738169817</v>
      </c>
      <c r="U828" s="0">
        <f t="shared" si="102" ca="1"/>
        <v>-11.927035634513944</v>
      </c>
      <c r="V828" s="1">
        <f t="shared" si="103" ca="1"/>
        <v>-245.97772265879314</v>
      </c>
    </row>
    <row r="829">
      <c r="A829" s="0">
        <v>0.83</v>
      </c>
      <c r="B829" s="1">
        <v>2.9968E-10</v>
      </c>
      <c r="G829" s="1">
        <f t="shared" si="99"/>
        <v>1.5262577070649343E-05</v>
      </c>
      <c r="I829" s="0">
        <v>-2.97</v>
      </c>
      <c r="J829" s="1">
        <v>1.4E-11</v>
      </c>
      <c r="K829" s="1">
        <f t="shared" si="97"/>
        <v>-11.090106668866206</v>
      </c>
      <c r="L829" s="0">
        <f t="shared" si="100" ca="1"/>
        <v>-12.100707148216916</v>
      </c>
      <c r="M829" s="1">
        <f t="shared" si="101" ca="1"/>
        <v>-248.50847929349817</v>
      </c>
      <c r="N829" s="1"/>
      <c r="O829" s="1"/>
      <c r="Q829" s="0">
        <v>5.19999999999995</v>
      </c>
      <c r="R829" s="1">
        <v>0.000763710000000002</v>
      </c>
      <c r="S829" s="1">
        <f t="shared" si="104"/>
        <v>-21.92830587723277</v>
      </c>
      <c r="T829" s="1">
        <f t="shared" si="104"/>
        <v>-21.92830587723277</v>
      </c>
      <c r="U829" s="0">
        <f t="shared" si="102" ca="1"/>
        <v>-12.100707148216916</v>
      </c>
      <c r="V829" s="1">
        <f t="shared" si="103" ca="1"/>
        <v>-248.50847929349817</v>
      </c>
    </row>
    <row r="830">
      <c r="A830" s="0">
        <v>0.82</v>
      </c>
      <c r="B830" s="1">
        <v>2.70906E-10</v>
      </c>
      <c r="G830" s="1">
        <f t="shared" si="99"/>
        <v>1.379712928424096E-05</v>
      </c>
      <c r="I830" s="0">
        <v>-2.97</v>
      </c>
      <c r="J830" s="1">
        <v>1.4E-11</v>
      </c>
      <c r="K830" s="1">
        <f t="shared" si="97"/>
        <v>-11.191050010321966</v>
      </c>
      <c r="L830" s="0">
        <f t="shared" si="100" ca="1"/>
        <v>-12.274378661919888</v>
      </c>
      <c r="M830" s="1">
        <f t="shared" si="101" ca="1"/>
        <v>-251.03923592820317</v>
      </c>
      <c r="N830" s="1"/>
      <c r="Q830" s="0">
        <v>5.20999999999995</v>
      </c>
      <c r="R830" s="1">
        <v>0.000766508000000002</v>
      </c>
      <c r="S830" s="1">
        <f t="shared" si="104"/>
        <v>-22.02924921868853</v>
      </c>
      <c r="T830" s="1">
        <f t="shared" si="104"/>
        <v>-22.02924921868853</v>
      </c>
      <c r="U830" s="0">
        <f t="shared" si="102" ca="1"/>
        <v>-12.274378661919888</v>
      </c>
      <c r="V830" s="1">
        <f t="shared" si="103" ca="1"/>
        <v>-251.03923592820317</v>
      </c>
    </row>
    <row r="831">
      <c r="A831" s="0">
        <v>0.81</v>
      </c>
      <c r="B831" s="1">
        <v>2.46868E-10</v>
      </c>
      <c r="G831" s="1">
        <f t="shared" si="99"/>
        <v>1.2572883997187206E-05</v>
      </c>
      <c r="I831" s="0">
        <v>-2.97</v>
      </c>
      <c r="J831" s="1">
        <v>1.4E-11</v>
      </c>
      <c r="K831" s="1">
        <f t="shared" si="97"/>
        <v>-11.283968126738973</v>
      </c>
      <c r="L831" s="0">
        <f t="shared" si="100" ca="1"/>
        <v>-12.448050175622859</v>
      </c>
      <c r="M831" s="1">
        <f t="shared" si="101" ca="1"/>
        <v>-253.56999256290817</v>
      </c>
      <c r="N831" s="1"/>
      <c r="O831" s="1"/>
      <c r="Q831" s="0">
        <v>5.21999999999995</v>
      </c>
      <c r="R831" s="1">
        <v>0.000769306000000002</v>
      </c>
      <c r="S831" s="1">
        <f t="shared" si="104"/>
        <v>-22.122167335105537</v>
      </c>
      <c r="T831" s="1">
        <f t="shared" si="104"/>
        <v>-22.122167335105537</v>
      </c>
      <c r="U831" s="0">
        <f t="shared" si="102" ca="1"/>
        <v>-12.448050175622859</v>
      </c>
      <c r="V831" s="1">
        <f t="shared" si="103" ca="1"/>
        <v>-253.56999256290817</v>
      </c>
    </row>
    <row r="832">
      <c r="A832" s="0">
        <v>0.8</v>
      </c>
      <c r="B832" s="1">
        <v>2.26358E-10</v>
      </c>
      <c r="G832" s="1">
        <f t="shared" si="99"/>
        <v>1.1528318274686478E-05</v>
      </c>
      <c r="I832" s="0">
        <v>-2.97</v>
      </c>
      <c r="J832" s="1">
        <v>1.4E-11</v>
      </c>
      <c r="K832" s="1">
        <f t="shared" si="97"/>
        <v>-11.370704090809996</v>
      </c>
      <c r="L832" s="0">
        <f t="shared" si="100" ca="1"/>
        <v>-12.621721689325831</v>
      </c>
      <c r="M832" s="1">
        <f t="shared" si="101" ca="1"/>
        <v>-256.1007491976132</v>
      </c>
      <c r="N832" s="1"/>
      <c r="Q832" s="0">
        <v>5.22999999999995</v>
      </c>
      <c r="R832" s="1">
        <v>0.000772104000000002</v>
      </c>
      <c r="S832" s="1">
        <f ref="S832:T851" t="shared" si="105">LN($B832)</f>
        <v>-22.20890329917656</v>
      </c>
      <c r="T832" s="1">
        <f t="shared" si="105"/>
        <v>-22.20890329917656</v>
      </c>
      <c r="U832" s="0">
        <f t="shared" si="102" ca="1"/>
        <v>-12.621721689325831</v>
      </c>
      <c r="V832" s="1">
        <f t="shared" si="103" ca="1"/>
        <v>-256.1007491976132</v>
      </c>
    </row>
    <row r="833">
      <c r="A833" s="0">
        <v>0.79</v>
      </c>
      <c r="B833" s="1">
        <v>2.12456E-10</v>
      </c>
      <c r="G833" s="1">
        <f t="shared" si="99"/>
        <v>1.0820295228650149E-05</v>
      </c>
      <c r="I833" s="0">
        <v>-2.97</v>
      </c>
      <c r="J833" s="1">
        <v>1.4E-11</v>
      </c>
      <c r="K833" s="1">
        <f t="shared" si="97"/>
        <v>-11.43408699946068</v>
      </c>
      <c r="L833" s="0">
        <f t="shared" si="100" ca="1"/>
        <v>-12.795393203028803</v>
      </c>
      <c r="M833" s="1">
        <f t="shared" si="101" ca="1"/>
        <v>-258.6315058323182</v>
      </c>
      <c r="N833" s="1"/>
      <c r="O833" s="1"/>
      <c r="Q833" s="0">
        <v>5.23999999999995</v>
      </c>
      <c r="R833" s="1">
        <v>0.000774902000000002</v>
      </c>
      <c r="S833" s="1">
        <f t="shared" si="105"/>
        <v>-22.272286207827243</v>
      </c>
      <c r="T833" s="1">
        <f t="shared" si="105"/>
        <v>-22.272286207827243</v>
      </c>
      <c r="U833" s="0">
        <f t="shared" si="102" ca="1"/>
        <v>-12.795393203028803</v>
      </c>
      <c r="V833" s="1">
        <f t="shared" si="103" ca="1"/>
        <v>-258.6315058323182</v>
      </c>
    </row>
    <row r="834">
      <c r="A834" s="0">
        <v>0.78</v>
      </c>
      <c r="B834" s="1">
        <v>1.90274E-10</v>
      </c>
      <c r="G834" s="1">
        <f t="shared" si="99"/>
        <v>9.690575245397534E-06</v>
      </c>
      <c r="I834" s="0">
        <v>-2.97</v>
      </c>
      <c r="J834" s="1">
        <v>1.4E-11</v>
      </c>
      <c r="K834" s="1">
        <f t="shared" si="97"/>
        <v>-11.544356768973515</v>
      </c>
      <c r="L834" s="0">
        <f t="shared" si="100" ca="1"/>
        <v>-12.969064716731776</v>
      </c>
      <c r="M834" s="1">
        <f t="shared" si="101" ca="1"/>
        <v>-261.1622624670232</v>
      </c>
      <c r="N834" s="1"/>
      <c r="Q834" s="0">
        <v>5.24999999999995</v>
      </c>
      <c r="R834" s="1">
        <v>0.000777700000000002</v>
      </c>
      <c r="S834" s="1">
        <f t="shared" si="105"/>
        <v>-22.38255597734008</v>
      </c>
      <c r="T834" s="1">
        <f t="shared" si="105"/>
        <v>-22.38255597734008</v>
      </c>
      <c r="U834" s="0">
        <f t="shared" si="102" ca="1"/>
        <v>-12.969064716731776</v>
      </c>
      <c r="V834" s="1">
        <f t="shared" si="103" ca="1"/>
        <v>-261.1622624670232</v>
      </c>
    </row>
    <row r="835">
      <c r="A835" s="0">
        <v>0.77</v>
      </c>
      <c r="B835" s="1">
        <v>1.72664E-10</v>
      </c>
      <c r="G835" s="1">
        <f t="shared" si="99"/>
        <v>8.793705310086086E-06</v>
      </c>
      <c r="I835" s="0">
        <v>-2.97</v>
      </c>
      <c r="J835" s="1">
        <v>1.4E-11</v>
      </c>
      <c r="K835" s="1">
        <f t="shared" si="97"/>
        <v>-11.641474398105315</v>
      </c>
      <c r="L835" s="0">
        <f t="shared" si="100" ca="1"/>
        <v>-13.142736230434748</v>
      </c>
      <c r="M835" s="1">
        <f t="shared" si="101" ca="1"/>
        <v>-263.6930191017282</v>
      </c>
      <c r="N835" s="1"/>
      <c r="O835" s="1"/>
      <c r="Q835" s="0">
        <v>5.25999999999995</v>
      </c>
      <c r="R835" s="1">
        <v>0.000780498000000002</v>
      </c>
      <c r="S835" s="1">
        <f t="shared" si="105"/>
        <v>-22.479673606471877</v>
      </c>
      <c r="T835" s="1">
        <f t="shared" si="105"/>
        <v>-22.479673606471877</v>
      </c>
      <c r="U835" s="0">
        <f t="shared" si="102" ca="1"/>
        <v>-13.142736230434748</v>
      </c>
      <c r="V835" s="1">
        <f t="shared" si="103" ca="1"/>
        <v>-263.6930191017282</v>
      </c>
    </row>
    <row r="836">
      <c r="A836" s="0">
        <v>0.76</v>
      </c>
      <c r="B836" s="1">
        <v>1.57354E-10</v>
      </c>
      <c r="G836" s="1">
        <f t="shared" si="99"/>
        <v>8.013973412890272E-06</v>
      </c>
      <c r="I836" s="0">
        <v>-2.97</v>
      </c>
      <c r="J836" s="1">
        <v>1.4E-11</v>
      </c>
      <c r="K836" s="1">
        <f t="shared" si="97"/>
        <v>-11.734323863338771</v>
      </c>
      <c r="L836" s="0">
        <f t="shared" si="100" ca="1"/>
        <v>-13.31640774413772</v>
      </c>
      <c r="M836" s="1">
        <f t="shared" si="101" ca="1"/>
        <v>-266.22377573643325</v>
      </c>
      <c r="N836" s="1"/>
      <c r="Q836" s="0">
        <v>5.26999999999995</v>
      </c>
      <c r="R836" s="1">
        <v>0.000783296000000002</v>
      </c>
      <c r="S836" s="1">
        <f t="shared" si="105"/>
        <v>-22.572523071705334</v>
      </c>
      <c r="T836" s="1">
        <f t="shared" si="105"/>
        <v>-22.572523071705334</v>
      </c>
      <c r="U836" s="0">
        <f t="shared" si="102" ca="1"/>
        <v>-13.31640774413772</v>
      </c>
      <c r="V836" s="1">
        <f t="shared" si="103" ca="1"/>
        <v>-266.22377573643325</v>
      </c>
    </row>
    <row r="837">
      <c r="A837" s="0">
        <v>0.75</v>
      </c>
      <c r="B837" s="1">
        <v>1.43116E-10</v>
      </c>
      <c r="G837" s="1">
        <f t="shared" si="99"/>
        <v>7.2888380273727025E-06</v>
      </c>
      <c r="I837" s="0">
        <v>-2.97</v>
      </c>
      <c r="J837" s="1">
        <v>1.4E-11</v>
      </c>
      <c r="K837" s="1">
        <f t="shared" si="97"/>
        <v>-11.829166417326713</v>
      </c>
      <c r="L837" s="0">
        <f t="shared" si="100" ca="1"/>
        <v>-13.490079257840694</v>
      </c>
      <c r="M837" s="1">
        <f t="shared" si="101" ca="1"/>
        <v>-268.7545323711383</v>
      </c>
      <c r="N837" s="1"/>
      <c r="O837" s="1"/>
      <c r="Q837" s="0">
        <v>5.27999999999995</v>
      </c>
      <c r="R837" s="1">
        <v>0.000786094000000002</v>
      </c>
      <c r="S837" s="1">
        <f t="shared" si="105"/>
        <v>-22.667365625693275</v>
      </c>
      <c r="T837" s="1">
        <f t="shared" si="105"/>
        <v>-22.667365625693275</v>
      </c>
      <c r="U837" s="0">
        <f t="shared" si="102" ca="1"/>
        <v>-13.490079257840694</v>
      </c>
      <c r="V837" s="1">
        <f t="shared" si="103" ca="1"/>
        <v>-268.7545323711383</v>
      </c>
    </row>
    <row r="838">
      <c r="A838" s="0">
        <v>0.74</v>
      </c>
      <c r="B838" s="1">
        <v>1.31752E-10</v>
      </c>
      <c r="G838" s="1">
        <f t="shared" si="99"/>
        <v>6.710074259917887E-06</v>
      </c>
      <c r="I838" s="0">
        <v>-2.97</v>
      </c>
      <c r="J838" s="1">
        <v>1.4E-11</v>
      </c>
      <c r="K838" s="1">
        <f t="shared" si="97"/>
        <v>-11.911900539990077</v>
      </c>
      <c r="L838" s="0">
        <f t="shared" si="100" ca="1"/>
        <v>-13.663750771543667</v>
      </c>
      <c r="M838" s="1">
        <f t="shared" si="101" ca="1"/>
        <v>-271.2852890058433</v>
      </c>
      <c r="N838" s="1"/>
      <c r="Q838" s="0">
        <v>5.28999999999995</v>
      </c>
      <c r="R838" s="1">
        <v>0.000788892000000002</v>
      </c>
      <c r="S838" s="1">
        <f t="shared" si="105"/>
        <v>-22.75009974835664</v>
      </c>
      <c r="T838" s="1">
        <f t="shared" si="105"/>
        <v>-22.75009974835664</v>
      </c>
      <c r="U838" s="0">
        <f t="shared" si="102" ca="1"/>
        <v>-13.663750771543667</v>
      </c>
      <c r="V838" s="1">
        <f t="shared" si="103" ca="1"/>
        <v>-271.2852890058433</v>
      </c>
    </row>
    <row r="839">
      <c r="A839" s="0">
        <v>0.73</v>
      </c>
      <c r="B839" s="1">
        <v>1.23352E-10</v>
      </c>
      <c r="G839" s="1">
        <f t="shared" si="99"/>
        <v>6.282265772886872E-06</v>
      </c>
      <c r="I839" s="0">
        <v>-2.97</v>
      </c>
      <c r="J839" s="1">
        <v>1.4E-11</v>
      </c>
      <c r="K839" s="1">
        <f t="shared" si="97"/>
        <v>-11.977779850692933</v>
      </c>
      <c r="L839" s="0">
        <f t="shared" si="100" ca="1"/>
        <v>-13.837422285246639</v>
      </c>
      <c r="M839" s="1">
        <f t="shared" si="101" ca="1"/>
        <v>-273.8160456405483</v>
      </c>
      <c r="N839" s="1"/>
      <c r="O839" s="1"/>
      <c r="Q839" s="0">
        <v>5.29999999999995</v>
      </c>
      <c r="R839" s="1">
        <v>0.000791690000000002</v>
      </c>
      <c r="S839" s="1">
        <f t="shared" si="105"/>
        <v>-22.815979059059497</v>
      </c>
      <c r="T839" s="1">
        <f t="shared" si="105"/>
        <v>-22.815979059059497</v>
      </c>
      <c r="U839" s="0">
        <f t="shared" si="102" ca="1"/>
        <v>-13.837422285246639</v>
      </c>
      <c r="V839" s="1">
        <f t="shared" si="103" ca="1"/>
        <v>-273.8160456405483</v>
      </c>
    </row>
    <row r="840">
      <c r="A840" s="0">
        <v>0.72</v>
      </c>
      <c r="B840" s="1">
        <v>1.12416E-10</v>
      </c>
      <c r="G840" s="1">
        <f t="shared" si="99"/>
        <v>5.725299866437922E-06</v>
      </c>
      <c r="I840" s="0">
        <v>-2.97</v>
      </c>
      <c r="J840" s="1">
        <v>1.4E-11</v>
      </c>
      <c r="K840" s="1">
        <f t="shared" si="97"/>
        <v>-12.070615631478567</v>
      </c>
      <c r="L840" s="0">
        <f t="shared" si="100" ca="1"/>
        <v>-14.011093798949611</v>
      </c>
      <c r="M840" s="1">
        <f t="shared" si="101" ca="1"/>
        <v>-276.3468022752533</v>
      </c>
      <c r="N840" s="1"/>
      <c r="Q840" s="0">
        <v>5.30999999999995</v>
      </c>
      <c r="R840" s="1">
        <v>0.000794488000000002</v>
      </c>
      <c r="S840" s="1">
        <f t="shared" si="105"/>
        <v>-22.90881483984513</v>
      </c>
      <c r="T840" s="1">
        <f t="shared" si="105"/>
        <v>-22.90881483984513</v>
      </c>
      <c r="U840" s="0">
        <f t="shared" si="102" ca="1"/>
        <v>-14.011093798949611</v>
      </c>
      <c r="V840" s="1">
        <f t="shared" si="103" ca="1"/>
        <v>-276.3468022752533</v>
      </c>
    </row>
    <row r="841">
      <c r="A841" s="0">
        <v>0.71</v>
      </c>
      <c r="B841" s="1">
        <v>1.03504E-10</v>
      </c>
      <c r="G841" s="1">
        <f t="shared" si="99"/>
        <v>5.271415433530732E-06</v>
      </c>
      <c r="I841" s="0">
        <v>-2.97</v>
      </c>
      <c r="J841" s="1">
        <v>1.4E-11</v>
      </c>
      <c r="K841" s="1">
        <f t="shared" si="97"/>
        <v>-12.153211648260354</v>
      </c>
      <c r="L841" s="0">
        <f t="shared" si="100" ca="1"/>
        <v>-14.184765312652583</v>
      </c>
      <c r="M841" s="1">
        <f t="shared" si="101" ca="1"/>
        <v>-278.87755890995834</v>
      </c>
      <c r="N841" s="1"/>
      <c r="O841" s="1"/>
      <c r="Q841" s="0">
        <v>5.31999999999995</v>
      </c>
      <c r="R841" s="1">
        <v>0.000797286000000002</v>
      </c>
      <c r="S841" s="1">
        <f t="shared" si="105"/>
        <v>-22.991410856626917</v>
      </c>
      <c r="T841" s="1">
        <f t="shared" si="105"/>
        <v>-22.991410856626917</v>
      </c>
      <c r="U841" s="0">
        <f t="shared" si="102" ca="1"/>
        <v>-14.184765312652583</v>
      </c>
      <c r="V841" s="1">
        <f t="shared" si="103" ca="1"/>
        <v>-278.87755890995834</v>
      </c>
    </row>
    <row r="842">
      <c r="A842" s="0">
        <v>0.7</v>
      </c>
      <c r="B842" s="1">
        <v>9.4536E-11</v>
      </c>
      <c r="G842" s="1">
        <f t="shared" si="99"/>
        <v>4.814678944043334E-06</v>
      </c>
      <c r="I842" s="0">
        <v>-2.97</v>
      </c>
      <c r="J842" s="1">
        <v>1.4E-11</v>
      </c>
      <c r="K842" s="1">
        <f t="shared" si="97"/>
        <v>-12.24384119322527</v>
      </c>
      <c r="L842" s="0">
        <f t="shared" si="100" ca="1"/>
        <v>-14.358436826355556</v>
      </c>
      <c r="M842" s="1">
        <f t="shared" si="101" ca="1"/>
        <v>-281.4083155446633</v>
      </c>
      <c r="N842" s="1"/>
      <c r="Q842" s="0">
        <v>5.32999999999995</v>
      </c>
      <c r="R842" s="1">
        <v>0.000800084000000002</v>
      </c>
      <c r="S842" s="1">
        <f t="shared" si="105"/>
        <v>-23.082040401591833</v>
      </c>
      <c r="T842" s="1">
        <f t="shared" si="105"/>
        <v>-23.082040401591833</v>
      </c>
      <c r="U842" s="0">
        <f t="shared" si="102" ca="1"/>
        <v>-14.358436826355556</v>
      </c>
      <c r="V842" s="1">
        <f t="shared" si="103" ca="1"/>
        <v>-281.4083155446633</v>
      </c>
    </row>
    <row r="843">
      <c r="A843" s="0">
        <v>0.69</v>
      </c>
      <c r="B843" s="1">
        <v>8.7378E-11</v>
      </c>
      <c r="G843" s="1">
        <f t="shared" si="99"/>
        <v>4.450124997594762E-06</v>
      </c>
      <c r="I843" s="0">
        <v>-2.97</v>
      </c>
      <c r="J843" s="1">
        <v>1.4E-11</v>
      </c>
      <c r="K843" s="1">
        <f ref="K843:K906" t="shared" si="106">LN($G843)</f>
        <v>-12.322578372833487</v>
      </c>
      <c r="L843" s="0">
        <f t="shared" si="100" ca="1"/>
        <v>-14.532108340058528</v>
      </c>
      <c r="M843" s="1">
        <f t="shared" si="101" ca="1"/>
        <v>-283.9390721793684</v>
      </c>
      <c r="N843" s="1"/>
      <c r="O843" s="1"/>
      <c r="Q843" s="0">
        <v>5.33999999999995</v>
      </c>
      <c r="R843" s="1">
        <v>0.000802882000000002</v>
      </c>
      <c r="S843" s="1">
        <f t="shared" si="105"/>
        <v>-23.16077758120005</v>
      </c>
      <c r="T843" s="1">
        <f t="shared" si="105"/>
        <v>-23.16077758120005</v>
      </c>
      <c r="U843" s="0">
        <f t="shared" si="102" ca="1"/>
        <v>-14.532108340058528</v>
      </c>
      <c r="V843" s="1">
        <f t="shared" si="103" ca="1"/>
        <v>-283.9390721793684</v>
      </c>
    </row>
    <row r="844">
      <c r="A844" s="0">
        <v>0.68</v>
      </c>
      <c r="B844" s="1">
        <v>7.8856E-11</v>
      </c>
      <c r="G844" s="1">
        <f t="shared" si="99"/>
        <v>4.01610310158544E-06</v>
      </c>
      <c r="I844" s="0">
        <v>-2.97</v>
      </c>
      <c r="J844" s="1">
        <v>1.4E-11</v>
      </c>
      <c r="K844" s="1">
        <f t="shared" si="106"/>
        <v>-12.425198503198846</v>
      </c>
      <c r="L844" s="0">
        <f t="shared" si="100" ca="1"/>
        <v>-14.705779853761499</v>
      </c>
      <c r="M844" s="1">
        <f t="shared" si="101" ca="1"/>
        <v>-286.46982881407337</v>
      </c>
      <c r="N844" s="1"/>
      <c r="Q844" s="0">
        <v>5.34999999999995</v>
      </c>
      <c r="R844" s="1">
        <v>0.000805680000000002</v>
      </c>
      <c r="S844" s="1">
        <f t="shared" si="105"/>
        <v>-23.26339771156541</v>
      </c>
      <c r="T844" s="1">
        <f t="shared" si="105"/>
        <v>-23.26339771156541</v>
      </c>
      <c r="U844" s="0">
        <f t="shared" si="102" ca="1"/>
        <v>-14.705779853761499</v>
      </c>
      <c r="V844" s="1">
        <f t="shared" si="103" ca="1"/>
        <v>-286.46982881407337</v>
      </c>
    </row>
    <row r="845">
      <c r="A845" s="0">
        <v>0.67</v>
      </c>
      <c r="B845" s="1">
        <v>7.0996E-11</v>
      </c>
      <c r="G845" s="1">
        <f t="shared" si="99"/>
        <v>3.615796588720705E-06</v>
      </c>
      <c r="I845" s="0">
        <v>-2.97</v>
      </c>
      <c r="J845" s="1">
        <v>1.4E-11</v>
      </c>
      <c r="K845" s="1">
        <f t="shared" si="106"/>
        <v>-12.530198370135885</v>
      </c>
      <c r="L845" s="0">
        <f t="shared" si="100" ca="1"/>
        <v>-14.87945136746447</v>
      </c>
      <c r="M845" s="1">
        <f t="shared" si="101" ca="1"/>
        <v>-289.00058544877834</v>
      </c>
      <c r="N845" s="1"/>
      <c r="O845" s="1"/>
      <c r="Q845" s="0">
        <v>5.35999999999995</v>
      </c>
      <c r="R845" s="1">
        <v>0.000808478000000002</v>
      </c>
      <c r="S845" s="1">
        <f t="shared" si="105"/>
        <v>-23.36839757850245</v>
      </c>
      <c r="T845" s="1">
        <f t="shared" si="105"/>
        <v>-23.36839757850245</v>
      </c>
      <c r="U845" s="0">
        <f t="shared" si="102" ca="1"/>
        <v>-14.87945136746447</v>
      </c>
      <c r="V845" s="1">
        <f t="shared" si="103" ca="1"/>
        <v>-289.00058544877834</v>
      </c>
    </row>
    <row r="846">
      <c r="A846" s="0">
        <v>0.66</v>
      </c>
      <c r="B846" s="1">
        <v>6.4154E-11</v>
      </c>
      <c r="G846" s="1">
        <f t="shared" si="99"/>
        <v>3.2673363901175852E-06</v>
      </c>
      <c r="I846" s="0">
        <v>-2.97</v>
      </c>
      <c r="J846" s="1">
        <v>1.4E-11</v>
      </c>
      <c r="K846" s="1">
        <f t="shared" si="106"/>
        <v>-12.631535464586115</v>
      </c>
      <c r="L846" s="0">
        <f t="shared" si="100" ca="1"/>
        <v>-15.053122881167443</v>
      </c>
      <c r="M846" s="1">
        <f t="shared" si="101" ca="1"/>
        <v>-291.5313420834834</v>
      </c>
      <c r="N846" s="1"/>
      <c r="Q846" s="0">
        <v>5.36999999999995</v>
      </c>
      <c r="R846" s="1">
        <v>0.000811276000000002</v>
      </c>
      <c r="S846" s="1">
        <f t="shared" si="105"/>
        <v>-23.46973467295268</v>
      </c>
      <c r="T846" s="1">
        <f t="shared" si="105"/>
        <v>-23.46973467295268</v>
      </c>
      <c r="U846" s="0">
        <f t="shared" si="102" ca="1"/>
        <v>-15.053122881167443</v>
      </c>
      <c r="V846" s="1">
        <f t="shared" si="103" ca="1"/>
        <v>-291.5313420834834</v>
      </c>
    </row>
    <row r="847">
      <c r="A847" s="0">
        <v>0.65</v>
      </c>
      <c r="B847" s="1">
        <v>5.8652E-11</v>
      </c>
      <c r="G847" s="1">
        <f t="shared" si="99"/>
        <v>2.9871218311122707E-06</v>
      </c>
      <c r="I847" s="0">
        <v>-2.97</v>
      </c>
      <c r="J847" s="1">
        <v>1.4E-11</v>
      </c>
      <c r="K847" s="1">
        <f t="shared" si="106"/>
        <v>-12.721200232447151</v>
      </c>
      <c r="L847" s="0">
        <f t="shared" si="100" ca="1"/>
        <v>-15.226794394870415</v>
      </c>
      <c r="M847" s="1">
        <f t="shared" si="101" ca="1"/>
        <v>-294.0620987181884</v>
      </c>
      <c r="N847" s="1"/>
      <c r="O847" s="1"/>
      <c r="Q847" s="0">
        <v>5.37999999999995</v>
      </c>
      <c r="R847" s="1">
        <v>0.000814074000000002</v>
      </c>
      <c r="S847" s="1">
        <f t="shared" si="105"/>
        <v>-23.559399440813717</v>
      </c>
      <c r="T847" s="1">
        <f t="shared" si="105"/>
        <v>-23.559399440813717</v>
      </c>
      <c r="U847" s="0">
        <f t="shared" si="102" ca="1"/>
        <v>-15.226794394870415</v>
      </c>
      <c r="V847" s="1">
        <f t="shared" si="103" ca="1"/>
        <v>-294.0620987181884</v>
      </c>
    </row>
    <row r="848">
      <c r="A848" s="0">
        <v>0.64</v>
      </c>
      <c r="B848" s="1">
        <v>5.347E-11</v>
      </c>
      <c r="G848" s="1">
        <f t="shared" si="99"/>
        <v>2.723204738279566E-06</v>
      </c>
      <c r="I848" s="0">
        <v>-2.97</v>
      </c>
      <c r="J848" s="1">
        <v>1.4E-11</v>
      </c>
      <c r="K848" s="1">
        <f t="shared" si="106"/>
        <v>-12.813701158601344</v>
      </c>
      <c r="L848" s="0">
        <f t="shared" si="100" ca="1"/>
        <v>-15.400465908573388</v>
      </c>
      <c r="M848" s="1">
        <f t="shared" si="101" ca="1"/>
        <v>-296.5928553528934</v>
      </c>
      <c r="N848" s="1"/>
      <c r="Q848" s="0">
        <v>5.38999999999995</v>
      </c>
      <c r="R848" s="1">
        <v>0.000816872000000002</v>
      </c>
      <c r="S848" s="1">
        <f t="shared" si="105"/>
        <v>-23.651900366967908</v>
      </c>
      <c r="T848" s="1">
        <f t="shared" si="105"/>
        <v>-23.651900366967908</v>
      </c>
      <c r="U848" s="0">
        <f t="shared" si="102" ca="1"/>
        <v>-15.400465908573388</v>
      </c>
      <c r="V848" s="1">
        <f t="shared" si="103" ca="1"/>
        <v>-296.5928553528934</v>
      </c>
    </row>
    <row r="849">
      <c r="A849" s="0">
        <v>0.63</v>
      </c>
      <c r="B849" s="1">
        <v>4.7674E-11</v>
      </c>
      <c r="G849" s="1">
        <f t="shared" si="99"/>
        <v>2.4280168822281656E-06</v>
      </c>
      <c r="I849" s="0">
        <v>-2.97</v>
      </c>
      <c r="J849" s="1">
        <v>1.4E-11</v>
      </c>
      <c r="K849" s="1">
        <f t="shared" si="106"/>
        <v>-12.928435731649447</v>
      </c>
      <c r="L849" s="0">
        <f t="shared" si="100" ca="1"/>
        <v>-15.57413742227636</v>
      </c>
      <c r="M849" s="1">
        <f t="shared" si="101" ca="1"/>
        <v>-299.12361198759845</v>
      </c>
      <c r="N849" s="1"/>
      <c r="O849" s="1"/>
      <c r="Q849" s="0">
        <v>5.39999999999995</v>
      </c>
      <c r="R849" s="1">
        <v>0.000819670000000002</v>
      </c>
      <c r="S849" s="1">
        <f t="shared" si="105"/>
        <v>-23.76663494001601</v>
      </c>
      <c r="T849" s="1">
        <f t="shared" si="105"/>
        <v>-23.76663494001601</v>
      </c>
      <c r="U849" s="0">
        <f t="shared" si="102" ca="1"/>
        <v>-15.57413742227636</v>
      </c>
      <c r="V849" s="1">
        <f t="shared" si="103" ca="1"/>
        <v>-299.12361198759845</v>
      </c>
    </row>
    <row r="850">
      <c r="A850" s="0">
        <v>0.62</v>
      </c>
      <c r="B850" s="1">
        <v>4.251E-11</v>
      </c>
      <c r="G850" s="1">
        <f t="shared" si="99"/>
        <v>2.1650165218676706E-06</v>
      </c>
      <c r="I850" s="0">
        <v>-2.97</v>
      </c>
      <c r="J850" s="1">
        <v>1.4E-11</v>
      </c>
      <c r="K850" s="1">
        <f t="shared" si="106"/>
        <v>-13.043082565191286</v>
      </c>
      <c r="L850" s="0">
        <f t="shared" si="100" ca="1"/>
        <v>-15.747808935979332</v>
      </c>
      <c r="M850" s="1">
        <f t="shared" si="101" ca="1"/>
        <v>-301.6543686223034</v>
      </c>
      <c r="N850" s="1"/>
      <c r="Q850" s="0">
        <v>5.40999999999995</v>
      </c>
      <c r="R850" s="1">
        <v>0.000822468000000002</v>
      </c>
      <c r="S850" s="1">
        <f t="shared" si="105"/>
        <v>-23.88128177355785</v>
      </c>
      <c r="T850" s="1">
        <f t="shared" si="105"/>
        <v>-23.88128177355785</v>
      </c>
      <c r="U850" s="0">
        <f t="shared" si="102" ca="1"/>
        <v>-15.747808935979332</v>
      </c>
      <c r="V850" s="1">
        <f t="shared" si="103" ca="1"/>
        <v>-301.6543686223034</v>
      </c>
    </row>
    <row r="851">
      <c r="A851" s="0">
        <v>0.61</v>
      </c>
      <c r="B851" s="1">
        <v>3.8172E-11</v>
      </c>
      <c r="G851" s="1">
        <f t="shared" si="99"/>
        <v>1.9440839960652255E-06</v>
      </c>
      <c r="I851" s="0">
        <v>-2.97</v>
      </c>
      <c r="J851" s="1">
        <v>1.4E-11</v>
      </c>
      <c r="K851" s="1">
        <f t="shared" si="106"/>
        <v>-13.150719645006976</v>
      </c>
      <c r="L851" s="0">
        <f t="shared" si="100" ca="1"/>
        <v>-15.921480449682305</v>
      </c>
      <c r="M851" s="1">
        <f t="shared" si="101" ca="1"/>
        <v>-304.1851252570085</v>
      </c>
      <c r="N851" s="1"/>
      <c r="O851" s="1"/>
      <c r="Q851" s="0">
        <v>5.41999999999995</v>
      </c>
      <c r="R851" s="1">
        <v>0.000825266000000002</v>
      </c>
      <c r="S851" s="1">
        <f t="shared" si="105"/>
        <v>-23.98891885337354</v>
      </c>
      <c r="T851" s="1">
        <f t="shared" si="105"/>
        <v>-23.98891885337354</v>
      </c>
      <c r="U851" s="0">
        <f t="shared" si="102" ca="1"/>
        <v>-15.921480449682305</v>
      </c>
      <c r="V851" s="1">
        <f t="shared" si="103" ca="1"/>
        <v>-304.1851252570085</v>
      </c>
    </row>
    <row r="852">
      <c r="A852" s="0">
        <v>0.6</v>
      </c>
      <c r="B852" s="1">
        <v>3.3704E-11</v>
      </c>
      <c r="G852" s="1">
        <f t="shared" si="99"/>
        <v>1.716530624630157E-06</v>
      </c>
      <c r="I852" s="0">
        <v>-2.97</v>
      </c>
      <c r="J852" s="1">
        <v>1.4E-11</v>
      </c>
      <c r="K852" s="1">
        <f t="shared" si="106"/>
        <v>-13.275205382885268</v>
      </c>
      <c r="L852" s="0">
        <f t="shared" si="100" ca="1"/>
        <v>-16.095151963385277</v>
      </c>
      <c r="M852" s="1">
        <f t="shared" si="101" ca="1"/>
        <v>-306.7158818917135</v>
      </c>
      <c r="N852" s="1"/>
      <c r="Q852" s="0">
        <v>5.42999999999995</v>
      </c>
      <c r="R852" s="1">
        <v>0.000828064000000002</v>
      </c>
      <c r="S852" s="1">
        <f ref="S852:T871" t="shared" si="107">LN($B852)</f>
        <v>-24.113404591251832</v>
      </c>
      <c r="T852" s="1">
        <f t="shared" si="107"/>
        <v>-24.113404591251832</v>
      </c>
      <c r="U852" s="0">
        <f t="shared" si="102" ca="1"/>
        <v>-16.095151963385277</v>
      </c>
      <c r="V852" s="1">
        <f t="shared" si="103" ca="1"/>
        <v>-306.7158818917135</v>
      </c>
    </row>
    <row r="853">
      <c r="A853" s="0">
        <v>0.59</v>
      </c>
      <c r="B853" s="1">
        <v>2.9996E-11</v>
      </c>
      <c r="G853" s="1">
        <f t="shared" si="99"/>
        <v>1.5276837353550376E-06</v>
      </c>
      <c r="I853" s="0">
        <v>-2.97</v>
      </c>
      <c r="J853" s="1">
        <v>1.4E-11</v>
      </c>
      <c r="K853" s="1">
        <f t="shared" si="106"/>
        <v>-13.391757868122841</v>
      </c>
      <c r="L853" s="0">
        <f t="shared" si="100" ca="1"/>
        <v>-16.268823477088247</v>
      </c>
      <c r="M853" s="1">
        <f t="shared" si="101" ca="1"/>
        <v>-309.2466385264185</v>
      </c>
      <c r="N853" s="1"/>
      <c r="O853" s="1"/>
      <c r="Q853" s="0">
        <v>5.43999999999995</v>
      </c>
      <c r="R853" s="1">
        <v>0.000830862000000002</v>
      </c>
      <c r="S853" s="1">
        <f t="shared" si="107"/>
        <v>-24.229957076489406</v>
      </c>
      <c r="T853" s="1">
        <f t="shared" si="107"/>
        <v>-24.229957076489406</v>
      </c>
      <c r="U853" s="0">
        <f t="shared" si="102" ca="1"/>
        <v>-16.268823477088247</v>
      </c>
      <c r="V853" s="1">
        <f t="shared" si="103" ca="1"/>
        <v>-309.2466385264185</v>
      </c>
    </row>
    <row r="854">
      <c r="A854" s="0">
        <v>0.58</v>
      </c>
      <c r="B854" s="1">
        <v>2.6088E-11</v>
      </c>
      <c r="G854" s="1">
        <f t="shared" si="99"/>
        <v>1.328650929722037E-06</v>
      </c>
      <c r="I854" s="0">
        <v>-2.97</v>
      </c>
      <c r="J854" s="1">
        <v>1.4E-11</v>
      </c>
      <c r="K854" s="1">
        <f t="shared" si="106"/>
        <v>-13.531346469074967</v>
      </c>
      <c r="L854" s="0">
        <f t="shared" si="100" ca="1"/>
        <v>-16.44249499079122</v>
      </c>
      <c r="M854" s="1">
        <f t="shared" si="101" ca="1"/>
        <v>-311.77739516112354</v>
      </c>
      <c r="N854" s="1"/>
      <c r="Q854" s="0">
        <v>5.44999999999995</v>
      </c>
      <c r="R854" s="1">
        <v>0.000833660000000002</v>
      </c>
      <c r="S854" s="1">
        <f t="shared" si="107"/>
        <v>-24.36954567744153</v>
      </c>
      <c r="T854" s="1">
        <f t="shared" si="107"/>
        <v>-24.36954567744153</v>
      </c>
      <c r="U854" s="0">
        <f t="shared" si="102" ca="1"/>
        <v>-16.44249499079122</v>
      </c>
      <c r="V854" s="1">
        <f t="shared" si="103" ca="1"/>
        <v>-311.77739516112354</v>
      </c>
    </row>
    <row r="855">
      <c r="A855" s="0">
        <v>0.57</v>
      </c>
      <c r="B855" s="1">
        <v>2.3564E-11</v>
      </c>
      <c r="G855" s="1">
        <f t="shared" si="99"/>
        <v>1.2001046652855749E-06</v>
      </c>
      <c r="I855" s="0">
        <v>-2.97</v>
      </c>
      <c r="J855" s="1">
        <v>1.4E-11</v>
      </c>
      <c r="K855" s="1">
        <f t="shared" si="106"/>
        <v>-13.633101783902543</v>
      </c>
      <c r="L855" s="0">
        <f t="shared" si="100" ca="1"/>
        <v>-16.616166504494196</v>
      </c>
      <c r="M855" s="1">
        <f t="shared" si="101" ca="1"/>
        <v>-314.3081517958285</v>
      </c>
      <c r="N855" s="1"/>
      <c r="O855" s="1"/>
      <c r="Q855" s="0">
        <v>5.45999999999994</v>
      </c>
      <c r="R855" s="1">
        <v>0.000836458000000002</v>
      </c>
      <c r="S855" s="1">
        <f t="shared" si="107"/>
        <v>-24.471300992269107</v>
      </c>
      <c r="T855" s="1">
        <f t="shared" si="107"/>
        <v>-24.471300992269107</v>
      </c>
      <c r="U855" s="0">
        <f t="shared" si="102" ca="1"/>
        <v>-16.616166504494196</v>
      </c>
      <c r="V855" s="1">
        <f t="shared" si="103" ca="1"/>
        <v>-314.3081517958285</v>
      </c>
    </row>
    <row r="856">
      <c r="A856" s="0">
        <v>0.56</v>
      </c>
      <c r="B856" s="1">
        <v>1.9754E-11</v>
      </c>
      <c r="G856" s="1">
        <f t="shared" si="99"/>
        <v>1.0060629586679362E-06</v>
      </c>
      <c r="I856" s="0">
        <v>-2.97</v>
      </c>
      <c r="J856" s="1">
        <v>1.4E-11</v>
      </c>
      <c r="K856" s="1">
        <f t="shared" si="106"/>
        <v>-13.809465905076049</v>
      </c>
      <c r="L856" s="0">
        <f t="shared" si="100" ca="1"/>
        <v>-16.789838018197166</v>
      </c>
      <c r="M856" s="1">
        <f t="shared" si="101" ca="1"/>
        <v>-316.83890843053354</v>
      </c>
      <c r="N856" s="1"/>
      <c r="Q856" s="0">
        <v>5.46999999999994</v>
      </c>
      <c r="R856" s="1">
        <v>0.000839256000000002</v>
      </c>
      <c r="S856" s="1">
        <f t="shared" si="107"/>
        <v>-24.647665113442613</v>
      </c>
      <c r="T856" s="1">
        <f t="shared" si="107"/>
        <v>-24.647665113442613</v>
      </c>
      <c r="U856" s="0">
        <f t="shared" si="102" ca="1"/>
        <v>-16.789838018197166</v>
      </c>
      <c r="V856" s="1">
        <f t="shared" si="103" ca="1"/>
        <v>-316.83890843053354</v>
      </c>
    </row>
    <row r="857">
      <c r="A857" s="0">
        <v>0.55</v>
      </c>
      <c r="B857" s="1">
        <v>1.717E-11</v>
      </c>
      <c r="G857" s="1">
        <f t="shared" si="99"/>
        <v>8.744609193241098E-07</v>
      </c>
      <c r="I857" s="0">
        <v>-2.97</v>
      </c>
      <c r="J857" s="1">
        <v>1.4E-11</v>
      </c>
      <c r="K857" s="1">
        <f t="shared" si="106"/>
        <v>-13.9496582326526</v>
      </c>
      <c r="L857" s="0">
        <f t="shared" si="100" ca="1"/>
        <v>-16.963509531900137</v>
      </c>
      <c r="M857" s="1">
        <f t="shared" si="101" ca="1"/>
        <v>-319.36966506523856</v>
      </c>
      <c r="N857" s="1"/>
      <c r="O857" s="1"/>
      <c r="Q857" s="0">
        <v>5.47999999999994</v>
      </c>
      <c r="R857" s="1">
        <v>0.000842054000000002</v>
      </c>
      <c r="S857" s="1">
        <f t="shared" si="107"/>
        <v>-24.787857441019163</v>
      </c>
      <c r="T857" s="1">
        <f t="shared" si="107"/>
        <v>-24.787857441019163</v>
      </c>
      <c r="U857" s="0">
        <f t="shared" si="102" ca="1"/>
        <v>-16.963509531900137</v>
      </c>
      <c r="V857" s="1">
        <f t="shared" si="103" ca="1"/>
        <v>-319.36966506523856</v>
      </c>
    </row>
    <row r="858">
      <c r="A858" s="0">
        <v>0.54</v>
      </c>
      <c r="B858" s="1">
        <v>1.5208E-11</v>
      </c>
      <c r="G858" s="1">
        <f t="shared" si="99"/>
        <v>7.745370798532942E-07</v>
      </c>
      <c r="I858" s="0">
        <v>-2.97</v>
      </c>
      <c r="J858" s="1">
        <v>1.4E-11</v>
      </c>
      <c r="K858" s="1">
        <f t="shared" si="106"/>
        <v>-14.071000302375856</v>
      </c>
      <c r="L858" s="0">
        <f t="shared" si="100" ca="1"/>
        <v>-17.137181045603107</v>
      </c>
      <c r="M858" s="1">
        <f t="shared" si="101" ca="1"/>
        <v>-321.90042169994354</v>
      </c>
      <c r="N858" s="1"/>
      <c r="Q858" s="0">
        <v>5.48999999999994</v>
      </c>
      <c r="R858" s="1">
        <v>0.000844852000000002</v>
      </c>
      <c r="S858" s="1">
        <f t="shared" si="107"/>
        <v>-24.909199510742422</v>
      </c>
      <c r="T858" s="1">
        <f t="shared" si="107"/>
        <v>-24.909199510742422</v>
      </c>
      <c r="U858" s="0">
        <f t="shared" si="102" ca="1"/>
        <v>-17.137181045603107</v>
      </c>
      <c r="V858" s="1">
        <f t="shared" si="103" ca="1"/>
        <v>-321.90042169994354</v>
      </c>
    </row>
    <row r="859">
      <c r="A859" s="0">
        <v>0.53</v>
      </c>
      <c r="B859" s="1">
        <v>1.3462E-11</v>
      </c>
      <c r="G859" s="1">
        <f t="shared" si="99"/>
        <v>6.856140300489905E-07</v>
      </c>
      <c r="I859" s="0">
        <v>-2.97</v>
      </c>
      <c r="J859" s="1">
        <v>1.4E-11</v>
      </c>
      <c r="K859" s="1">
        <f t="shared" si="106"/>
        <v>-14.192951005973462</v>
      </c>
      <c r="L859" s="0">
        <f t="shared" si="100" ca="1"/>
        <v>-17.31085255930608</v>
      </c>
      <c r="M859" s="1">
        <f t="shared" si="101" ca="1"/>
        <v>-324.43117833464856</v>
      </c>
      <c r="N859" s="1"/>
      <c r="O859" s="1"/>
      <c r="Q859" s="0">
        <v>5.49999999999994</v>
      </c>
      <c r="R859" s="1">
        <v>0.000847650000000002</v>
      </c>
      <c r="S859" s="1">
        <f t="shared" si="107"/>
        <v>-25.031150214340027</v>
      </c>
      <c r="T859" s="1">
        <f t="shared" si="107"/>
        <v>-25.031150214340027</v>
      </c>
      <c r="U859" s="0">
        <f t="shared" si="102" ca="1"/>
        <v>-17.31085255930608</v>
      </c>
      <c r="V859" s="1">
        <f t="shared" si="103" ca="1"/>
        <v>-324.43117833464856</v>
      </c>
    </row>
    <row r="860">
      <c r="A860" s="0">
        <v>0.52</v>
      </c>
      <c r="B860" s="1">
        <v>1.1312E-11</v>
      </c>
      <c r="G860" s="1">
        <f t="shared" si="99"/>
        <v>5.761154292017665E-07</v>
      </c>
      <c r="I860" s="0">
        <v>-2.97</v>
      </c>
      <c r="J860" s="1">
        <v>1.4E-11</v>
      </c>
      <c r="K860" s="1">
        <f t="shared" si="106"/>
        <v>-14.366957798407768</v>
      </c>
      <c r="L860" s="0">
        <f t="shared" si="100" ca="1"/>
        <v>-17.484524073009055</v>
      </c>
      <c r="M860" s="1">
        <f t="shared" si="101" ca="1"/>
        <v>-326.9619349693536</v>
      </c>
      <c r="N860" s="1"/>
      <c r="Q860" s="0">
        <v>5.50999999999994</v>
      </c>
      <c r="R860" s="1">
        <v>0.000850448000000002</v>
      </c>
      <c r="S860" s="1">
        <f t="shared" si="107"/>
        <v>-25.205157006774332</v>
      </c>
      <c r="T860" s="1">
        <f t="shared" si="107"/>
        <v>-25.205157006774332</v>
      </c>
      <c r="U860" s="0">
        <f t="shared" si="102" ca="1"/>
        <v>-17.484524073009055</v>
      </c>
      <c r="V860" s="1">
        <f t="shared" si="103" ca="1"/>
        <v>-326.9619349693536</v>
      </c>
    </row>
    <row r="861">
      <c r="A861" s="0">
        <v>0.51</v>
      </c>
      <c r="B861" s="1">
        <v>9.59E-12</v>
      </c>
      <c r="G861" s="1">
        <f t="shared" si="99"/>
        <v>4.884146893604084E-07</v>
      </c>
      <c r="I861" s="0">
        <v>-2.97</v>
      </c>
      <c r="J861" s="1">
        <v>1.4E-11</v>
      </c>
      <c r="K861" s="1">
        <f t="shared" si="106"/>
        <v>-14.532101018666637</v>
      </c>
      <c r="L861" s="0">
        <f t="shared" si="100" ca="1"/>
        <v>-17.658195586712026</v>
      </c>
      <c r="M861" s="1">
        <f t="shared" si="101" ca="1"/>
        <v>-329.49269160405856</v>
      </c>
      <c r="N861" s="1"/>
      <c r="O861" s="1"/>
      <c r="Q861" s="0">
        <v>5.51999999999994</v>
      </c>
      <c r="R861" s="1">
        <v>0.000853246000000003</v>
      </c>
      <c r="S861" s="1">
        <f t="shared" si="107"/>
        <v>-25.3703002270332</v>
      </c>
      <c r="T861" s="1">
        <f t="shared" si="107"/>
        <v>-25.3703002270332</v>
      </c>
      <c r="U861" s="0">
        <f t="shared" si="102" ca="1"/>
        <v>-17.658195586712026</v>
      </c>
      <c r="V861" s="1">
        <f t="shared" si="103" ca="1"/>
        <v>-329.49269160405856</v>
      </c>
    </row>
    <row r="862">
      <c r="A862" s="0">
        <v>0.5</v>
      </c>
      <c r="B862" s="1">
        <v>7.86E-12</v>
      </c>
      <c r="G862" s="1">
        <f t="shared" si="99"/>
        <v>4.003065128647351E-07</v>
      </c>
      <c r="I862" s="0">
        <v>-2.97</v>
      </c>
      <c r="J862" s="1">
        <v>1.4E-11</v>
      </c>
      <c r="K862" s="1">
        <f t="shared" si="106"/>
        <v>-14.731035301120869</v>
      </c>
      <c r="L862" s="0">
        <f t="shared" si="100" ca="1"/>
        <v>-17.831867100414996</v>
      </c>
      <c r="M862" s="1">
        <f t="shared" si="101" ca="1"/>
        <v>-332.02344823876365</v>
      </c>
      <c r="N862" s="1"/>
      <c r="Q862" s="0">
        <v>5.52999999999994</v>
      </c>
      <c r="R862" s="1">
        <v>0.000856044000000003</v>
      </c>
      <c r="S862" s="1">
        <f t="shared" si="107"/>
        <v>-25.569234509487433</v>
      </c>
      <c r="T862" s="1">
        <f t="shared" si="107"/>
        <v>-25.569234509487433</v>
      </c>
      <c r="U862" s="0">
        <f t="shared" si="102" ca="1"/>
        <v>-17.831867100414996</v>
      </c>
      <c r="V862" s="1">
        <f t="shared" si="103" ca="1"/>
        <v>-332.02344823876365</v>
      </c>
    </row>
    <row r="863">
      <c r="A863" s="0">
        <v>0.49</v>
      </c>
      <c r="B863" s="1">
        <v>7.002E-12</v>
      </c>
      <c r="G863" s="1">
        <f t="shared" si="99"/>
        <v>3.566089316894244E-07</v>
      </c>
      <c r="I863" s="0">
        <v>-2.97</v>
      </c>
      <c r="J863" s="1">
        <v>1.4E-11</v>
      </c>
      <c r="K863" s="1">
        <f t="shared" si="106"/>
        <v>-14.846626085029511</v>
      </c>
      <c r="L863" s="0">
        <f t="shared" si="100" ca="1"/>
        <v>-18.00553861411797</v>
      </c>
      <c r="M863" s="1">
        <f t="shared" si="101" ca="1"/>
        <v>-334.5542048734686</v>
      </c>
      <c r="N863" s="1"/>
      <c r="O863" s="1"/>
      <c r="Q863" s="0">
        <v>5.53999999999994</v>
      </c>
      <c r="R863" s="1">
        <v>0.000858842000000002</v>
      </c>
      <c r="S863" s="1">
        <f t="shared" si="107"/>
        <v>-25.684825293396074</v>
      </c>
      <c r="T863" s="1">
        <f t="shared" si="107"/>
        <v>-25.684825293396074</v>
      </c>
      <c r="U863" s="0">
        <f t="shared" si="102" ca="1"/>
        <v>-18.00553861411797</v>
      </c>
      <c r="V863" s="1">
        <f t="shared" si="103" ca="1"/>
        <v>-334.5542048734686</v>
      </c>
    </row>
    <row r="864">
      <c r="A864" s="0">
        <v>0.48</v>
      </c>
      <c r="B864" s="1">
        <v>5.374E-12</v>
      </c>
      <c r="G864" s="1">
        <f t="shared" si="99"/>
        <v>2.736955725362706E-07</v>
      </c>
      <c r="I864" s="0">
        <v>-2.97</v>
      </c>
      <c r="J864" s="1">
        <v>1.4E-11</v>
      </c>
      <c r="K864" s="1">
        <f t="shared" si="106"/>
        <v>-15.111249397368685</v>
      </c>
      <c r="L864" s="0">
        <f t="shared" si="100" ca="1"/>
        <v>-18.179210127820944</v>
      </c>
      <c r="M864" s="1">
        <f t="shared" si="101" ca="1"/>
        <v>-337.08496150817365</v>
      </c>
      <c r="N864" s="1"/>
      <c r="Q864" s="0">
        <v>5.54999999999994</v>
      </c>
      <c r="R864" s="1">
        <v>0.000861640000000003</v>
      </c>
      <c r="S864" s="1">
        <f t="shared" si="107"/>
        <v>-25.94944860573525</v>
      </c>
      <c r="T864" s="1">
        <f t="shared" si="107"/>
        <v>-25.94944860573525</v>
      </c>
      <c r="U864" s="0">
        <f t="shared" si="102" ca="1"/>
        <v>-18.179210127820944</v>
      </c>
      <c r="V864" s="1">
        <f t="shared" si="103" ca="1"/>
        <v>-337.08496150817365</v>
      </c>
    </row>
    <row r="865">
      <c r="A865" s="0">
        <v>0.47</v>
      </c>
      <c r="B865" s="1">
        <v>4.496E-12</v>
      </c>
      <c r="G865" s="1">
        <f t="shared" si="99"/>
        <v>2.289793997251717E-07</v>
      </c>
      <c r="I865" s="0">
        <v>-2.97</v>
      </c>
      <c r="J865" s="1">
        <v>1.4E-11</v>
      </c>
      <c r="K865" s="1">
        <f t="shared" si="106"/>
        <v>-15.289633794970594</v>
      </c>
      <c r="L865" s="0">
        <f t="shared" si="100" ca="1"/>
        <v>-18.352881641523915</v>
      </c>
      <c r="M865" s="1">
        <f t="shared" si="101" ca="1"/>
        <v>-339.6157181428787</v>
      </c>
      <c r="N865" s="1"/>
      <c r="O865" s="1"/>
      <c r="Q865" s="0">
        <v>5.55999999999994</v>
      </c>
      <c r="R865" s="1">
        <v>0.000864438000000003</v>
      </c>
      <c r="S865" s="1">
        <f t="shared" si="107"/>
        <v>-26.12783300333716</v>
      </c>
      <c r="T865" s="1">
        <f t="shared" si="107"/>
        <v>-26.12783300333716</v>
      </c>
      <c r="U865" s="0">
        <f t="shared" si="102" ca="1"/>
        <v>-18.352881641523915</v>
      </c>
      <c r="V865" s="1">
        <f t="shared" si="103" ca="1"/>
        <v>-339.6157181428787</v>
      </c>
    </row>
    <row r="866">
      <c r="A866" s="0">
        <v>0.46</v>
      </c>
      <c r="B866" s="1">
        <v>3.624E-12</v>
      </c>
      <c r="G866" s="1">
        <f t="shared" si="99"/>
        <v>1.845688044048092E-07</v>
      </c>
      <c r="I866" s="0">
        <v>-2.97</v>
      </c>
      <c r="J866" s="1">
        <v>1.4E-11</v>
      </c>
      <c r="K866" s="1">
        <f t="shared" si="106"/>
        <v>-15.505243519381251</v>
      </c>
      <c r="L866" s="0">
        <f t="shared" si="100" ca="1"/>
        <v>-18.526553155226885</v>
      </c>
      <c r="M866" s="1">
        <f t="shared" si="101" ca="1"/>
        <v>-342.14647477758365</v>
      </c>
      <c r="N866" s="1"/>
      <c r="Q866" s="0">
        <v>5.56999999999994</v>
      </c>
      <c r="R866" s="1">
        <v>0.000867236000000003</v>
      </c>
      <c r="S866" s="1">
        <f t="shared" si="107"/>
        <v>-26.343442727747814</v>
      </c>
      <c r="T866" s="1">
        <f t="shared" si="107"/>
        <v>-26.343442727747814</v>
      </c>
      <c r="U866" s="0">
        <f t="shared" si="102" ca="1"/>
        <v>-18.526553155226885</v>
      </c>
      <c r="V866" s="1">
        <f t="shared" si="103" ca="1"/>
        <v>-342.14647477758365</v>
      </c>
    </row>
    <row r="867">
      <c r="A867" s="0">
        <v>0.45</v>
      </c>
      <c r="B867" s="1">
        <v>2.706E-12</v>
      </c>
      <c r="G867" s="1">
        <f t="shared" si="99"/>
        <v>1.3781544832213402E-07</v>
      </c>
      <c r="I867" s="0">
        <v>-2.97</v>
      </c>
      <c r="J867" s="1">
        <v>1.4E-11</v>
      </c>
      <c r="K867" s="1">
        <f t="shared" si="106"/>
        <v>-15.797350377813387</v>
      </c>
      <c r="L867" s="0">
        <f t="shared" si="100" ca="1"/>
        <v>-18.70022466892986</v>
      </c>
      <c r="M867" s="1">
        <f t="shared" si="101" ca="1"/>
        <v>-344.6772314122887</v>
      </c>
      <c r="N867" s="1"/>
      <c r="O867" s="1"/>
      <c r="Q867" s="0">
        <v>5.57999999999994</v>
      </c>
      <c r="R867" s="1">
        <v>0.000870034000000003</v>
      </c>
      <c r="S867" s="1">
        <f t="shared" si="107"/>
        <v>-26.635549586179952</v>
      </c>
      <c r="T867" s="1">
        <f t="shared" si="107"/>
        <v>-26.635549586179952</v>
      </c>
      <c r="U867" s="0">
        <f t="shared" si="102" ca="1"/>
        <v>-18.70022466892986</v>
      </c>
      <c r="V867" s="1">
        <f t="shared" si="103" ca="1"/>
        <v>-344.6772314122887</v>
      </c>
    </row>
    <row r="868">
      <c r="A868" s="0">
        <v>0.44</v>
      </c>
      <c r="B868" s="1">
        <v>2.356E-12</v>
      </c>
      <c r="G868" s="1">
        <f ref="G868:G931" t="shared" si="108">B868/$K$3</f>
        <v>1.1999009469584175E-07</v>
      </c>
      <c r="I868" s="0">
        <v>-2.97</v>
      </c>
      <c r="J868" s="1">
        <v>1.4E-11</v>
      </c>
      <c r="K868" s="1">
        <f t="shared" si="106"/>
        <v>-15.935856641772643</v>
      </c>
      <c r="L868" s="0">
        <f ref="L868:L931" t="shared" si="109" ca="1">$A868*V$4+V$1</f>
        <v>-18.87389618263283</v>
      </c>
      <c r="M868" s="1">
        <f ref="M868:M931" t="shared" si="110" ca="1">$A868*Y$1+Y$2</f>
        <v>-347.2079880469937</v>
      </c>
      <c r="N868" s="1"/>
      <c r="Q868" s="0">
        <v>5.58999999999994</v>
      </c>
      <c r="R868" s="1">
        <v>0.000872832000000003</v>
      </c>
      <c r="S868" s="1">
        <f t="shared" si="107"/>
        <v>-26.77405585013921</v>
      </c>
      <c r="T868" s="1">
        <f t="shared" si="107"/>
        <v>-26.77405585013921</v>
      </c>
      <c r="U868" s="0">
        <f ref="U868:U931" t="shared" si="111" ca="1">$A868*V$4+V$1</f>
        <v>-18.87389618263283</v>
      </c>
      <c r="V868" s="1">
        <f ref="V868:V931" t="shared" si="112" ca="1">$A868*Y$1+Y$2</f>
        <v>-347.2079880469937</v>
      </c>
    </row>
    <row r="869">
      <c r="A869" s="0">
        <v>0.43</v>
      </c>
      <c r="B869" s="1">
        <v>1.854E-12</v>
      </c>
      <c r="G869" s="1">
        <f t="shared" si="108"/>
        <v>9.442344463755967E-08</v>
      </c>
      <c r="I869" s="0">
        <v>-2.97</v>
      </c>
      <c r="J869" s="1">
        <v>1.4E-11</v>
      </c>
      <c r="K869" s="1">
        <f t="shared" si="106"/>
        <v>-16.175476440418322</v>
      </c>
      <c r="L869" s="0">
        <f t="shared" si="109" ca="1"/>
        <v>-19.047567696335804</v>
      </c>
      <c r="M869" s="1">
        <f t="shared" si="110" ca="1"/>
        <v>-349.73874468169873</v>
      </c>
      <c r="N869" s="1"/>
      <c r="O869" s="1"/>
      <c r="Q869" s="0">
        <v>5.59999999999994</v>
      </c>
      <c r="R869" s="1">
        <v>0.000875630000000003</v>
      </c>
      <c r="S869" s="1">
        <f t="shared" si="107"/>
        <v>-27.013675648784886</v>
      </c>
      <c r="T869" s="1">
        <f t="shared" si="107"/>
        <v>-27.013675648784886</v>
      </c>
      <c r="U869" s="0">
        <f t="shared" si="111" ca="1"/>
        <v>-19.047567696335804</v>
      </c>
      <c r="V869" s="1">
        <f t="shared" si="112" ca="1"/>
        <v>-349.73874468169873</v>
      </c>
    </row>
    <row r="870">
      <c r="A870" s="0">
        <v>0.42</v>
      </c>
      <c r="B870" s="1">
        <v>1.352E-12</v>
      </c>
      <c r="G870" s="1">
        <f t="shared" si="108"/>
        <v>6.88567945792776E-08</v>
      </c>
      <c r="I870" s="0">
        <v>-2.97</v>
      </c>
      <c r="J870" s="1">
        <v>1.4E-11</v>
      </c>
      <c r="K870" s="1">
        <f t="shared" si="106"/>
        <v>-16.491236929941213</v>
      </c>
      <c r="L870" s="0">
        <f t="shared" si="109" ca="1"/>
        <v>-19.221239210038775</v>
      </c>
      <c r="M870" s="1">
        <f t="shared" si="110" ca="1"/>
        <v>-352.26950131640376</v>
      </c>
      <c r="N870" s="1"/>
      <c r="Q870" s="0">
        <v>5.60999999999994</v>
      </c>
      <c r="R870" s="1">
        <v>0.000878428000000003</v>
      </c>
      <c r="S870" s="1">
        <f t="shared" si="107"/>
        <v>-27.329436138307777</v>
      </c>
      <c r="T870" s="1">
        <f t="shared" si="107"/>
        <v>-27.329436138307777</v>
      </c>
      <c r="U870" s="0">
        <f t="shared" si="111" ca="1"/>
        <v>-19.221239210038775</v>
      </c>
      <c r="V870" s="1">
        <f t="shared" si="112" ca="1"/>
        <v>-352.26950131640376</v>
      </c>
    </row>
    <row r="871">
      <c r="A871" s="0">
        <v>0.41</v>
      </c>
      <c r="B871" s="1">
        <v>9.06E-13</v>
      </c>
      <c r="G871" s="1">
        <f t="shared" si="108"/>
        <v>4.61422011012023E-08</v>
      </c>
      <c r="I871" s="0">
        <v>-2.97</v>
      </c>
      <c r="J871" s="1">
        <v>1.4E-11</v>
      </c>
      <c r="K871" s="1">
        <f t="shared" si="106"/>
        <v>-16.891537880501144</v>
      </c>
      <c r="L871" s="0">
        <f t="shared" si="109" ca="1"/>
        <v>-19.39491072374175</v>
      </c>
      <c r="M871" s="1">
        <f t="shared" si="110" ca="1"/>
        <v>-354.80025795110873</v>
      </c>
      <c r="N871" s="1"/>
      <c r="O871" s="1"/>
      <c r="Q871" s="0">
        <v>5.61999999999994</v>
      </c>
      <c r="R871" s="1">
        <v>0.000881226000000003</v>
      </c>
      <c r="S871" s="1">
        <f t="shared" si="107"/>
        <v>-27.729737088867704</v>
      </c>
      <c r="T871" s="1">
        <f t="shared" si="107"/>
        <v>-27.729737088867704</v>
      </c>
      <c r="U871" s="0">
        <f t="shared" si="111" ca="1"/>
        <v>-19.39491072374175</v>
      </c>
      <c r="V871" s="1">
        <f t="shared" si="112" ca="1"/>
        <v>-354.80025795110873</v>
      </c>
    </row>
    <row r="872">
      <c r="A872" s="0">
        <v>0.4</v>
      </c>
      <c r="B872" s="1">
        <v>8.94E-13</v>
      </c>
      <c r="G872" s="1">
        <f t="shared" si="108"/>
        <v>4.553104611972942E-08</v>
      </c>
      <c r="I872" s="0">
        <v>-2.97</v>
      </c>
      <c r="J872" s="1">
        <v>1.4E-11</v>
      </c>
      <c r="K872" s="1">
        <f t="shared" si="106"/>
        <v>-16.904871411370607</v>
      </c>
      <c r="L872" s="0">
        <f t="shared" si="109" ca="1"/>
        <v>-19.56858223744472</v>
      </c>
      <c r="M872" s="1">
        <f t="shared" si="110" ca="1"/>
        <v>-357.33101458581376</v>
      </c>
      <c r="N872" s="1"/>
      <c r="Q872" s="0">
        <v>5.62999999999994</v>
      </c>
      <c r="R872" s="1">
        <v>0.000884024000000003</v>
      </c>
      <c r="S872" s="1">
        <f ref="S872:T891" t="shared" si="113">LN($B872)</f>
        <v>-27.74307061973717</v>
      </c>
      <c r="T872" s="1">
        <f t="shared" si="113"/>
        <v>-27.74307061973717</v>
      </c>
      <c r="U872" s="0">
        <f t="shared" si="111" ca="1"/>
        <v>-19.56858223744472</v>
      </c>
      <c r="V872" s="1">
        <f t="shared" si="112" ca="1"/>
        <v>-357.33101458581376</v>
      </c>
    </row>
    <row r="873">
      <c r="A873" s="0">
        <v>0.39</v>
      </c>
      <c r="B873" s="1">
        <v>5.72E-13</v>
      </c>
      <c r="G873" s="1">
        <f t="shared" si="108"/>
        <v>2.913172078354052E-08</v>
      </c>
      <c r="I873" s="0">
        <v>-2.97</v>
      </c>
      <c r="J873" s="1">
        <v>1.4E-11</v>
      </c>
      <c r="K873" s="1">
        <f t="shared" si="106"/>
        <v>-17.351438195164324</v>
      </c>
      <c r="L873" s="0">
        <f t="shared" si="109" ca="1"/>
        <v>-19.742253751147693</v>
      </c>
      <c r="M873" s="1">
        <f t="shared" si="110" ca="1"/>
        <v>-359.8617712205188</v>
      </c>
      <c r="N873" s="1"/>
      <c r="O873" s="1"/>
      <c r="Q873" s="0">
        <v>5.63999999999994</v>
      </c>
      <c r="R873" s="1">
        <v>0.000886822000000003</v>
      </c>
      <c r="S873" s="1">
        <f t="shared" si="113"/>
        <v>-28.189637403530888</v>
      </c>
      <c r="T873" s="1">
        <f t="shared" si="113"/>
        <v>-28.189637403530888</v>
      </c>
      <c r="U873" s="0">
        <f t="shared" si="111" ca="1"/>
        <v>-19.742253751147693</v>
      </c>
      <c r="V873" s="1">
        <f t="shared" si="112" ca="1"/>
        <v>-359.8617712205188</v>
      </c>
    </row>
    <row r="874">
      <c r="A874" s="0">
        <v>0.38</v>
      </c>
      <c r="B874" s="1">
        <v>4.74E-13</v>
      </c>
      <c r="G874" s="1">
        <f t="shared" si="108"/>
        <v>2.4140621768178686E-08</v>
      </c>
      <c r="I874" s="0">
        <v>-2.97</v>
      </c>
      <c r="J874" s="1">
        <v>1.4E-11</v>
      </c>
      <c r="K874" s="1">
        <f t="shared" si="106"/>
        <v>-17.539369864849046</v>
      </c>
      <c r="L874" s="0">
        <f t="shared" si="109" ca="1"/>
        <v>-19.915925264850664</v>
      </c>
      <c r="M874" s="1">
        <f t="shared" si="110" ca="1"/>
        <v>-362.39252785522376</v>
      </c>
      <c r="N874" s="1"/>
      <c r="Q874" s="0">
        <v>5.64999999999994</v>
      </c>
      <c r="R874" s="1">
        <v>0.000889620000000003</v>
      </c>
      <c r="S874" s="1">
        <f t="shared" si="113"/>
        <v>-28.377569073215607</v>
      </c>
      <c r="T874" s="1">
        <f t="shared" si="113"/>
        <v>-28.377569073215607</v>
      </c>
      <c r="U874" s="0">
        <f t="shared" si="111" ca="1"/>
        <v>-19.915925264850664</v>
      </c>
      <c r="V874" s="1">
        <f t="shared" si="112" ca="1"/>
        <v>-362.39252785522376</v>
      </c>
    </row>
    <row r="875">
      <c r="A875" s="0">
        <v>0.37</v>
      </c>
      <c r="B875" s="1">
        <v>1.84E-13</v>
      </c>
      <c r="G875" s="1">
        <f t="shared" si="108"/>
        <v>9.371043049250797E-09</v>
      </c>
      <c r="I875" s="0">
        <v>-2.97</v>
      </c>
      <c r="J875" s="1">
        <v>1.4E-11</v>
      </c>
      <c r="K875" s="1">
        <f t="shared" si="106"/>
        <v>-18.485641428935136</v>
      </c>
      <c r="L875" s="0">
        <f t="shared" si="109" ca="1"/>
        <v>-20.089596778553638</v>
      </c>
      <c r="M875" s="1">
        <f t="shared" si="110" ca="1"/>
        <v>-364.9232844899288</v>
      </c>
      <c r="N875" s="1"/>
      <c r="O875" s="1"/>
      <c r="Q875" s="0">
        <v>5.65999999999994</v>
      </c>
      <c r="R875" s="1">
        <v>0.000892418000000003</v>
      </c>
      <c r="S875" s="1">
        <f t="shared" si="113"/>
        <v>-29.3238406373017</v>
      </c>
      <c r="T875" s="1">
        <f t="shared" si="113"/>
        <v>-29.3238406373017</v>
      </c>
      <c r="U875" s="0">
        <f t="shared" si="111" ca="1"/>
        <v>-20.089596778553638</v>
      </c>
      <c r="V875" s="1">
        <f t="shared" si="112" ca="1"/>
        <v>-364.9232844899288</v>
      </c>
    </row>
    <row r="876">
      <c r="A876" s="0">
        <v>0.36</v>
      </c>
      <c r="B876" s="1">
        <v>2.62E-13</v>
      </c>
      <c r="G876" s="1">
        <f t="shared" si="108"/>
        <v>1.3343550428824506E-08</v>
      </c>
      <c r="I876" s="0">
        <v>-2.97</v>
      </c>
      <c r="J876" s="1">
        <v>1.4E-11</v>
      </c>
      <c r="K876" s="1">
        <f t="shared" si="106"/>
        <v>-18.132232682783023</v>
      </c>
      <c r="L876" s="0">
        <f t="shared" si="109" ca="1"/>
        <v>-20.26326829225661</v>
      </c>
      <c r="M876" s="1">
        <f t="shared" si="110" ca="1"/>
        <v>-367.4540411246338</v>
      </c>
      <c r="N876" s="1"/>
      <c r="Q876" s="0">
        <v>5.66999999999994</v>
      </c>
      <c r="R876" s="1">
        <v>0.000895216000000003</v>
      </c>
      <c r="S876" s="1">
        <f t="shared" si="113"/>
        <v>-28.970431891149587</v>
      </c>
      <c r="T876" s="1">
        <f t="shared" si="113"/>
        <v>-28.970431891149587</v>
      </c>
      <c r="U876" s="0">
        <f t="shared" si="111" ca="1"/>
        <v>-20.26326829225661</v>
      </c>
      <c r="V876" s="1">
        <f t="shared" si="112" ca="1"/>
        <v>-367.4540411246338</v>
      </c>
    </row>
    <row r="877">
      <c r="A877" s="0">
        <v>0.35</v>
      </c>
      <c r="B877" s="1">
        <v>1.02E-13</v>
      </c>
      <c r="G877" s="1">
        <f t="shared" si="108"/>
        <v>5.194817342519464E-09</v>
      </c>
      <c r="I877" s="0">
        <v>-2.97</v>
      </c>
      <c r="J877" s="1">
        <v>1.4E-11</v>
      </c>
      <c r="K877" s="1">
        <f t="shared" si="106"/>
        <v>-19.07560437325985</v>
      </c>
      <c r="L877" s="0">
        <f t="shared" si="109" ca="1"/>
        <v>-20.436939805959582</v>
      </c>
      <c r="M877" s="1">
        <f t="shared" si="110" ca="1"/>
        <v>-369.98479775933885</v>
      </c>
      <c r="N877" s="1"/>
      <c r="O877" s="1"/>
      <c r="Q877" s="0">
        <v>5.67999999999994</v>
      </c>
      <c r="R877" s="1">
        <v>0.000898014000000003</v>
      </c>
      <c r="S877" s="1">
        <f t="shared" si="113"/>
        <v>-29.913803581626414</v>
      </c>
      <c r="T877" s="1">
        <f t="shared" si="113"/>
        <v>-29.913803581626414</v>
      </c>
      <c r="U877" s="0">
        <f t="shared" si="111" ca="1"/>
        <v>-20.436939805959582</v>
      </c>
      <c r="V877" s="1">
        <f t="shared" si="112" ca="1"/>
        <v>-369.98479775933885</v>
      </c>
    </row>
    <row r="878">
      <c r="A878" s="0">
        <v>0.34</v>
      </c>
      <c r="B878" s="1">
        <v>3.66E-13</v>
      </c>
      <c r="G878" s="1">
        <f t="shared" si="108"/>
        <v>1.8640226934922783E-08</v>
      </c>
      <c r="I878" s="0">
        <v>-2.97</v>
      </c>
      <c r="J878" s="1">
        <v>1.4E-11</v>
      </c>
      <c r="K878" s="1">
        <f t="shared" si="106"/>
        <v>-17.797943853142755</v>
      </c>
      <c r="L878" s="0">
        <f t="shared" si="109" ca="1"/>
        <v>-20.610611319662553</v>
      </c>
      <c r="M878" s="1">
        <f t="shared" si="110" ca="1"/>
        <v>-372.5155543940439</v>
      </c>
      <c r="N878" s="1"/>
      <c r="Q878" s="0">
        <v>5.68999999999994</v>
      </c>
      <c r="R878" s="1">
        <v>0.000900812000000003</v>
      </c>
      <c r="S878" s="1">
        <f t="shared" si="113"/>
        <v>-28.63614306150932</v>
      </c>
      <c r="T878" s="1">
        <f t="shared" si="113"/>
        <v>-28.63614306150932</v>
      </c>
      <c r="U878" s="0">
        <f t="shared" si="111" ca="1"/>
        <v>-20.610611319662553</v>
      </c>
      <c r="V878" s="1">
        <f t="shared" si="112" ca="1"/>
        <v>-372.5155543940439</v>
      </c>
    </row>
    <row r="879">
      <c r="A879" s="0">
        <v>0.33</v>
      </c>
      <c r="B879" s="1">
        <v>1.62E-13</v>
      </c>
      <c r="G879" s="1">
        <f t="shared" si="108"/>
        <v>8.250592249883854E-09</v>
      </c>
      <c r="I879" s="0">
        <v>-2.97</v>
      </c>
      <c r="J879" s="1">
        <v>1.4E-11</v>
      </c>
      <c r="K879" s="1">
        <f t="shared" si="106"/>
        <v>-18.612980851311736</v>
      </c>
      <c r="L879" s="0">
        <f t="shared" si="109" ca="1"/>
        <v>-20.784282833365523</v>
      </c>
      <c r="M879" s="1">
        <f t="shared" si="110" ca="1"/>
        <v>-375.04631102874885</v>
      </c>
      <c r="N879" s="1"/>
      <c r="O879" s="1"/>
      <c r="Q879" s="0">
        <v>5.69999999999994</v>
      </c>
      <c r="R879" s="1">
        <v>0.000903610000000003</v>
      </c>
      <c r="S879" s="1">
        <f t="shared" si="113"/>
        <v>-29.4511800596783</v>
      </c>
      <c r="T879" s="1">
        <f t="shared" si="113"/>
        <v>-29.4511800596783</v>
      </c>
      <c r="U879" s="0">
        <f t="shared" si="111" ca="1"/>
        <v>-20.784282833365523</v>
      </c>
      <c r="V879" s="1">
        <f t="shared" si="112" ca="1"/>
        <v>-375.04631102874885</v>
      </c>
    </row>
    <row r="880">
      <c r="A880" s="0">
        <v>0.32</v>
      </c>
      <c r="B880" s="1">
        <v>6E-14</v>
      </c>
      <c r="G880" s="1">
        <f t="shared" si="108"/>
        <v>3.0557749073643902E-09</v>
      </c>
      <c r="I880" s="0">
        <v>-2.97</v>
      </c>
      <c r="J880" s="1">
        <v>1.4E-11</v>
      </c>
      <c r="K880" s="1">
        <f t="shared" si="106"/>
        <v>-19.606232624322022</v>
      </c>
      <c r="L880" s="0">
        <f t="shared" si="109" ca="1"/>
        <v>-20.957954347068497</v>
      </c>
      <c r="M880" s="1">
        <f t="shared" si="110" ca="1"/>
        <v>-377.5770676634539</v>
      </c>
      <c r="N880" s="1"/>
      <c r="Q880" s="0">
        <v>5.70999999999994</v>
      </c>
      <c r="R880" s="1">
        <v>0.000906408000000003</v>
      </c>
      <c r="S880" s="1">
        <f t="shared" si="113"/>
        <v>-30.444431832688586</v>
      </c>
      <c r="T880" s="1">
        <f t="shared" si="113"/>
        <v>-30.444431832688586</v>
      </c>
      <c r="U880" s="0">
        <f t="shared" si="111" ca="1"/>
        <v>-20.957954347068497</v>
      </c>
      <c r="V880" s="1">
        <f t="shared" si="112" ca="1"/>
        <v>-377.5770676634539</v>
      </c>
    </row>
    <row r="881">
      <c r="A881" s="0">
        <v>0.31</v>
      </c>
      <c r="B881" s="1">
        <v>1.22E-13</v>
      </c>
      <c r="G881" s="1">
        <f t="shared" si="108"/>
        <v>6.213408978307595E-09</v>
      </c>
      <c r="I881" s="0">
        <v>-2.97</v>
      </c>
      <c r="J881" s="1">
        <v>1.4E-11</v>
      </c>
      <c r="K881" s="1">
        <f t="shared" si="106"/>
        <v>-18.896556141810866</v>
      </c>
      <c r="L881" s="0">
        <f t="shared" si="109" ca="1"/>
        <v>-21.13162586077147</v>
      </c>
      <c r="M881" s="1">
        <f t="shared" si="110" ca="1"/>
        <v>-380.1078242981589</v>
      </c>
      <c r="N881" s="1"/>
      <c r="O881" s="1"/>
      <c r="Q881" s="0">
        <v>5.71999999999994</v>
      </c>
      <c r="R881" s="1">
        <v>0.000909206000000003</v>
      </c>
      <c r="S881" s="1">
        <f t="shared" si="113"/>
        <v>-29.73475535017743</v>
      </c>
      <c r="T881" s="1">
        <f t="shared" si="113"/>
        <v>-29.73475535017743</v>
      </c>
      <c r="U881" s="0">
        <f t="shared" si="111" ca="1"/>
        <v>-21.13162586077147</v>
      </c>
      <c r="V881" s="1">
        <f t="shared" si="112" ca="1"/>
        <v>-380.1078242981589</v>
      </c>
    </row>
    <row r="882">
      <c r="A882" s="0">
        <v>0.3</v>
      </c>
      <c r="B882" s="1">
        <v>6.8E-14</v>
      </c>
      <c r="G882" s="1">
        <f t="shared" si="108"/>
        <v>3.4632115616796428E-09</v>
      </c>
      <c r="I882" s="0">
        <v>-2.97</v>
      </c>
      <c r="J882" s="1">
        <v>1.4E-11</v>
      </c>
      <c r="K882" s="1">
        <f t="shared" si="106"/>
        <v>-19.481069481368014</v>
      </c>
      <c r="L882" s="0">
        <f t="shared" si="109" ca="1"/>
        <v>-21.305297374474442</v>
      </c>
      <c r="M882" s="1">
        <f t="shared" si="110" ca="1"/>
        <v>-382.6385809328639</v>
      </c>
      <c r="N882" s="1"/>
      <c r="Q882" s="0">
        <v>5.72999999999994</v>
      </c>
      <c r="R882" s="1">
        <v>0.000912004000000003</v>
      </c>
      <c r="S882" s="1">
        <f t="shared" si="113"/>
        <v>-30.319268689734578</v>
      </c>
      <c r="T882" s="1">
        <f t="shared" si="113"/>
        <v>-30.319268689734578</v>
      </c>
      <c r="U882" s="0">
        <f t="shared" si="111" ca="1"/>
        <v>-21.305297374474442</v>
      </c>
      <c r="V882" s="1">
        <f t="shared" si="112" ca="1"/>
        <v>-382.6385809328639</v>
      </c>
    </row>
    <row r="883">
      <c r="A883" s="0">
        <v>0.29</v>
      </c>
      <c r="B883" s="1">
        <v>1.1E-13</v>
      </c>
      <c r="G883" s="1">
        <f t="shared" si="108"/>
        <v>5.602253996834716E-09</v>
      </c>
      <c r="I883" s="0">
        <v>-2.97</v>
      </c>
      <c r="J883" s="1">
        <v>1.4E-11</v>
      </c>
      <c r="K883" s="1">
        <f t="shared" si="106"/>
        <v>-19.000096820751704</v>
      </c>
      <c r="L883" s="0">
        <f t="shared" si="109" ca="1"/>
        <v>-21.478968888177413</v>
      </c>
      <c r="M883" s="1">
        <f t="shared" si="110" ca="1"/>
        <v>-385.1693375675689</v>
      </c>
      <c r="N883" s="1"/>
      <c r="O883" s="1"/>
      <c r="Q883" s="0">
        <v>5.73999999999994</v>
      </c>
      <c r="R883" s="1">
        <v>0.000914802000000003</v>
      </c>
      <c r="S883" s="1">
        <f t="shared" si="113"/>
        <v>-29.83829602911827</v>
      </c>
      <c r="T883" s="1">
        <f t="shared" si="113"/>
        <v>-29.83829602911827</v>
      </c>
      <c r="U883" s="0">
        <f t="shared" si="111" ca="1"/>
        <v>-21.478968888177413</v>
      </c>
      <c r="V883" s="1">
        <f t="shared" si="112" ca="1"/>
        <v>-385.1693375675689</v>
      </c>
    </row>
    <row r="884">
      <c r="A884" s="0">
        <v>0.28</v>
      </c>
      <c r="B884" s="1">
        <v>9.4E-14</v>
      </c>
      <c r="G884" s="1">
        <f t="shared" si="108"/>
        <v>4.7873806882042124E-09</v>
      </c>
      <c r="I884" s="0">
        <v>-2.97</v>
      </c>
      <c r="J884" s="1">
        <v>1.4E-11</v>
      </c>
      <c r="K884" s="1">
        <f t="shared" si="106"/>
        <v>-19.157282404274117</v>
      </c>
      <c r="L884" s="0">
        <f t="shared" si="109" ca="1"/>
        <v>-21.652640401880387</v>
      </c>
      <c r="M884" s="1">
        <f t="shared" si="110" ca="1"/>
        <v>-387.70009420227393</v>
      </c>
      <c r="N884" s="1"/>
      <c r="Q884" s="0">
        <v>5.74999999999994</v>
      </c>
      <c r="R884" s="1">
        <v>0.000917600000000003</v>
      </c>
      <c r="S884" s="1">
        <f t="shared" si="113"/>
        <v>-29.99548161264068</v>
      </c>
      <c r="T884" s="1">
        <f t="shared" si="113"/>
        <v>-29.99548161264068</v>
      </c>
      <c r="U884" s="0">
        <f t="shared" si="111" ca="1"/>
        <v>-21.652640401880387</v>
      </c>
      <c r="V884" s="1">
        <f t="shared" si="112" ca="1"/>
        <v>-387.70009420227393</v>
      </c>
    </row>
    <row r="885">
      <c r="A885" s="0">
        <v>0.27</v>
      </c>
      <c r="B885" s="1">
        <v>1.42E-13</v>
      </c>
      <c r="G885" s="1">
        <f t="shared" si="108"/>
        <v>7.232000614095724E-09</v>
      </c>
      <c r="I885" s="0">
        <v>-2.97</v>
      </c>
      <c r="J885" s="1">
        <v>1.4E-11</v>
      </c>
      <c r="K885" s="1">
        <f t="shared" si="106"/>
        <v>-18.74475012894286</v>
      </c>
      <c r="L885" s="0">
        <f t="shared" si="109" ca="1"/>
        <v>-21.826311915583357</v>
      </c>
      <c r="M885" s="1">
        <f t="shared" si="110" ca="1"/>
        <v>-390.23085083697896</v>
      </c>
      <c r="N885" s="1"/>
      <c r="O885" s="1"/>
      <c r="Q885" s="0">
        <v>5.75999999999994</v>
      </c>
      <c r="R885" s="1">
        <v>0.000920398000000003</v>
      </c>
      <c r="S885" s="1">
        <f t="shared" si="113"/>
        <v>-29.582949337309426</v>
      </c>
      <c r="T885" s="1">
        <f t="shared" si="113"/>
        <v>-29.582949337309426</v>
      </c>
      <c r="U885" s="0">
        <f t="shared" si="111" ca="1"/>
        <v>-21.826311915583357</v>
      </c>
      <c r="V885" s="1">
        <f t="shared" si="112" ca="1"/>
        <v>-390.23085083697896</v>
      </c>
    </row>
    <row r="886">
      <c r="A886" s="0">
        <v>0.26</v>
      </c>
      <c r="B886" s="1">
        <v>1.26E-13</v>
      </c>
      <c r="G886" s="1">
        <f t="shared" si="108"/>
        <v>6.41712730546522E-09</v>
      </c>
      <c r="I886" s="0">
        <v>-2.97</v>
      </c>
      <c r="J886" s="1">
        <v>1.4E-11</v>
      </c>
      <c r="K886" s="1">
        <f t="shared" si="106"/>
        <v>-18.864295279592643</v>
      </c>
      <c r="L886" s="0">
        <f t="shared" si="109" ca="1"/>
        <v>-21.99998342928633</v>
      </c>
      <c r="M886" s="1">
        <f t="shared" si="110" ca="1"/>
        <v>-392.761607471684</v>
      </c>
      <c r="N886" s="1"/>
      <c r="Q886" s="0">
        <v>5.76999999999994</v>
      </c>
      <c r="R886" s="1">
        <v>0.000923196000000003</v>
      </c>
      <c r="S886" s="1">
        <f t="shared" si="113"/>
        <v>-29.702494487959207</v>
      </c>
      <c r="T886" s="1">
        <f t="shared" si="113"/>
        <v>-29.702494487959207</v>
      </c>
      <c r="U886" s="0">
        <f t="shared" si="111" ca="1"/>
        <v>-21.99998342928633</v>
      </c>
      <c r="V886" s="1">
        <f t="shared" si="112" ca="1"/>
        <v>-392.761607471684</v>
      </c>
    </row>
    <row r="887">
      <c r="A887" s="0">
        <v>0.25</v>
      </c>
      <c r="B887" s="1">
        <v>6.6E-14</v>
      </c>
      <c r="G887" s="1">
        <f t="shared" si="108"/>
        <v>3.3613523981008294E-09</v>
      </c>
      <c r="I887" s="0">
        <v>-2.97</v>
      </c>
      <c r="J887" s="1">
        <v>1.4E-11</v>
      </c>
      <c r="K887" s="1">
        <f t="shared" si="106"/>
        <v>-19.510922444517696</v>
      </c>
      <c r="L887" s="0">
        <f t="shared" si="109" ca="1"/>
        <v>-22.1736549429893</v>
      </c>
      <c r="M887" s="1">
        <f t="shared" si="110" ca="1"/>
        <v>-395.29236410638896</v>
      </c>
      <c r="N887" s="1"/>
      <c r="O887" s="1"/>
      <c r="Q887" s="0">
        <v>5.77999999999994</v>
      </c>
      <c r="R887" s="1">
        <v>0.000925994000000003</v>
      </c>
      <c r="S887" s="1">
        <f t="shared" si="113"/>
        <v>-30.34912165288426</v>
      </c>
      <c r="T887" s="1">
        <f t="shared" si="113"/>
        <v>-30.34912165288426</v>
      </c>
      <c r="U887" s="0">
        <f t="shared" si="111" ca="1"/>
        <v>-22.1736549429893</v>
      </c>
      <c r="V887" s="1">
        <f t="shared" si="112" ca="1"/>
        <v>-395.29236410638896</v>
      </c>
    </row>
    <row r="888">
      <c r="A888" s="0">
        <v>0.24</v>
      </c>
      <c r="B888" s="1">
        <v>1.26E-13</v>
      </c>
      <c r="G888" s="1">
        <f t="shared" si="108"/>
        <v>6.41712730546522E-09</v>
      </c>
      <c r="I888" s="0">
        <v>-2.97</v>
      </c>
      <c r="J888" s="1">
        <v>1.4E-11</v>
      </c>
      <c r="K888" s="1">
        <f t="shared" si="106"/>
        <v>-18.864295279592643</v>
      </c>
      <c r="L888" s="0">
        <f t="shared" si="109" ca="1"/>
        <v>-22.347326456692276</v>
      </c>
      <c r="M888" s="1">
        <f t="shared" si="110" ca="1"/>
        <v>-397.823120741094</v>
      </c>
      <c r="N888" s="1"/>
      <c r="Q888" s="0">
        <v>5.78999999999994</v>
      </c>
      <c r="R888" s="1">
        <v>0.000928792000000003</v>
      </c>
      <c r="S888" s="1">
        <f t="shared" si="113"/>
        <v>-29.702494487959207</v>
      </c>
      <c r="T888" s="1">
        <f t="shared" si="113"/>
        <v>-29.702494487959207</v>
      </c>
      <c r="U888" s="0">
        <f t="shared" si="111" ca="1"/>
        <v>-22.347326456692276</v>
      </c>
      <c r="V888" s="1">
        <f t="shared" si="112" ca="1"/>
        <v>-397.823120741094</v>
      </c>
    </row>
    <row r="889">
      <c r="A889" s="0">
        <v>0.23</v>
      </c>
      <c r="B889" s="1">
        <v>1E-14</v>
      </c>
      <c r="G889" s="1">
        <f t="shared" si="108"/>
        <v>5.092958178940651E-10</v>
      </c>
      <c r="I889" s="0">
        <v>-2.97</v>
      </c>
      <c r="J889" s="1">
        <v>1.4E-11</v>
      </c>
      <c r="K889" s="1">
        <f t="shared" si="106"/>
        <v>-21.397992093550076</v>
      </c>
      <c r="L889" s="0">
        <f t="shared" si="109" ca="1"/>
        <v>-22.520997970395246</v>
      </c>
      <c r="M889" s="1">
        <f t="shared" si="110" ca="1"/>
        <v>-400.353877375799</v>
      </c>
      <c r="N889" s="1"/>
      <c r="O889" s="1"/>
      <c r="Q889" s="0">
        <v>5.79999999999994</v>
      </c>
      <c r="R889" s="1">
        <v>0.000931590000000003</v>
      </c>
      <c r="S889" s="1">
        <f t="shared" si="113"/>
        <v>-32.23619130191664</v>
      </c>
      <c r="T889" s="1">
        <f t="shared" si="113"/>
        <v>-32.23619130191664</v>
      </c>
      <c r="U889" s="0">
        <f t="shared" si="111" ca="1"/>
        <v>-22.520997970395246</v>
      </c>
      <c r="V889" s="1">
        <f t="shared" si="112" ca="1"/>
        <v>-400.353877375799</v>
      </c>
    </row>
    <row r="890">
      <c r="A890" s="0">
        <v>0.22</v>
      </c>
      <c r="B890" s="1">
        <v>8.4E-14</v>
      </c>
      <c r="G890" s="1">
        <f t="shared" si="108"/>
        <v>4.278084870310147E-09</v>
      </c>
      <c r="I890" s="0">
        <v>-2.97</v>
      </c>
      <c r="J890" s="1">
        <v>1.4E-11</v>
      </c>
      <c r="K890" s="1">
        <f t="shared" si="106"/>
        <v>-19.269760387700806</v>
      </c>
      <c r="L890" s="0">
        <f t="shared" si="109" ca="1"/>
        <v>-22.69466948409822</v>
      </c>
      <c r="M890" s="1">
        <f t="shared" si="110" ca="1"/>
        <v>-402.884634010504</v>
      </c>
      <c r="N890" s="1"/>
      <c r="Q890" s="0">
        <v>5.80999999999994</v>
      </c>
      <c r="R890" s="1">
        <v>0.000934388000000003</v>
      </c>
      <c r="S890" s="1">
        <f t="shared" si="113"/>
        <v>-30.10795959606737</v>
      </c>
      <c r="T890" s="1">
        <f t="shared" si="113"/>
        <v>-30.10795959606737</v>
      </c>
      <c r="U890" s="0">
        <f t="shared" si="111" ca="1"/>
        <v>-22.69466948409822</v>
      </c>
      <c r="V890" s="1">
        <f t="shared" si="112" ca="1"/>
        <v>-402.884634010504</v>
      </c>
    </row>
    <row r="891">
      <c r="A891" s="0">
        <v>0.21</v>
      </c>
      <c r="B891" s="1">
        <v>9E-14</v>
      </c>
      <c r="G891" s="1">
        <f t="shared" si="108"/>
        <v>4.583662361046586E-09</v>
      </c>
      <c r="I891" s="0">
        <v>-2.97</v>
      </c>
      <c r="J891" s="1">
        <v>1.4E-11</v>
      </c>
      <c r="K891" s="1">
        <f t="shared" si="106"/>
        <v>-19.200767516213855</v>
      </c>
      <c r="L891" s="0">
        <f t="shared" si="109" ca="1"/>
        <v>-22.86834099780119</v>
      </c>
      <c r="M891" s="1">
        <f t="shared" si="110" ca="1"/>
        <v>-405.415390645209</v>
      </c>
      <c r="N891" s="1"/>
      <c r="O891" s="1"/>
      <c r="Q891" s="0">
        <v>5.81999999999994</v>
      </c>
      <c r="R891" s="1">
        <v>0.000937186000000003</v>
      </c>
      <c r="S891" s="1">
        <f t="shared" si="113"/>
        <v>-30.03896672458042</v>
      </c>
      <c r="T891" s="1">
        <f t="shared" si="113"/>
        <v>-30.03896672458042</v>
      </c>
      <c r="U891" s="0">
        <f t="shared" si="111" ca="1"/>
        <v>-22.86834099780119</v>
      </c>
      <c r="V891" s="1">
        <f t="shared" si="112" ca="1"/>
        <v>-405.415390645209</v>
      </c>
    </row>
    <row r="892">
      <c r="A892" s="0">
        <v>0.2</v>
      </c>
      <c r="B892" s="1">
        <v>2.6E-14</v>
      </c>
      <c r="G892" s="1">
        <f t="shared" si="108"/>
        <v>1.3241691265245693E-09</v>
      </c>
      <c r="I892" s="0">
        <v>-2.97</v>
      </c>
      <c r="J892" s="1">
        <v>1.4E-11</v>
      </c>
      <c r="K892" s="1">
        <f t="shared" si="106"/>
        <v>-20.44248064852264</v>
      </c>
      <c r="L892" s="0">
        <f t="shared" si="109" ca="1"/>
        <v>-23.04201251150416</v>
      </c>
      <c r="M892" s="1">
        <f t="shared" si="110" ca="1"/>
        <v>-407.94614727991404</v>
      </c>
      <c r="N892" s="1"/>
      <c r="Q892" s="0">
        <v>5.82999999999994</v>
      </c>
      <c r="R892" s="1">
        <v>0.000939984000000003</v>
      </c>
      <c r="S892" s="1">
        <f ref="S892:T911" t="shared" si="114">LN($B892)</f>
        <v>-31.280679856889204</v>
      </c>
      <c r="T892" s="1">
        <f t="shared" si="114"/>
        <v>-31.280679856889204</v>
      </c>
      <c r="U892" s="0">
        <f t="shared" si="111" ca="1"/>
        <v>-23.04201251150416</v>
      </c>
      <c r="V892" s="1">
        <f t="shared" si="112" ca="1"/>
        <v>-407.94614727991404</v>
      </c>
    </row>
    <row r="893">
      <c r="A893" s="0">
        <v>0.19</v>
      </c>
      <c r="B893" s="1">
        <v>1.04E-13</v>
      </c>
      <c r="G893" s="1">
        <f t="shared" si="108"/>
        <v>5.296676506098277E-09</v>
      </c>
      <c r="I893" s="0">
        <v>-2.97</v>
      </c>
      <c r="J893" s="1">
        <v>1.4E-11</v>
      </c>
      <c r="K893" s="1">
        <f t="shared" si="106"/>
        <v>-19.05618628740275</v>
      </c>
      <c r="L893" s="0">
        <f t="shared" si="109" ca="1"/>
        <v>-23.215684025207135</v>
      </c>
      <c r="M893" s="1">
        <f t="shared" si="110" ca="1"/>
        <v>-410.4769039146191</v>
      </c>
      <c r="N893" s="1"/>
      <c r="O893" s="1"/>
      <c r="Q893" s="0">
        <v>5.83999999999994</v>
      </c>
      <c r="R893" s="1">
        <v>0.000942782000000003</v>
      </c>
      <c r="S893" s="1">
        <f t="shared" si="114"/>
        <v>-29.894385495769313</v>
      </c>
      <c r="T893" s="1">
        <f t="shared" si="114"/>
        <v>-29.894385495769313</v>
      </c>
      <c r="U893" s="0">
        <f t="shared" si="111" ca="1"/>
        <v>-23.215684025207135</v>
      </c>
      <c r="V893" s="1">
        <f t="shared" si="112" ca="1"/>
        <v>-410.4769039146191</v>
      </c>
    </row>
    <row r="894">
      <c r="A894" s="0">
        <v>0.18</v>
      </c>
      <c r="B894" s="1">
        <v>2.4E-14</v>
      </c>
      <c r="G894" s="1">
        <f t="shared" si="108"/>
        <v>1.2223099629457561E-09</v>
      </c>
      <c r="I894" s="0">
        <v>-2.97</v>
      </c>
      <c r="J894" s="1">
        <v>1.4E-11</v>
      </c>
      <c r="K894" s="1">
        <f t="shared" si="106"/>
        <v>-20.522523356196174</v>
      </c>
      <c r="L894" s="0">
        <f t="shared" si="109" ca="1"/>
        <v>-23.38935553891011</v>
      </c>
      <c r="M894" s="1">
        <f t="shared" si="110" ca="1"/>
        <v>-413.0076605493241</v>
      </c>
      <c r="N894" s="1"/>
      <c r="Q894" s="0">
        <v>5.84999999999994</v>
      </c>
      <c r="R894" s="1">
        <v>0.000945580000000003</v>
      </c>
      <c r="S894" s="1">
        <f t="shared" si="114"/>
        <v>-31.36072256456274</v>
      </c>
      <c r="T894" s="1">
        <f t="shared" si="114"/>
        <v>-31.36072256456274</v>
      </c>
      <c r="U894" s="0">
        <f t="shared" si="111" ca="1"/>
        <v>-23.38935553891011</v>
      </c>
      <c r="V894" s="1">
        <f t="shared" si="112" ca="1"/>
        <v>-413.0076605493241</v>
      </c>
    </row>
    <row r="895">
      <c r="A895" s="0">
        <v>0.17</v>
      </c>
      <c r="B895" s="1">
        <v>1.1E-13</v>
      </c>
      <c r="G895" s="1">
        <f t="shared" si="108"/>
        <v>5.602253996834716E-09</v>
      </c>
      <c r="I895" s="0">
        <v>-2.97</v>
      </c>
      <c r="J895" s="1">
        <v>1.4E-11</v>
      </c>
      <c r="K895" s="1">
        <f t="shared" si="106"/>
        <v>-19.000096820751704</v>
      </c>
      <c r="L895" s="0">
        <f t="shared" si="109" ca="1"/>
        <v>-23.56302705261308</v>
      </c>
      <c r="M895" s="1">
        <f t="shared" si="110" ca="1"/>
        <v>-415.5384171840291</v>
      </c>
      <c r="N895" s="1"/>
      <c r="O895" s="1"/>
      <c r="Q895" s="0">
        <v>5.85999999999994</v>
      </c>
      <c r="R895" s="1">
        <v>0.000948378000000003</v>
      </c>
      <c r="S895" s="1">
        <f t="shared" si="114"/>
        <v>-29.83829602911827</v>
      </c>
      <c r="T895" s="1">
        <f t="shared" si="114"/>
        <v>-29.83829602911827</v>
      </c>
      <c r="U895" s="0">
        <f t="shared" si="111" ca="1"/>
        <v>-23.56302705261308</v>
      </c>
      <c r="V895" s="1">
        <f t="shared" si="112" ca="1"/>
        <v>-415.5384171840291</v>
      </c>
    </row>
    <row r="896">
      <c r="A896" s="0">
        <v>0.16</v>
      </c>
      <c r="B896" s="1">
        <v>2.2E-14</v>
      </c>
      <c r="G896" s="1">
        <f t="shared" si="108"/>
        <v>1.1204507993669432E-09</v>
      </c>
      <c r="I896" s="0">
        <v>-2.97</v>
      </c>
      <c r="J896" s="1">
        <v>1.4E-11</v>
      </c>
      <c r="K896" s="1">
        <f t="shared" si="106"/>
        <v>-20.609534733185807</v>
      </c>
      <c r="L896" s="0">
        <f t="shared" si="109" ca="1"/>
        <v>-23.73669856631605</v>
      </c>
      <c r="M896" s="1">
        <f t="shared" si="110" ca="1"/>
        <v>-418.0691738187341</v>
      </c>
      <c r="N896" s="1"/>
      <c r="Q896" s="0">
        <v>5.86999999999994</v>
      </c>
      <c r="R896" s="1">
        <v>0.000951176000000003</v>
      </c>
      <c r="S896" s="1">
        <f t="shared" si="114"/>
        <v>-31.447733941552368</v>
      </c>
      <c r="T896" s="1">
        <f t="shared" si="114"/>
        <v>-31.447733941552368</v>
      </c>
      <c r="U896" s="0">
        <f t="shared" si="111" ca="1"/>
        <v>-23.73669856631605</v>
      </c>
      <c r="V896" s="1">
        <f t="shared" si="112" ca="1"/>
        <v>-418.0691738187341</v>
      </c>
    </row>
    <row r="897">
      <c r="A897" s="0">
        <v>0.15</v>
      </c>
      <c r="B897" s="1">
        <v>1.5E-13</v>
      </c>
      <c r="G897" s="1">
        <f t="shared" si="108"/>
        <v>7.639437268410977E-09</v>
      </c>
      <c r="I897" s="0">
        <v>-2.97</v>
      </c>
      <c r="J897" s="1">
        <v>1.4E-11</v>
      </c>
      <c r="K897" s="1">
        <f t="shared" si="106"/>
        <v>-18.689941892447866</v>
      </c>
      <c r="L897" s="0">
        <f t="shared" si="109" ca="1"/>
        <v>-23.910370080019025</v>
      </c>
      <c r="M897" s="1">
        <f t="shared" si="110" ca="1"/>
        <v>-420.59993045343913</v>
      </c>
      <c r="N897" s="1"/>
      <c r="O897" s="1"/>
      <c r="Q897" s="0">
        <v>5.87999999999994</v>
      </c>
      <c r="R897" s="1">
        <v>0.000953974000000003</v>
      </c>
      <c r="S897" s="1">
        <f t="shared" si="114"/>
        <v>-29.52814110081443</v>
      </c>
      <c r="T897" s="1">
        <f t="shared" si="114"/>
        <v>-29.52814110081443</v>
      </c>
      <c r="U897" s="0">
        <f t="shared" si="111" ca="1"/>
        <v>-23.910370080019025</v>
      </c>
      <c r="V897" s="1">
        <f t="shared" si="112" ca="1"/>
        <v>-420.59993045343913</v>
      </c>
    </row>
    <row r="898">
      <c r="A898" s="0">
        <v>0.14</v>
      </c>
      <c r="B898" s="1">
        <v>7.2E-14</v>
      </c>
      <c r="G898" s="1">
        <f t="shared" si="108"/>
        <v>3.6669298888372686E-09</v>
      </c>
      <c r="I898" s="0">
        <v>-2.97</v>
      </c>
      <c r="J898" s="1">
        <v>1.4E-11</v>
      </c>
      <c r="K898" s="1">
        <f t="shared" si="106"/>
        <v>-19.423911067528067</v>
      </c>
      <c r="L898" s="0">
        <f t="shared" si="109" ca="1"/>
        <v>-24.084041593721995</v>
      </c>
      <c r="M898" s="1">
        <f t="shared" si="110" ca="1"/>
        <v>-423.1306870881441</v>
      </c>
      <c r="N898" s="1"/>
      <c r="Q898" s="0">
        <v>5.88999999999994</v>
      </c>
      <c r="R898" s="1">
        <v>0.000956772000000003</v>
      </c>
      <c r="S898" s="1">
        <f t="shared" si="114"/>
        <v>-30.26211027589463</v>
      </c>
      <c r="T898" s="1">
        <f t="shared" si="114"/>
        <v>-30.26211027589463</v>
      </c>
      <c r="U898" s="0">
        <f t="shared" si="111" ca="1"/>
        <v>-24.084041593721995</v>
      </c>
      <c r="V898" s="1">
        <f t="shared" si="112" ca="1"/>
        <v>-423.1306870881441</v>
      </c>
    </row>
    <row r="899">
      <c r="A899" s="0">
        <v>0.13</v>
      </c>
      <c r="B899" s="1">
        <v>7.2E-14</v>
      </c>
      <c r="G899" s="1">
        <f t="shared" si="108"/>
        <v>3.6669298888372686E-09</v>
      </c>
      <c r="I899" s="0">
        <v>-2.97</v>
      </c>
      <c r="J899" s="1">
        <v>1.4E-11</v>
      </c>
      <c r="K899" s="1">
        <f t="shared" si="106"/>
        <v>-19.423911067528067</v>
      </c>
      <c r="L899" s="0">
        <f t="shared" si="109" ca="1"/>
        <v>-24.25771310742497</v>
      </c>
      <c r="M899" s="1">
        <f t="shared" si="110" ca="1"/>
        <v>-425.6614437228491</v>
      </c>
      <c r="N899" s="1"/>
      <c r="O899" s="1"/>
      <c r="Q899" s="0">
        <v>5.89999999999994</v>
      </c>
      <c r="R899" s="1">
        <v>0.000959570000000003</v>
      </c>
      <c r="S899" s="1">
        <f t="shared" si="114"/>
        <v>-30.26211027589463</v>
      </c>
      <c r="T899" s="1">
        <f t="shared" si="114"/>
        <v>-30.26211027589463</v>
      </c>
      <c r="U899" s="0">
        <f t="shared" si="111" ca="1"/>
        <v>-24.25771310742497</v>
      </c>
      <c r="V899" s="1">
        <f t="shared" si="112" ca="1"/>
        <v>-425.6614437228491</v>
      </c>
    </row>
    <row r="900">
      <c r="A900" s="0">
        <v>0.12</v>
      </c>
      <c r="B900" s="1">
        <v>1.4E-13</v>
      </c>
      <c r="G900" s="1">
        <f t="shared" si="108"/>
        <v>7.130141450516912E-09</v>
      </c>
      <c r="I900" s="0">
        <v>-2.97</v>
      </c>
      <c r="J900" s="1">
        <v>1.4E-11</v>
      </c>
      <c r="K900" s="1">
        <f t="shared" si="106"/>
        <v>-18.758934763934818</v>
      </c>
      <c r="L900" s="0">
        <f t="shared" si="109" ca="1"/>
        <v>-24.43138462112794</v>
      </c>
      <c r="M900" s="1">
        <f t="shared" si="110" ca="1"/>
        <v>-428.19220035755416</v>
      </c>
      <c r="N900" s="1"/>
      <c r="Q900" s="0">
        <v>5.90999999999994</v>
      </c>
      <c r="R900" s="1">
        <v>0.000962368000000003</v>
      </c>
      <c r="S900" s="1">
        <f t="shared" si="114"/>
        <v>-29.597133972301382</v>
      </c>
      <c r="T900" s="1">
        <f t="shared" si="114"/>
        <v>-29.597133972301382</v>
      </c>
      <c r="U900" s="0">
        <f t="shared" si="111" ca="1"/>
        <v>-24.43138462112794</v>
      </c>
      <c r="V900" s="1">
        <f t="shared" si="112" ca="1"/>
        <v>-428.19220035755416</v>
      </c>
    </row>
    <row r="901">
      <c r="A901" s="0">
        <v>0.11</v>
      </c>
      <c r="B901" s="1">
        <v>1.16E-13</v>
      </c>
      <c r="G901" s="1">
        <f t="shared" si="108"/>
        <v>5.9078314875711554E-09</v>
      </c>
      <c r="I901" s="0">
        <v>-2.97</v>
      </c>
      <c r="J901" s="1">
        <v>1.4E-11</v>
      </c>
      <c r="K901" s="1">
        <f t="shared" si="106"/>
        <v>-18.946986995437758</v>
      </c>
      <c r="L901" s="0">
        <f t="shared" si="109" ca="1"/>
        <v>-24.605056134830914</v>
      </c>
      <c r="M901" s="1">
        <f t="shared" si="110" ca="1"/>
        <v>-430.7229569922592</v>
      </c>
      <c r="N901" s="1"/>
      <c r="O901" s="1"/>
      <c r="Q901" s="0">
        <v>5.91999999999993</v>
      </c>
      <c r="R901" s="1">
        <v>0.000965166000000003</v>
      </c>
      <c r="S901" s="1">
        <f t="shared" si="114"/>
        <v>-29.785186203804322</v>
      </c>
      <c r="T901" s="1">
        <f t="shared" si="114"/>
        <v>-29.785186203804322</v>
      </c>
      <c r="U901" s="0">
        <f t="shared" si="111" ca="1"/>
        <v>-24.605056134830914</v>
      </c>
      <c r="V901" s="1">
        <f t="shared" si="112" ca="1"/>
        <v>-430.7229569922592</v>
      </c>
    </row>
    <row r="902">
      <c r="A902" s="0">
        <v>0.1</v>
      </c>
      <c r="B902" s="1">
        <v>1.78E-13</v>
      </c>
      <c r="G902" s="1">
        <f t="shared" si="108"/>
        <v>9.06546555851436E-09</v>
      </c>
      <c r="I902" s="0">
        <v>-2.97</v>
      </c>
      <c r="J902" s="1">
        <v>1.4E-11</v>
      </c>
      <c r="K902" s="1">
        <f t="shared" si="106"/>
        <v>-18.518793636252035</v>
      </c>
      <c r="L902" s="0">
        <f t="shared" si="109" ca="1"/>
        <v>-24.778727648533884</v>
      </c>
      <c r="M902" s="1">
        <f t="shared" si="110" ca="1"/>
        <v>-433.2537136269642</v>
      </c>
      <c r="N902" s="1"/>
      <c r="Q902" s="0">
        <v>5.92999999999993</v>
      </c>
      <c r="R902" s="1">
        <v>0.000967964000000003</v>
      </c>
      <c r="S902" s="1">
        <f t="shared" si="114"/>
        <v>-29.3569928446186</v>
      </c>
      <c r="T902" s="1">
        <f t="shared" si="114"/>
        <v>-29.3569928446186</v>
      </c>
      <c r="U902" s="0">
        <f t="shared" si="111" ca="1"/>
        <v>-24.778727648533884</v>
      </c>
      <c r="V902" s="1">
        <f t="shared" si="112" ca="1"/>
        <v>-433.2537136269642</v>
      </c>
    </row>
    <row r="903">
      <c r="A903" s="0">
        <v>0.09</v>
      </c>
      <c r="B903" s="1">
        <v>1.04E-13</v>
      </c>
      <c r="G903" s="1">
        <f t="shared" si="108"/>
        <v>5.296676506098277E-09</v>
      </c>
      <c r="I903" s="0">
        <v>-2.97</v>
      </c>
      <c r="J903" s="1">
        <v>1.4E-11</v>
      </c>
      <c r="K903" s="1">
        <f t="shared" si="106"/>
        <v>-19.05618628740275</v>
      </c>
      <c r="L903" s="0">
        <f t="shared" si="109" ca="1"/>
        <v>-24.95239916223686</v>
      </c>
      <c r="M903" s="1">
        <f t="shared" si="110" ca="1"/>
        <v>-435.7844702616692</v>
      </c>
      <c r="N903" s="1"/>
      <c r="O903" s="1"/>
      <c r="Q903" s="0">
        <v>5.93999999999993</v>
      </c>
      <c r="R903" s="1">
        <v>0.000970762000000003</v>
      </c>
      <c r="S903" s="1">
        <f t="shared" si="114"/>
        <v>-29.894385495769313</v>
      </c>
      <c r="T903" s="1">
        <f t="shared" si="114"/>
        <v>-29.894385495769313</v>
      </c>
      <c r="U903" s="0">
        <f t="shared" si="111" ca="1"/>
        <v>-24.95239916223686</v>
      </c>
      <c r="V903" s="1">
        <f t="shared" si="112" ca="1"/>
        <v>-435.7844702616692</v>
      </c>
    </row>
    <row r="904">
      <c r="A904" s="0">
        <v>0.08</v>
      </c>
      <c r="B904" s="1">
        <v>1.92E-13</v>
      </c>
      <c r="G904" s="1">
        <f t="shared" si="108"/>
        <v>9.778479703566049E-09</v>
      </c>
      <c r="I904" s="0">
        <v>-2.97</v>
      </c>
      <c r="J904" s="1">
        <v>1.4E-11</v>
      </c>
      <c r="K904" s="1">
        <f t="shared" si="106"/>
        <v>-18.44308181451634</v>
      </c>
      <c r="L904" s="0">
        <f t="shared" si="109" ca="1"/>
        <v>-25.12607067593983</v>
      </c>
      <c r="M904" s="1">
        <f t="shared" si="110" ca="1"/>
        <v>-438.3152268963742</v>
      </c>
      <c r="N904" s="1"/>
      <c r="Q904" s="0">
        <v>5.94999999999993</v>
      </c>
      <c r="R904" s="1">
        <v>0.000973560000000003</v>
      </c>
      <c r="S904" s="1">
        <f t="shared" si="114"/>
        <v>-29.281281022882904</v>
      </c>
      <c r="T904" s="1">
        <f t="shared" si="114"/>
        <v>-29.281281022882904</v>
      </c>
      <c r="U904" s="0">
        <f t="shared" si="111" ca="1"/>
        <v>-25.12607067593983</v>
      </c>
      <c r="V904" s="1">
        <f t="shared" si="112" ca="1"/>
        <v>-438.3152268963742</v>
      </c>
    </row>
    <row r="905">
      <c r="A905" s="0">
        <v>0.07</v>
      </c>
      <c r="B905" s="1">
        <v>4.6E-14</v>
      </c>
      <c r="G905" s="1">
        <f t="shared" si="108"/>
        <v>2.3427607623126993E-09</v>
      </c>
      <c r="I905" s="0">
        <v>-2.97</v>
      </c>
      <c r="J905" s="1">
        <v>1.4E-11</v>
      </c>
      <c r="K905" s="1">
        <f t="shared" si="106"/>
        <v>-19.871935790055026</v>
      </c>
      <c r="L905" s="0">
        <f t="shared" si="109" ca="1"/>
        <v>-25.299742189642803</v>
      </c>
      <c r="M905" s="1">
        <f t="shared" si="110" ca="1"/>
        <v>-440.84598353107924</v>
      </c>
      <c r="N905" s="1"/>
      <c r="O905" s="1"/>
      <c r="Q905" s="0">
        <v>5.95999999999993</v>
      </c>
      <c r="R905" s="1">
        <v>0.000976358000000003</v>
      </c>
      <c r="S905" s="1">
        <f t="shared" si="114"/>
        <v>-30.71013499842159</v>
      </c>
      <c r="T905" s="1">
        <f t="shared" si="114"/>
        <v>-30.71013499842159</v>
      </c>
      <c r="U905" s="0">
        <f t="shared" si="111" ca="1"/>
        <v>-25.299742189642803</v>
      </c>
      <c r="V905" s="1">
        <f t="shared" si="112" ca="1"/>
        <v>-440.84598353107924</v>
      </c>
    </row>
    <row r="906">
      <c r="A906" s="0">
        <v>0.06</v>
      </c>
      <c r="B906" s="1">
        <v>3.2E-14</v>
      </c>
      <c r="G906" s="1">
        <f t="shared" si="108"/>
        <v>1.6297466172610085E-09</v>
      </c>
      <c r="I906" s="0">
        <v>-2.97</v>
      </c>
      <c r="J906" s="1">
        <v>1.4E-11</v>
      </c>
      <c r="K906" s="1">
        <f t="shared" si="106"/>
        <v>-20.234841283744395</v>
      </c>
      <c r="L906" s="0">
        <f t="shared" si="109" ca="1"/>
        <v>-25.473413703345773</v>
      </c>
      <c r="M906" s="1">
        <f t="shared" si="110" ca="1"/>
        <v>-443.3767401657842</v>
      </c>
      <c r="N906" s="1"/>
      <c r="Q906" s="0">
        <v>5.96999999999993</v>
      </c>
      <c r="R906" s="1">
        <v>0.000979156000000003</v>
      </c>
      <c r="S906" s="1">
        <f t="shared" si="114"/>
        <v>-31.07304049211096</v>
      </c>
      <c r="T906" s="1">
        <f t="shared" si="114"/>
        <v>-31.07304049211096</v>
      </c>
      <c r="U906" s="0">
        <f t="shared" si="111" ca="1"/>
        <v>-25.473413703345773</v>
      </c>
      <c r="V906" s="1">
        <f t="shared" si="112" ca="1"/>
        <v>-443.3767401657842</v>
      </c>
    </row>
    <row r="907">
      <c r="A907" s="0">
        <v>0.05</v>
      </c>
      <c r="B907" s="1">
        <v>4.8E-14</v>
      </c>
      <c r="G907" s="1">
        <f t="shared" si="108"/>
        <v>2.4446199258915123E-09</v>
      </c>
      <c r="I907" s="0">
        <v>-2.97</v>
      </c>
      <c r="J907" s="1">
        <v>1.4E-11</v>
      </c>
      <c r="K907" s="1">
        <f ref="K907:K970" t="shared" si="115">LN($G907)</f>
        <v>-19.82937617563623</v>
      </c>
      <c r="L907" s="0">
        <f t="shared" si="109" ca="1"/>
        <v>-25.647085217048748</v>
      </c>
      <c r="M907" s="1">
        <f t="shared" si="110" ca="1"/>
        <v>-445.90749680048924</v>
      </c>
      <c r="N907" s="1"/>
      <c r="O907" s="1"/>
      <c r="Q907" s="0">
        <v>5.97999999999993</v>
      </c>
      <c r="R907" s="1">
        <v>0.000981954000000003</v>
      </c>
      <c r="S907" s="1">
        <f t="shared" si="114"/>
        <v>-30.667575384002795</v>
      </c>
      <c r="T907" s="1">
        <f t="shared" si="114"/>
        <v>-30.667575384002795</v>
      </c>
      <c r="U907" s="0">
        <f t="shared" si="111" ca="1"/>
        <v>-25.647085217048748</v>
      </c>
      <c r="V907" s="1">
        <f t="shared" si="112" ca="1"/>
        <v>-445.90749680048924</v>
      </c>
    </row>
    <row r="908">
      <c r="A908" s="0">
        <v>0.04</v>
      </c>
      <c r="B908" s="1">
        <v>2.2E-14</v>
      </c>
      <c r="G908" s="1">
        <f t="shared" si="108"/>
        <v>1.1204507993669432E-09</v>
      </c>
      <c r="I908" s="0">
        <v>-2.97</v>
      </c>
      <c r="J908" s="1">
        <v>1.4E-11</v>
      </c>
      <c r="K908" s="1">
        <f t="shared" si="115"/>
        <v>-20.609534733185807</v>
      </c>
      <c r="L908" s="0">
        <f t="shared" si="109" ca="1"/>
        <v>-25.820756730751718</v>
      </c>
      <c r="M908" s="1">
        <f t="shared" si="110" ca="1"/>
        <v>-448.43825343519427</v>
      </c>
      <c r="N908" s="1"/>
      <c r="Q908" s="0">
        <v>5.98999999999993</v>
      </c>
      <c r="R908" s="1">
        <v>0.000984752000000003</v>
      </c>
      <c r="S908" s="1">
        <f t="shared" si="114"/>
        <v>-31.447733941552368</v>
      </c>
      <c r="T908" s="1">
        <f t="shared" si="114"/>
        <v>-31.447733941552368</v>
      </c>
      <c r="U908" s="0">
        <f t="shared" si="111" ca="1"/>
        <v>-25.820756730751718</v>
      </c>
      <c r="V908" s="1">
        <f t="shared" si="112" ca="1"/>
        <v>-448.43825343519427</v>
      </c>
    </row>
    <row r="909">
      <c r="A909" s="0">
        <v>0.03</v>
      </c>
      <c r="B909" s="1">
        <v>1.4E-13</v>
      </c>
      <c r="G909" s="1">
        <f t="shared" si="108"/>
        <v>7.130141450516912E-09</v>
      </c>
      <c r="I909" s="0">
        <v>-2.97</v>
      </c>
      <c r="J909" s="1">
        <v>1.4E-11</v>
      </c>
      <c r="K909" s="1">
        <f t="shared" si="115"/>
        <v>-18.758934763934818</v>
      </c>
      <c r="L909" s="0">
        <f t="shared" si="109" ca="1"/>
        <v>-25.994428244454692</v>
      </c>
      <c r="M909" s="1">
        <f t="shared" si="110" ca="1"/>
        <v>-450.9690100698993</v>
      </c>
      <c r="N909" s="1"/>
      <c r="O909" s="1"/>
      <c r="Q909" s="0">
        <v>5.99999999999993</v>
      </c>
      <c r="R909" s="1">
        <v>0.000987550000000003</v>
      </c>
      <c r="S909" s="1">
        <f t="shared" si="114"/>
        <v>-29.597133972301382</v>
      </c>
      <c r="T909" s="1">
        <f t="shared" si="114"/>
        <v>-29.597133972301382</v>
      </c>
      <c r="U909" s="0">
        <f t="shared" si="111" ca="1"/>
        <v>-25.994428244454692</v>
      </c>
      <c r="V909" s="1">
        <f t="shared" si="112" ca="1"/>
        <v>-450.9690100698993</v>
      </c>
    </row>
    <row r="910">
      <c r="A910" s="0">
        <v>0.02</v>
      </c>
      <c r="B910" s="1">
        <v>1.2E-13</v>
      </c>
      <c r="G910" s="1">
        <f t="shared" si="108"/>
        <v>6.1115498147287805E-09</v>
      </c>
      <c r="I910" s="0">
        <v>-2.97</v>
      </c>
      <c r="J910" s="1">
        <v>1.4E-11</v>
      </c>
      <c r="K910" s="1">
        <f t="shared" si="115"/>
        <v>-18.913085443762075</v>
      </c>
      <c r="L910" s="0">
        <f t="shared" si="109" ca="1"/>
        <v>-26.168099758157663</v>
      </c>
      <c r="M910" s="1">
        <f t="shared" si="110" ca="1"/>
        <v>-453.4997667046043</v>
      </c>
      <c r="N910" s="1"/>
      <c r="Q910" s="0">
        <v>6.00999999999993</v>
      </c>
      <c r="R910" s="1">
        <v>0.000990348000000003</v>
      </c>
      <c r="S910" s="1">
        <f t="shared" si="114"/>
        <v>-29.75128465212864</v>
      </c>
      <c r="T910" s="1">
        <f t="shared" si="114"/>
        <v>-29.75128465212864</v>
      </c>
      <c r="U910" s="0">
        <f t="shared" si="111" ca="1"/>
        <v>-26.168099758157663</v>
      </c>
      <c r="V910" s="1">
        <f t="shared" si="112" ca="1"/>
        <v>-453.4997667046043</v>
      </c>
    </row>
    <row r="911">
      <c r="A911" s="0">
        <v>0.01</v>
      </c>
      <c r="B911" s="1">
        <v>1.88E-13</v>
      </c>
      <c r="G911" s="1">
        <f t="shared" si="108"/>
        <v>9.574761376408425E-09</v>
      </c>
      <c r="I911" s="0">
        <v>-2.97</v>
      </c>
      <c r="J911" s="1">
        <v>1.4E-11</v>
      </c>
      <c r="K911" s="1">
        <f t="shared" si="115"/>
        <v>-18.464135223714173</v>
      </c>
      <c r="L911" s="0">
        <f t="shared" si="109" ca="1"/>
        <v>-26.341771271860637</v>
      </c>
      <c r="M911" s="1">
        <f t="shared" si="110" ca="1"/>
        <v>-456.0305233393093</v>
      </c>
      <c r="N911" s="1"/>
      <c r="O911" s="1"/>
      <c r="Q911" s="0">
        <v>6.01999999999993</v>
      </c>
      <c r="R911" s="1">
        <v>0.000993146000000003</v>
      </c>
      <c r="S911" s="1">
        <f t="shared" si="114"/>
        <v>-29.302334432080738</v>
      </c>
      <c r="T911" s="1">
        <f t="shared" si="114"/>
        <v>-29.302334432080738</v>
      </c>
      <c r="U911" s="0">
        <f t="shared" si="111" ca="1"/>
        <v>-26.341771271860637</v>
      </c>
      <c r="V911" s="1">
        <f t="shared" si="112" ca="1"/>
        <v>-456.0305233393093</v>
      </c>
    </row>
    <row r="912">
      <c r="A912" s="0">
        <v>0</v>
      </c>
      <c r="B912" s="1">
        <v>1.52E-13</v>
      </c>
      <c r="G912" s="1">
        <f t="shared" si="108"/>
        <v>7.74129643198979E-09</v>
      </c>
      <c r="I912" s="0">
        <v>-2.97</v>
      </c>
      <c r="J912" s="1">
        <v>1.4E-11</v>
      </c>
      <c r="K912" s="1">
        <f t="shared" si="115"/>
        <v>-18.676696665697843</v>
      </c>
      <c r="L912" s="0">
        <f t="shared" si="109" ca="1"/>
        <v>-26.515442785563607</v>
      </c>
      <c r="M912" s="1">
        <f t="shared" si="110" ca="1"/>
        <v>-458.5612799740143</v>
      </c>
      <c r="N912" s="1"/>
      <c r="Q912" s="0">
        <v>6.02999999999993</v>
      </c>
      <c r="R912" s="1">
        <v>0.000995944000000003</v>
      </c>
      <c r="S912" s="1">
        <f ref="S912:T931" t="shared" si="116">LN($B912)</f>
        <v>-29.514895874064408</v>
      </c>
      <c r="T912" s="1">
        <f t="shared" si="116"/>
        <v>-29.514895874064408</v>
      </c>
      <c r="U912" s="0">
        <f t="shared" si="111" ca="1"/>
        <v>-26.515442785563607</v>
      </c>
      <c r="V912" s="1">
        <f t="shared" si="112" ca="1"/>
        <v>-458.5612799740143</v>
      </c>
    </row>
    <row r="913">
      <c r="A913" s="0">
        <v>-0.01</v>
      </c>
      <c r="B913" s="1">
        <v>7.6E-14</v>
      </c>
      <c r="G913" s="1">
        <f t="shared" si="108"/>
        <v>3.870648215994895E-09</v>
      </c>
      <c r="I913" s="0">
        <v>-2.97</v>
      </c>
      <c r="J913" s="1">
        <v>1.4E-11</v>
      </c>
      <c r="K913" s="1">
        <f t="shared" si="115"/>
        <v>-19.36984384625779</v>
      </c>
      <c r="L913" s="0">
        <f t="shared" si="109" ca="1"/>
        <v>-26.689114299266578</v>
      </c>
      <c r="M913" s="1">
        <f t="shared" si="110" ca="1"/>
        <v>-461.09203660871935</v>
      </c>
      <c r="N913" s="1"/>
      <c r="O913" s="1"/>
      <c r="Q913" s="0">
        <v>6.03999999999993</v>
      </c>
      <c r="R913" s="1">
        <v>0.000998742000000003</v>
      </c>
      <c r="S913" s="1">
        <f t="shared" si="116"/>
        <v>-30.208043054624355</v>
      </c>
      <c r="T913" s="1">
        <f t="shared" si="116"/>
        <v>-30.208043054624355</v>
      </c>
      <c r="U913" s="0">
        <f t="shared" si="111" ca="1"/>
        <v>-26.689114299266578</v>
      </c>
      <c r="V913" s="1">
        <f t="shared" si="112" ca="1"/>
        <v>-461.09203660871935</v>
      </c>
    </row>
    <row r="914">
      <c r="A914" s="0">
        <v>-0.02</v>
      </c>
      <c r="B914" s="1">
        <v>2.12E-13</v>
      </c>
      <c r="G914" s="1">
        <f t="shared" si="108"/>
        <v>1.079707133935418E-08</v>
      </c>
      <c r="I914" s="0">
        <v>-2.97</v>
      </c>
      <c r="J914" s="1">
        <v>1.4E-11</v>
      </c>
      <c r="K914" s="1">
        <f t="shared" si="115"/>
        <v>-18.34399091187211</v>
      </c>
      <c r="L914" s="0">
        <f t="shared" si="109" ca="1"/>
        <v>-26.862785812969552</v>
      </c>
      <c r="M914" s="1">
        <f t="shared" si="110" ca="1"/>
        <v>-463.6227932434243</v>
      </c>
      <c r="N914" s="1"/>
      <c r="Q914" s="0">
        <v>6.04999999999993</v>
      </c>
      <c r="R914" s="1">
        <v>0.00100154</v>
      </c>
      <c r="S914" s="1">
        <f t="shared" si="116"/>
        <v>-29.182190120238673</v>
      </c>
      <c r="T914" s="1">
        <f t="shared" si="116"/>
        <v>-29.182190120238673</v>
      </c>
      <c r="U914" s="0">
        <f t="shared" si="111" ca="1"/>
        <v>-26.862785812969552</v>
      </c>
      <c r="V914" s="1">
        <f t="shared" si="112" ca="1"/>
        <v>-463.6227932434243</v>
      </c>
    </row>
    <row r="915">
      <c r="A915" s="0">
        <v>-0.03</v>
      </c>
      <c r="B915" s="1">
        <v>7.4E-14</v>
      </c>
      <c r="G915" s="1">
        <f t="shared" si="108"/>
        <v>3.7687890524160815E-09</v>
      </c>
      <c r="I915" s="0">
        <v>-2.97</v>
      </c>
      <c r="J915" s="1">
        <v>1.4E-11</v>
      </c>
      <c r="K915" s="1">
        <f t="shared" si="115"/>
        <v>-19.39651209333995</v>
      </c>
      <c r="L915" s="0">
        <f t="shared" si="109" ca="1"/>
        <v>-27.036457326672522</v>
      </c>
      <c r="M915" s="1">
        <f t="shared" si="110" ca="1"/>
        <v>-466.15354987812935</v>
      </c>
      <c r="N915" s="1"/>
      <c r="O915" s="1"/>
      <c r="Q915" s="0">
        <v>6.05999999999993</v>
      </c>
      <c r="R915" s="1">
        <v>0.001004338</v>
      </c>
      <c r="S915" s="1">
        <f t="shared" si="116"/>
        <v>-30.234711301706515</v>
      </c>
      <c r="T915" s="1">
        <f t="shared" si="116"/>
        <v>-30.234711301706515</v>
      </c>
      <c r="U915" s="0">
        <f t="shared" si="111" ca="1"/>
        <v>-27.036457326672522</v>
      </c>
      <c r="V915" s="1">
        <f t="shared" si="112" ca="1"/>
        <v>-466.15354987812935</v>
      </c>
    </row>
    <row r="916">
      <c r="A916" s="0">
        <v>-0.04</v>
      </c>
      <c r="B916" s="1">
        <v>8.8E-14</v>
      </c>
      <c r="G916" s="1">
        <f t="shared" si="108"/>
        <v>4.481803197467773E-09</v>
      </c>
      <c r="I916" s="0">
        <v>-2.97</v>
      </c>
      <c r="J916" s="1">
        <v>1.4E-11</v>
      </c>
      <c r="K916" s="1">
        <f t="shared" si="115"/>
        <v>-19.223240372065916</v>
      </c>
      <c r="L916" s="0">
        <f t="shared" si="109" ca="1"/>
        <v>-27.210128840375496</v>
      </c>
      <c r="M916" s="1">
        <f t="shared" si="110" ca="1"/>
        <v>-468.6843065128344</v>
      </c>
      <c r="N916" s="1"/>
      <c r="Q916" s="0">
        <v>6.06999999999993</v>
      </c>
      <c r="R916" s="1">
        <v>0.001007136</v>
      </c>
      <c r="S916" s="1">
        <f t="shared" si="116"/>
        <v>-30.061439580432477</v>
      </c>
      <c r="T916" s="1">
        <f t="shared" si="116"/>
        <v>-30.061439580432477</v>
      </c>
      <c r="U916" s="0">
        <f t="shared" si="111" ca="1"/>
        <v>-27.210128840375496</v>
      </c>
      <c r="V916" s="1">
        <f t="shared" si="112" ca="1"/>
        <v>-468.6843065128344</v>
      </c>
    </row>
    <row r="917">
      <c r="A917" s="0">
        <v>-0.05</v>
      </c>
      <c r="B917" s="1">
        <v>1.2E-13</v>
      </c>
      <c r="G917" s="1">
        <f t="shared" si="108"/>
        <v>6.1115498147287805E-09</v>
      </c>
      <c r="I917" s="0">
        <v>-2.97</v>
      </c>
      <c r="J917" s="1">
        <v>1.4E-11</v>
      </c>
      <c r="K917" s="1">
        <f t="shared" si="115"/>
        <v>-18.913085443762075</v>
      </c>
      <c r="L917" s="0">
        <f t="shared" si="109" ca="1"/>
        <v>-27.383800354078467</v>
      </c>
      <c r="M917" s="1">
        <f t="shared" si="110" ca="1"/>
        <v>-471.2150631475394</v>
      </c>
      <c r="N917" s="1"/>
      <c r="O917" s="1"/>
      <c r="Q917" s="0">
        <v>6.07999999999993</v>
      </c>
      <c r="R917" s="1">
        <v>0.001009934</v>
      </c>
      <c r="S917" s="1">
        <f t="shared" si="116"/>
        <v>-29.75128465212864</v>
      </c>
      <c r="T917" s="1">
        <f t="shared" si="116"/>
        <v>-29.75128465212864</v>
      </c>
      <c r="U917" s="0">
        <f t="shared" si="111" ca="1"/>
        <v>-27.383800354078467</v>
      </c>
      <c r="V917" s="1">
        <f t="shared" si="112" ca="1"/>
        <v>-471.2150631475394</v>
      </c>
    </row>
    <row r="918">
      <c r="A918" s="0">
        <v>-0.06</v>
      </c>
      <c r="B918" s="1">
        <v>6.2E-14</v>
      </c>
      <c r="G918" s="1">
        <f t="shared" si="108"/>
        <v>3.1576340709432036E-09</v>
      </c>
      <c r="I918" s="0">
        <v>-2.97</v>
      </c>
      <c r="J918" s="1">
        <v>1.4E-11</v>
      </c>
      <c r="K918" s="1">
        <f t="shared" si="115"/>
        <v>-19.57344280149903</v>
      </c>
      <c r="L918" s="0">
        <f t="shared" si="109" ca="1"/>
        <v>-27.55747186778144</v>
      </c>
      <c r="M918" s="1">
        <f t="shared" si="110" ca="1"/>
        <v>-473.74581978224444</v>
      </c>
      <c r="N918" s="1"/>
      <c r="Q918" s="0">
        <v>6.08999999999993</v>
      </c>
      <c r="R918" s="1">
        <v>0.001012732</v>
      </c>
      <c r="S918" s="1">
        <f t="shared" si="116"/>
        <v>-30.411642009865595</v>
      </c>
      <c r="T918" s="1">
        <f t="shared" si="116"/>
        <v>-30.411642009865595</v>
      </c>
      <c r="U918" s="0">
        <f t="shared" si="111" ca="1"/>
        <v>-27.55747186778144</v>
      </c>
      <c r="V918" s="1">
        <f t="shared" si="112" ca="1"/>
        <v>-473.74581978224444</v>
      </c>
    </row>
    <row r="919">
      <c r="A919" s="0">
        <v>-0.07</v>
      </c>
      <c r="B919" s="1">
        <v>2.8E-14</v>
      </c>
      <c r="G919" s="1">
        <f t="shared" si="108"/>
        <v>1.4260282901033824E-09</v>
      </c>
      <c r="I919" s="0">
        <v>-2.97</v>
      </c>
      <c r="J919" s="1">
        <v>1.4E-11</v>
      </c>
      <c r="K919" s="1">
        <f t="shared" si="115"/>
        <v>-20.368372676368917</v>
      </c>
      <c r="L919" s="0">
        <f t="shared" si="109" ca="1"/>
        <v>-27.73114338148441</v>
      </c>
      <c r="M919" s="1">
        <f t="shared" si="110" ca="1"/>
        <v>-476.2765764169494</v>
      </c>
      <c r="N919" s="1"/>
      <c r="O919" s="1"/>
      <c r="Q919" s="0">
        <v>6.09999999999993</v>
      </c>
      <c r="R919" s="1">
        <v>0.00101553</v>
      </c>
      <c r="S919" s="1">
        <f t="shared" si="116"/>
        <v>-31.20657188473548</v>
      </c>
      <c r="T919" s="1">
        <f t="shared" si="116"/>
        <v>-31.20657188473548</v>
      </c>
      <c r="U919" s="0">
        <f t="shared" si="111" ca="1"/>
        <v>-27.73114338148441</v>
      </c>
      <c r="V919" s="1">
        <f t="shared" si="112" ca="1"/>
        <v>-476.2765764169494</v>
      </c>
    </row>
    <row r="920">
      <c r="A920" s="0">
        <v>-0.08</v>
      </c>
      <c r="B920" s="1">
        <v>2.22E-13</v>
      </c>
      <c r="G920" s="1">
        <f t="shared" si="108"/>
        <v>1.1306367157248244E-08</v>
      </c>
      <c r="I920" s="0">
        <v>-2.97</v>
      </c>
      <c r="J920" s="1">
        <v>1.4E-11</v>
      </c>
      <c r="K920" s="1">
        <f t="shared" si="115"/>
        <v>-18.297899804671843</v>
      </c>
      <c r="L920" s="0">
        <f t="shared" si="109" ca="1"/>
        <v>-27.904814895187386</v>
      </c>
      <c r="M920" s="1">
        <f t="shared" si="110" ca="1"/>
        <v>-478.80733305165444</v>
      </c>
      <c r="N920" s="1"/>
      <c r="Q920" s="0">
        <v>6.10999999999993</v>
      </c>
      <c r="R920" s="1">
        <v>0.001018328</v>
      </c>
      <c r="S920" s="1">
        <f t="shared" si="116"/>
        <v>-29.136099013038407</v>
      </c>
      <c r="T920" s="1">
        <f t="shared" si="116"/>
        <v>-29.136099013038407</v>
      </c>
      <c r="U920" s="0">
        <f t="shared" si="111" ca="1"/>
        <v>-27.904814895187386</v>
      </c>
      <c r="V920" s="1">
        <f t="shared" si="112" ca="1"/>
        <v>-478.80733305165444</v>
      </c>
    </row>
    <row r="921">
      <c r="A921" s="0">
        <v>-0.09</v>
      </c>
      <c r="B921" s="1">
        <v>1.24E-13</v>
      </c>
      <c r="G921" s="1">
        <f t="shared" si="108"/>
        <v>6.315268141886407E-09</v>
      </c>
      <c r="I921" s="0">
        <v>-2.97</v>
      </c>
      <c r="J921" s="1">
        <v>1.4E-11</v>
      </c>
      <c r="K921" s="1">
        <f t="shared" si="115"/>
        <v>-18.880295620939084</v>
      </c>
      <c r="L921" s="0">
        <f t="shared" si="109" ca="1"/>
        <v>-28.078486408890356</v>
      </c>
      <c r="M921" s="1">
        <f t="shared" si="110" ca="1"/>
        <v>-481.33808968635947</v>
      </c>
      <c r="N921" s="1"/>
      <c r="O921" s="1"/>
      <c r="Q921" s="0">
        <v>6.11999999999993</v>
      </c>
      <c r="R921" s="1">
        <v>0.001021126</v>
      </c>
      <c r="S921" s="1">
        <f t="shared" si="116"/>
        <v>-29.718494829305648</v>
      </c>
      <c r="T921" s="1">
        <f t="shared" si="116"/>
        <v>-29.718494829305648</v>
      </c>
      <c r="U921" s="0">
        <f t="shared" si="111" ca="1"/>
        <v>-28.078486408890356</v>
      </c>
      <c r="V921" s="1">
        <f t="shared" si="112" ca="1"/>
        <v>-481.33808968635947</v>
      </c>
    </row>
    <row r="922">
      <c r="A922" s="0">
        <v>-0.1</v>
      </c>
      <c r="B922" s="1">
        <v>7.4E-14</v>
      </c>
      <c r="G922" s="1">
        <f t="shared" si="108"/>
        <v>3.7687890524160815E-09</v>
      </c>
      <c r="I922" s="0">
        <v>-2.97</v>
      </c>
      <c r="J922" s="1">
        <v>1.4E-11</v>
      </c>
      <c r="K922" s="1">
        <f t="shared" si="115"/>
        <v>-19.39651209333995</v>
      </c>
      <c r="L922" s="0">
        <f t="shared" si="109" ca="1"/>
        <v>-28.25215792259333</v>
      </c>
      <c r="M922" s="1">
        <f t="shared" si="110" ca="1"/>
        <v>-483.86884632106444</v>
      </c>
      <c r="N922" s="1"/>
      <c r="Q922" s="0">
        <v>6.12999999999993</v>
      </c>
      <c r="R922" s="1">
        <v>0.001023924</v>
      </c>
      <c r="S922" s="1">
        <f t="shared" si="116"/>
        <v>-30.234711301706515</v>
      </c>
      <c r="T922" s="1">
        <f t="shared" si="116"/>
        <v>-30.234711301706515</v>
      </c>
      <c r="U922" s="0">
        <f t="shared" si="111" ca="1"/>
        <v>-28.25215792259333</v>
      </c>
      <c r="V922" s="1">
        <f t="shared" si="112" ca="1"/>
        <v>-483.86884632106444</v>
      </c>
    </row>
    <row r="923">
      <c r="A923" s="0">
        <v>-0.11</v>
      </c>
      <c r="B923" s="1">
        <v>1.4E-14</v>
      </c>
      <c r="G923" s="1">
        <f t="shared" si="108"/>
        <v>7.130141450516912E-10</v>
      </c>
      <c r="I923" s="0">
        <v>-2.97</v>
      </c>
      <c r="J923" s="1">
        <v>1.4E-11</v>
      </c>
      <c r="K923" s="1">
        <f t="shared" si="115"/>
        <v>-21.061519856928864</v>
      </c>
      <c r="L923" s="0">
        <f t="shared" si="109" ca="1"/>
        <v>-28.4258294362963</v>
      </c>
      <c r="M923" s="1">
        <f t="shared" si="110" ca="1"/>
        <v>-486.39960295576947</v>
      </c>
      <c r="N923" s="1"/>
      <c r="O923" s="1"/>
      <c r="Q923" s="0">
        <v>6.13999999999993</v>
      </c>
      <c r="R923" s="1">
        <v>0.001026722</v>
      </c>
      <c r="S923" s="1">
        <f t="shared" si="116"/>
        <v>-31.899719065295425</v>
      </c>
      <c r="T923" s="1">
        <f t="shared" si="116"/>
        <v>-31.899719065295425</v>
      </c>
      <c r="U923" s="0">
        <f t="shared" si="111" ca="1"/>
        <v>-28.4258294362963</v>
      </c>
      <c r="V923" s="1">
        <f t="shared" si="112" ca="1"/>
        <v>-486.39960295576947</v>
      </c>
    </row>
    <row r="924">
      <c r="A924" s="0">
        <v>-0.12</v>
      </c>
      <c r="B924" s="1">
        <v>8.6E-14</v>
      </c>
      <c r="G924" s="1">
        <f t="shared" si="108"/>
        <v>4.37994403388896E-09</v>
      </c>
      <c r="I924" s="0">
        <v>-2.97</v>
      </c>
      <c r="J924" s="1">
        <v>1.4E-11</v>
      </c>
      <c r="K924" s="1">
        <f t="shared" si="115"/>
        <v>-19.246229890290614</v>
      </c>
      <c r="L924" s="0">
        <f t="shared" si="109" ca="1"/>
        <v>-28.599500949999275</v>
      </c>
      <c r="M924" s="1">
        <f t="shared" si="110" ca="1"/>
        <v>-488.9303595904745</v>
      </c>
      <c r="N924" s="1"/>
      <c r="Q924" s="0">
        <v>6.14999999999993</v>
      </c>
      <c r="R924" s="1">
        <v>0.00102952</v>
      </c>
      <c r="S924" s="1">
        <f t="shared" si="116"/>
        <v>-30.08442909865718</v>
      </c>
      <c r="T924" s="1">
        <f t="shared" si="116"/>
        <v>-30.08442909865718</v>
      </c>
      <c r="U924" s="0">
        <f t="shared" si="111" ca="1"/>
        <v>-28.599500949999275</v>
      </c>
      <c r="V924" s="1">
        <f t="shared" si="112" ca="1"/>
        <v>-488.9303595904745</v>
      </c>
    </row>
    <row r="925">
      <c r="A925" s="0">
        <v>-0.13</v>
      </c>
      <c r="B925" s="1">
        <v>1.4E-14</v>
      </c>
      <c r="G925" s="1">
        <f t="shared" si="108"/>
        <v>7.130141450516912E-10</v>
      </c>
      <c r="I925" s="0">
        <v>-2.97</v>
      </c>
      <c r="J925" s="1">
        <v>1.4E-11</v>
      </c>
      <c r="K925" s="1">
        <f t="shared" si="115"/>
        <v>-21.061519856928864</v>
      </c>
      <c r="L925" s="0">
        <f t="shared" si="109" ca="1"/>
        <v>-28.773172463702245</v>
      </c>
      <c r="M925" s="1">
        <f t="shared" si="110" ca="1"/>
        <v>-491.4611162251795</v>
      </c>
      <c r="N925" s="1"/>
      <c r="O925" s="1"/>
      <c r="Q925" s="0">
        <v>6.15999999999993</v>
      </c>
      <c r="R925" s="1">
        <v>0.001032318</v>
      </c>
      <c r="S925" s="1">
        <f t="shared" si="116"/>
        <v>-31.899719065295425</v>
      </c>
      <c r="T925" s="1">
        <f t="shared" si="116"/>
        <v>-31.899719065295425</v>
      </c>
      <c r="U925" s="0">
        <f t="shared" si="111" ca="1"/>
        <v>-28.773172463702245</v>
      </c>
      <c r="V925" s="1">
        <f t="shared" si="112" ca="1"/>
        <v>-491.4611162251795</v>
      </c>
    </row>
    <row r="926">
      <c r="A926" s="0">
        <v>-0.14</v>
      </c>
      <c r="B926" s="1">
        <v>1.3E-13</v>
      </c>
      <c r="G926" s="1">
        <f t="shared" si="108"/>
        <v>6.620845632622847E-09</v>
      </c>
      <c r="I926" s="0">
        <v>-2.97</v>
      </c>
      <c r="J926" s="1">
        <v>1.4E-11</v>
      </c>
      <c r="K926" s="1">
        <f t="shared" si="115"/>
        <v>-18.83304273608854</v>
      </c>
      <c r="L926" s="0">
        <f t="shared" si="109" ca="1"/>
        <v>-28.94684397740522</v>
      </c>
      <c r="M926" s="1">
        <f t="shared" si="110" ca="1"/>
        <v>-493.99187285988455</v>
      </c>
      <c r="N926" s="1"/>
      <c r="Q926" s="0">
        <v>6.16999999999993</v>
      </c>
      <c r="R926" s="1">
        <v>0.001035116</v>
      </c>
      <c r="S926" s="1">
        <f t="shared" si="116"/>
        <v>-29.671241944455105</v>
      </c>
      <c r="T926" s="1">
        <f t="shared" si="116"/>
        <v>-29.671241944455105</v>
      </c>
      <c r="U926" s="0">
        <f t="shared" si="111" ca="1"/>
        <v>-28.94684397740522</v>
      </c>
      <c r="V926" s="1">
        <f t="shared" si="112" ca="1"/>
        <v>-493.99187285988455</v>
      </c>
    </row>
    <row r="927">
      <c r="A927" s="0">
        <v>-0.15</v>
      </c>
      <c r="B927" s="1">
        <v>3.4E-14</v>
      </c>
      <c r="G927" s="1">
        <f t="shared" si="108"/>
        <v>1.7316057808398214E-09</v>
      </c>
      <c r="I927" s="0">
        <v>-2.97</v>
      </c>
      <c r="J927" s="1">
        <v>1.4E-11</v>
      </c>
      <c r="K927" s="1">
        <f t="shared" si="115"/>
        <v>-20.17421666192796</v>
      </c>
      <c r="L927" s="0">
        <f t="shared" si="109" ca="1"/>
        <v>-29.12051549110819</v>
      </c>
      <c r="M927" s="1">
        <f t="shared" si="110" ca="1"/>
        <v>-496.5226294945895</v>
      </c>
      <c r="N927" s="1"/>
      <c r="O927" s="1"/>
      <c r="Q927" s="0">
        <v>6.17999999999993</v>
      </c>
      <c r="R927" s="1">
        <v>0.001037914</v>
      </c>
      <c r="S927" s="1">
        <f t="shared" si="116"/>
        <v>-31.012415870294525</v>
      </c>
      <c r="T927" s="1">
        <f t="shared" si="116"/>
        <v>-31.012415870294525</v>
      </c>
      <c r="U927" s="0">
        <f t="shared" si="111" ca="1"/>
        <v>-29.12051549110819</v>
      </c>
      <c r="V927" s="1">
        <f t="shared" si="112" ca="1"/>
        <v>-496.5226294945895</v>
      </c>
    </row>
    <row r="928">
      <c r="A928" s="0">
        <v>-0.16</v>
      </c>
      <c r="B928" s="1">
        <v>4E-14</v>
      </c>
      <c r="G928" s="1">
        <f t="shared" si="108"/>
        <v>2.0371832715762606E-09</v>
      </c>
      <c r="I928" s="0">
        <v>-2.97</v>
      </c>
      <c r="J928" s="1">
        <v>1.4E-11</v>
      </c>
      <c r="K928" s="1">
        <f t="shared" si="115"/>
        <v>-20.011697732430186</v>
      </c>
      <c r="L928" s="0">
        <f t="shared" si="109" ca="1"/>
        <v>-29.294187004811164</v>
      </c>
      <c r="M928" s="1">
        <f t="shared" si="110" ca="1"/>
        <v>-499.05338612929455</v>
      </c>
      <c r="N928" s="1"/>
      <c r="Q928" s="0">
        <v>6.18999999999993</v>
      </c>
      <c r="R928" s="1">
        <v>0.001040712</v>
      </c>
      <c r="S928" s="1">
        <f t="shared" si="116"/>
        <v>-30.84989694079675</v>
      </c>
      <c r="T928" s="1">
        <f t="shared" si="116"/>
        <v>-30.84989694079675</v>
      </c>
      <c r="U928" s="0">
        <f t="shared" si="111" ca="1"/>
        <v>-29.294187004811164</v>
      </c>
      <c r="V928" s="1">
        <f t="shared" si="112" ca="1"/>
        <v>-499.05338612929455</v>
      </c>
    </row>
    <row r="929">
      <c r="A929" s="0">
        <v>-0.17</v>
      </c>
      <c r="B929" s="1">
        <v>2.4E-14</v>
      </c>
      <c r="G929" s="1">
        <f t="shared" si="108"/>
        <v>1.2223099629457561E-09</v>
      </c>
      <c r="I929" s="0">
        <v>-2.97</v>
      </c>
      <c r="J929" s="1">
        <v>1.4E-11</v>
      </c>
      <c r="K929" s="1">
        <f t="shared" si="115"/>
        <v>-20.522523356196174</v>
      </c>
      <c r="L929" s="0">
        <f t="shared" si="109" ca="1"/>
        <v>-29.467858518514134</v>
      </c>
      <c r="M929" s="1">
        <f t="shared" si="110" ca="1"/>
        <v>-501.5841427639996</v>
      </c>
      <c r="N929" s="1"/>
      <c r="O929" s="1"/>
      <c r="Q929" s="0">
        <v>6.19999999999993</v>
      </c>
      <c r="R929" s="1">
        <v>0.00104351</v>
      </c>
      <c r="S929" s="1">
        <f t="shared" si="116"/>
        <v>-31.36072256456274</v>
      </c>
      <c r="T929" s="1">
        <f t="shared" si="116"/>
        <v>-31.36072256456274</v>
      </c>
      <c r="U929" s="0">
        <f t="shared" si="111" ca="1"/>
        <v>-29.467858518514134</v>
      </c>
      <c r="V929" s="1">
        <f t="shared" si="112" ca="1"/>
        <v>-501.5841427639996</v>
      </c>
    </row>
    <row r="930">
      <c r="A930" s="0">
        <v>-0.18</v>
      </c>
      <c r="B930" s="1">
        <v>2E-14</v>
      </c>
      <c r="G930" s="1">
        <f t="shared" si="108"/>
        <v>1.0185916357881303E-09</v>
      </c>
      <c r="I930" s="0">
        <v>-2.97</v>
      </c>
      <c r="J930" s="1">
        <v>1.4E-11</v>
      </c>
      <c r="K930" s="1">
        <f t="shared" si="115"/>
        <v>-20.70484491299013</v>
      </c>
      <c r="L930" s="0">
        <f t="shared" si="109" ca="1"/>
        <v>-29.641530032217105</v>
      </c>
      <c r="M930" s="1">
        <f t="shared" si="110" ca="1"/>
        <v>-504.11489939870455</v>
      </c>
      <c r="N930" s="1"/>
      <c r="Q930" s="0">
        <v>6.20999999999993</v>
      </c>
      <c r="R930" s="1">
        <v>0.001046308</v>
      </c>
      <c r="S930" s="1">
        <f t="shared" si="116"/>
        <v>-31.543044121356694</v>
      </c>
      <c r="T930" s="1">
        <f t="shared" si="116"/>
        <v>-31.543044121356694</v>
      </c>
      <c r="U930" s="0">
        <f t="shared" si="111" ca="1"/>
        <v>-29.641530032217105</v>
      </c>
      <c r="V930" s="1">
        <f t="shared" si="112" ca="1"/>
        <v>-504.11489939870455</v>
      </c>
    </row>
    <row r="931">
      <c r="A931" s="0">
        <v>-0.19</v>
      </c>
      <c r="B931" s="1">
        <v>1.14E-13</v>
      </c>
      <c r="G931" s="1">
        <f t="shared" si="108"/>
        <v>5.805972323992342E-09</v>
      </c>
      <c r="I931" s="0">
        <v>-2.97</v>
      </c>
      <c r="J931" s="1">
        <v>1.4E-11</v>
      </c>
      <c r="K931" s="1">
        <f t="shared" si="115"/>
        <v>-18.964378738149627</v>
      </c>
      <c r="L931" s="0">
        <f t="shared" si="109" ca="1"/>
        <v>-29.81520154592008</v>
      </c>
      <c r="M931" s="1">
        <f t="shared" si="110" ca="1"/>
        <v>-506.6456560334096</v>
      </c>
      <c r="N931" s="1"/>
      <c r="O931" s="1"/>
      <c r="Q931" s="0">
        <v>6.21999999999993</v>
      </c>
      <c r="R931" s="1">
        <v>0.001049106</v>
      </c>
      <c r="S931" s="1">
        <f t="shared" si="116"/>
        <v>-29.80257794651619</v>
      </c>
      <c r="T931" s="1">
        <f t="shared" si="116"/>
        <v>-29.80257794651619</v>
      </c>
      <c r="U931" s="0">
        <f t="shared" si="111" ca="1"/>
        <v>-29.81520154592008</v>
      </c>
      <c r="V931" s="1">
        <f t="shared" si="112" ca="1"/>
        <v>-506.6456560334096</v>
      </c>
    </row>
    <row r="932">
      <c r="A932" s="0">
        <v>-0.2</v>
      </c>
      <c r="B932" s="1">
        <v>1.32E-13</v>
      </c>
      <c r="G932" s="1">
        <f ref="G932:G995" t="shared" si="117">B932/$K$3</f>
        <v>6.722704796201659E-09</v>
      </c>
      <c r="I932" s="0">
        <v>-2.97</v>
      </c>
      <c r="J932" s="1">
        <v>1.4E-11</v>
      </c>
      <c r="K932" s="1">
        <f t="shared" si="115"/>
        <v>-18.81777526395775</v>
      </c>
      <c r="L932" s="0">
        <f ref="L932:L995" t="shared" si="118" ca="1">$A932*V$4+V$1</f>
        <v>-29.988873059623053</v>
      </c>
      <c r="M932" s="1">
        <f ref="M932:M995" t="shared" si="119" ca="1">$A932*Y$1+Y$2</f>
        <v>-509.1764126681146</v>
      </c>
      <c r="N932" s="1"/>
      <c r="Q932" s="0">
        <v>6.22999999999993</v>
      </c>
      <c r="R932" s="1">
        <v>0.001051904</v>
      </c>
      <c r="S932" s="1">
        <f ref="S932:T951" t="shared" si="120">LN($B932)</f>
        <v>-29.655974472324313</v>
      </c>
      <c r="T932" s="1">
        <f t="shared" si="120"/>
        <v>-29.655974472324313</v>
      </c>
      <c r="U932" s="0">
        <f ref="U932:U995" t="shared" si="121" ca="1">$A932*V$4+V$1</f>
        <v>-29.988873059623053</v>
      </c>
      <c r="V932" s="1">
        <f ref="V932:V995" t="shared" si="122" ca="1">$A932*Y$1+Y$2</f>
        <v>-509.1764126681146</v>
      </c>
    </row>
    <row r="933">
      <c r="A933" s="0">
        <v>-0.21</v>
      </c>
      <c r="B933" s="1">
        <v>6.8E-14</v>
      </c>
      <c r="G933" s="1">
        <f t="shared" si="117"/>
        <v>3.4632115616796428E-09</v>
      </c>
      <c r="I933" s="0">
        <v>-2.97</v>
      </c>
      <c r="J933" s="1">
        <v>1.4E-11</v>
      </c>
      <c r="K933" s="1">
        <f t="shared" si="115"/>
        <v>-19.481069481368014</v>
      </c>
      <c r="L933" s="0">
        <f t="shared" si="118" ca="1"/>
        <v>-30.162544573326024</v>
      </c>
      <c r="M933" s="1">
        <f t="shared" si="119" ca="1"/>
        <v>-511.70716930281964</v>
      </c>
      <c r="N933" s="1"/>
      <c r="O933" s="1"/>
      <c r="Q933" s="0">
        <v>6.23999999999993</v>
      </c>
      <c r="R933" s="1">
        <v>0.001054702</v>
      </c>
      <c r="S933" s="1">
        <f t="shared" si="120"/>
        <v>-30.319268689734578</v>
      </c>
      <c r="T933" s="1">
        <f t="shared" si="120"/>
        <v>-30.319268689734578</v>
      </c>
      <c r="U933" s="0">
        <f t="shared" si="121" ca="1"/>
        <v>-30.162544573326024</v>
      </c>
      <c r="V933" s="1">
        <f t="shared" si="122" ca="1"/>
        <v>-511.70716930281964</v>
      </c>
    </row>
    <row r="934">
      <c r="A934" s="0">
        <v>-0.22</v>
      </c>
      <c r="B934" s="1">
        <v>2E-15</v>
      </c>
      <c r="G934" s="1">
        <f t="shared" si="117"/>
        <v>1.0185916357881303E-10</v>
      </c>
      <c r="I934" s="0">
        <v>-2.97</v>
      </c>
      <c r="J934" s="1">
        <v>1.4E-11</v>
      </c>
      <c r="K934" s="1">
        <f t="shared" si="115"/>
        <v>-23.007430005984176</v>
      </c>
      <c r="L934" s="0">
        <f t="shared" si="118" ca="1"/>
        <v>-30.336216087028994</v>
      </c>
      <c r="M934" s="1">
        <f t="shared" si="119" ca="1"/>
        <v>-514.2379259375247</v>
      </c>
      <c r="N934" s="1"/>
      <c r="Q934" s="0">
        <v>6.24999999999993</v>
      </c>
      <c r="R934" s="1">
        <v>0.0010575</v>
      </c>
      <c r="S934" s="1">
        <f t="shared" si="120"/>
        <v>-33.84562921435074</v>
      </c>
      <c r="T934" s="1">
        <f t="shared" si="120"/>
        <v>-33.84562921435074</v>
      </c>
      <c r="U934" s="0">
        <f t="shared" si="121" ca="1"/>
        <v>-30.336216087028994</v>
      </c>
      <c r="V934" s="1">
        <f t="shared" si="122" ca="1"/>
        <v>-514.2379259375247</v>
      </c>
    </row>
    <row r="935">
      <c r="A935" s="0">
        <v>-0.23</v>
      </c>
      <c r="B935" s="1">
        <v>1.36E-13</v>
      </c>
      <c r="G935" s="1">
        <f t="shared" si="117"/>
        <v>6.9264231233592855E-09</v>
      </c>
      <c r="I935" s="0">
        <v>-2.97</v>
      </c>
      <c r="J935" s="1">
        <v>1.4E-11</v>
      </c>
      <c r="K935" s="1">
        <f t="shared" si="115"/>
        <v>-18.78792230080807</v>
      </c>
      <c r="L935" s="0">
        <f t="shared" si="118" ca="1"/>
        <v>-30.509887600731968</v>
      </c>
      <c r="M935" s="1">
        <f t="shared" si="119" ca="1"/>
        <v>-516.7686825722296</v>
      </c>
      <c r="N935" s="1"/>
      <c r="O935" s="1"/>
      <c r="Q935" s="0">
        <v>6.25999999999993</v>
      </c>
      <c r="R935" s="1">
        <v>0.001060298</v>
      </c>
      <c r="S935" s="1">
        <f t="shared" si="120"/>
        <v>-29.626121509174634</v>
      </c>
      <c r="T935" s="1">
        <f t="shared" si="120"/>
        <v>-29.626121509174634</v>
      </c>
      <c r="U935" s="0">
        <f t="shared" si="121" ca="1"/>
        <v>-30.509887600731968</v>
      </c>
      <c r="V935" s="1">
        <f t="shared" si="122" ca="1"/>
        <v>-516.7686825722296</v>
      </c>
    </row>
    <row r="936">
      <c r="A936" s="0">
        <v>-0.24</v>
      </c>
      <c r="B936" s="1">
        <v>7E-14</v>
      </c>
      <c r="G936" s="1">
        <f t="shared" si="117"/>
        <v>3.565070725258456E-09</v>
      </c>
      <c r="I936" s="0">
        <v>-2.97</v>
      </c>
      <c r="J936" s="1">
        <v>1.4E-11</v>
      </c>
      <c r="K936" s="1">
        <f t="shared" si="115"/>
        <v>-19.45208194449476</v>
      </c>
      <c r="L936" s="0">
        <f t="shared" si="118" ca="1"/>
        <v>-30.68355911443494</v>
      </c>
      <c r="M936" s="1">
        <f t="shared" si="119" ca="1"/>
        <v>-519.2994392069347</v>
      </c>
      <c r="N936" s="1"/>
      <c r="Q936" s="0">
        <v>6.26999999999993</v>
      </c>
      <c r="R936" s="1">
        <v>0.001063096</v>
      </c>
      <c r="S936" s="1">
        <f t="shared" si="120"/>
        <v>-30.290281152861326</v>
      </c>
      <c r="T936" s="1">
        <f t="shared" si="120"/>
        <v>-30.290281152861326</v>
      </c>
      <c r="U936" s="0">
        <f t="shared" si="121" ca="1"/>
        <v>-30.68355911443494</v>
      </c>
      <c r="V936" s="1">
        <f t="shared" si="122" ca="1"/>
        <v>-519.2994392069347</v>
      </c>
    </row>
    <row r="937">
      <c r="A937" s="0">
        <v>-0.25</v>
      </c>
      <c r="B937" s="1">
        <v>2.14E-13</v>
      </c>
      <c r="G937" s="1">
        <f t="shared" si="117"/>
        <v>1.0898930502932994E-08</v>
      </c>
      <c r="I937" s="0">
        <v>-2.97</v>
      </c>
      <c r="J937" s="1">
        <v>1.4E-11</v>
      </c>
      <c r="K937" s="1">
        <f t="shared" si="115"/>
        <v>-18.33460117152227</v>
      </c>
      <c r="L937" s="0">
        <f t="shared" si="118" ca="1"/>
        <v>-30.857230628137913</v>
      </c>
      <c r="M937" s="1">
        <f t="shared" si="119" ca="1"/>
        <v>-521.8301958416397</v>
      </c>
      <c r="N937" s="1"/>
      <c r="O937" s="1"/>
      <c r="Q937" s="0">
        <v>6.27999999999993</v>
      </c>
      <c r="R937" s="1">
        <v>0.001065894</v>
      </c>
      <c r="S937" s="1">
        <f t="shared" si="120"/>
        <v>-29.172800379888834</v>
      </c>
      <c r="T937" s="1">
        <f t="shared" si="120"/>
        <v>-29.172800379888834</v>
      </c>
      <c r="U937" s="0">
        <f t="shared" si="121" ca="1"/>
        <v>-30.857230628137913</v>
      </c>
      <c r="V937" s="1">
        <f t="shared" si="122" ca="1"/>
        <v>-521.8301958416397</v>
      </c>
    </row>
    <row r="938">
      <c r="A938" s="0">
        <v>-0.26</v>
      </c>
      <c r="B938" s="1">
        <v>5E-14</v>
      </c>
      <c r="G938" s="1">
        <f t="shared" si="117"/>
        <v>2.5464790894703256E-09</v>
      </c>
      <c r="I938" s="0">
        <v>-2.97</v>
      </c>
      <c r="J938" s="1">
        <v>1.4E-11</v>
      </c>
      <c r="K938" s="1">
        <f t="shared" si="115"/>
        <v>-19.788554181115977</v>
      </c>
      <c r="L938" s="0">
        <f t="shared" si="118" ca="1"/>
        <v>-31.030902141840883</v>
      </c>
      <c r="M938" s="1">
        <f t="shared" si="119" ca="1"/>
        <v>-524.3609524763447</v>
      </c>
      <c r="N938" s="1"/>
      <c r="Q938" s="0">
        <v>6.28999999999993</v>
      </c>
      <c r="R938" s="1">
        <v>0.001068692</v>
      </c>
      <c r="S938" s="1">
        <f t="shared" si="120"/>
        <v>-30.626753389482538</v>
      </c>
      <c r="T938" s="1">
        <f t="shared" si="120"/>
        <v>-30.626753389482538</v>
      </c>
      <c r="U938" s="0">
        <f t="shared" si="121" ca="1"/>
        <v>-31.030902141840883</v>
      </c>
      <c r="V938" s="1">
        <f t="shared" si="122" ca="1"/>
        <v>-524.3609524763447</v>
      </c>
    </row>
    <row r="939">
      <c r="A939" s="0">
        <v>-0.27</v>
      </c>
      <c r="B939" s="1">
        <v>2.6E-14</v>
      </c>
      <c r="G939" s="1">
        <f t="shared" si="117"/>
        <v>1.3241691265245693E-09</v>
      </c>
      <c r="I939" s="0">
        <v>-2.97</v>
      </c>
      <c r="J939" s="1">
        <v>1.4E-11</v>
      </c>
      <c r="K939" s="1">
        <f t="shared" si="115"/>
        <v>-20.44248064852264</v>
      </c>
      <c r="L939" s="0">
        <f t="shared" si="118" ca="1"/>
        <v>-31.204573655543857</v>
      </c>
      <c r="M939" s="1">
        <f t="shared" si="119" ca="1"/>
        <v>-526.8917091110497</v>
      </c>
      <c r="N939" s="1"/>
      <c r="O939" s="1"/>
      <c r="Q939" s="0">
        <v>6.29999999999993</v>
      </c>
      <c r="R939" s="1">
        <v>0.00107149</v>
      </c>
      <c r="S939" s="1">
        <f t="shared" si="120"/>
        <v>-31.280679856889204</v>
      </c>
      <c r="T939" s="1">
        <f t="shared" si="120"/>
        <v>-31.280679856889204</v>
      </c>
      <c r="U939" s="0">
        <f t="shared" si="121" ca="1"/>
        <v>-31.204573655543857</v>
      </c>
      <c r="V939" s="1">
        <f t="shared" si="122" ca="1"/>
        <v>-526.8917091110497</v>
      </c>
    </row>
    <row r="940">
      <c r="A940" s="0">
        <v>-0.28</v>
      </c>
      <c r="B940" s="1">
        <v>2.2E-14</v>
      </c>
      <c r="G940" s="1">
        <f t="shared" si="117"/>
        <v>1.1204507993669432E-09</v>
      </c>
      <c r="I940" s="0">
        <v>-2.97</v>
      </c>
      <c r="J940" s="1">
        <v>1.4E-11</v>
      </c>
      <c r="K940" s="1">
        <f t="shared" si="115"/>
        <v>-20.609534733185807</v>
      </c>
      <c r="L940" s="0">
        <f t="shared" si="118" ca="1"/>
        <v>-31.378245169246828</v>
      </c>
      <c r="M940" s="1">
        <f t="shared" si="119" ca="1"/>
        <v>-529.4224657457547</v>
      </c>
      <c r="N940" s="1"/>
      <c r="Q940" s="0">
        <v>6.30999999999993</v>
      </c>
      <c r="R940" s="1">
        <v>0.001074288</v>
      </c>
      <c r="S940" s="1">
        <f t="shared" si="120"/>
        <v>-31.447733941552368</v>
      </c>
      <c r="T940" s="1">
        <f t="shared" si="120"/>
        <v>-31.447733941552368</v>
      </c>
      <c r="U940" s="0">
        <f t="shared" si="121" ca="1"/>
        <v>-31.378245169246828</v>
      </c>
      <c r="V940" s="1">
        <f t="shared" si="122" ca="1"/>
        <v>-529.4224657457547</v>
      </c>
    </row>
    <row r="941">
      <c r="A941" s="0">
        <v>-0.29</v>
      </c>
      <c r="B941" s="1">
        <v>5.6E-14</v>
      </c>
      <c r="G941" s="1">
        <f t="shared" si="117"/>
        <v>2.852056580206765E-09</v>
      </c>
      <c r="I941" s="0">
        <v>-2.97</v>
      </c>
      <c r="J941" s="1">
        <v>1.4E-11</v>
      </c>
      <c r="K941" s="1">
        <f t="shared" si="115"/>
        <v>-19.675225495808974</v>
      </c>
      <c r="L941" s="0">
        <f t="shared" si="118" ca="1"/>
        <v>-31.551916682949802</v>
      </c>
      <c r="M941" s="1">
        <f t="shared" si="119" ca="1"/>
        <v>-531.9532223804597</v>
      </c>
      <c r="N941" s="1"/>
      <c r="O941" s="1"/>
      <c r="Q941" s="0">
        <v>6.31999999999993</v>
      </c>
      <c r="R941" s="1">
        <v>0.001077086</v>
      </c>
      <c r="S941" s="1">
        <f t="shared" si="120"/>
        <v>-30.513424704175534</v>
      </c>
      <c r="T941" s="1">
        <f t="shared" si="120"/>
        <v>-30.513424704175534</v>
      </c>
      <c r="U941" s="0">
        <f t="shared" si="121" ca="1"/>
        <v>-31.551916682949802</v>
      </c>
      <c r="V941" s="1">
        <f t="shared" si="122" ca="1"/>
        <v>-531.9532223804597</v>
      </c>
    </row>
    <row r="942">
      <c r="A942" s="0">
        <v>-0.3</v>
      </c>
      <c r="B942" s="1">
        <v>1.38E-13</v>
      </c>
      <c r="G942" s="1">
        <f t="shared" si="117"/>
        <v>7.028282286938098E-09</v>
      </c>
      <c r="I942" s="0">
        <v>-2.97</v>
      </c>
      <c r="J942" s="1">
        <v>1.4E-11</v>
      </c>
      <c r="K942" s="1">
        <f t="shared" si="115"/>
        <v>-18.773323501386916</v>
      </c>
      <c r="L942" s="0">
        <f t="shared" si="118" ca="1"/>
        <v>-31.725588196652772</v>
      </c>
      <c r="M942" s="1">
        <f t="shared" si="119" ca="1"/>
        <v>-534.4839790151648</v>
      </c>
      <c r="N942" s="1"/>
      <c r="Q942" s="0">
        <v>6.32999999999993</v>
      </c>
      <c r="R942" s="1">
        <v>0.001079884</v>
      </c>
      <c r="S942" s="1">
        <f t="shared" si="120"/>
        <v>-29.61152270975348</v>
      </c>
      <c r="T942" s="1">
        <f t="shared" si="120"/>
        <v>-29.61152270975348</v>
      </c>
      <c r="U942" s="0">
        <f t="shared" si="121" ca="1"/>
        <v>-31.725588196652772</v>
      </c>
      <c r="V942" s="1">
        <f t="shared" si="122" ca="1"/>
        <v>-534.4839790151648</v>
      </c>
    </row>
    <row r="943">
      <c r="A943" s="0">
        <v>-0.31</v>
      </c>
      <c r="B943" s="1">
        <v>8E-15</v>
      </c>
      <c r="G943" s="1">
        <f t="shared" si="117"/>
        <v>4.074366543152521E-10</v>
      </c>
      <c r="I943" s="0">
        <v>-2.97</v>
      </c>
      <c r="J943" s="1">
        <v>1.4E-11</v>
      </c>
      <c r="K943" s="1">
        <f t="shared" si="115"/>
        <v>-21.621135644864285</v>
      </c>
      <c r="L943" s="0">
        <f t="shared" si="118" ca="1"/>
        <v>-31.899259710355743</v>
      </c>
      <c r="M943" s="1">
        <f t="shared" si="119" ca="1"/>
        <v>-537.0147356498697</v>
      </c>
      <c r="N943" s="1"/>
      <c r="O943" s="1"/>
      <c r="Q943" s="0">
        <v>6.33999999999993</v>
      </c>
      <c r="R943" s="1">
        <v>0.001082682</v>
      </c>
      <c r="S943" s="1">
        <f t="shared" si="120"/>
        <v>-32.45933485323085</v>
      </c>
      <c r="T943" s="1">
        <f t="shared" si="120"/>
        <v>-32.45933485323085</v>
      </c>
      <c r="U943" s="0">
        <f t="shared" si="121" ca="1"/>
        <v>-31.899259710355743</v>
      </c>
      <c r="V943" s="1">
        <f t="shared" si="122" ca="1"/>
        <v>-537.0147356498697</v>
      </c>
    </row>
    <row r="944">
      <c r="A944" s="0">
        <v>-0.32</v>
      </c>
      <c r="B944" s="1">
        <v>1.92E-13</v>
      </c>
      <c r="G944" s="1">
        <f t="shared" si="117"/>
        <v>9.778479703566049E-09</v>
      </c>
      <c r="I944" s="0">
        <v>-2.97</v>
      </c>
      <c r="J944" s="1">
        <v>1.4E-11</v>
      </c>
      <c r="K944" s="1">
        <f t="shared" si="115"/>
        <v>-18.44308181451634</v>
      </c>
      <c r="L944" s="0">
        <f t="shared" si="118" ca="1"/>
        <v>-32.07293122405872</v>
      </c>
      <c r="M944" s="1">
        <f t="shared" si="119" ca="1"/>
        <v>-539.5454922845747</v>
      </c>
      <c r="N944" s="1"/>
      <c r="Q944" s="0">
        <v>6.34999999999993</v>
      </c>
      <c r="R944" s="1">
        <v>0.00108548</v>
      </c>
      <c r="S944" s="1">
        <f t="shared" si="120"/>
        <v>-29.281281022882904</v>
      </c>
      <c r="T944" s="1">
        <f t="shared" si="120"/>
        <v>-29.281281022882904</v>
      </c>
      <c r="U944" s="0">
        <f t="shared" si="121" ca="1"/>
        <v>-32.07293122405872</v>
      </c>
      <c r="V944" s="1">
        <f t="shared" si="122" ca="1"/>
        <v>-539.5454922845747</v>
      </c>
    </row>
    <row r="945">
      <c r="A945" s="0">
        <v>-0.33</v>
      </c>
      <c r="B945" s="1">
        <v>1.8E-13</v>
      </c>
      <c r="G945" s="1">
        <f t="shared" si="117"/>
        <v>9.167324722093172E-09</v>
      </c>
      <c r="I945" s="0">
        <v>-2.97</v>
      </c>
      <c r="J945" s="1">
        <v>1.4E-11</v>
      </c>
      <c r="K945" s="1">
        <f t="shared" si="115"/>
        <v>-18.50762033565391</v>
      </c>
      <c r="L945" s="0">
        <f t="shared" si="118" ca="1"/>
        <v>-32.24660273776169</v>
      </c>
      <c r="M945" s="1">
        <f t="shared" si="119" ca="1"/>
        <v>-542.0762489192798</v>
      </c>
      <c r="N945" s="1"/>
      <c r="O945" s="1"/>
      <c r="Q945" s="0">
        <v>6.35999999999993</v>
      </c>
      <c r="R945" s="1">
        <v>0.001088278</v>
      </c>
      <c r="S945" s="1">
        <f t="shared" si="120"/>
        <v>-29.345819544020475</v>
      </c>
      <c r="T945" s="1">
        <f t="shared" si="120"/>
        <v>-29.345819544020475</v>
      </c>
      <c r="U945" s="0">
        <f t="shared" si="121" ca="1"/>
        <v>-32.24660273776169</v>
      </c>
      <c r="V945" s="1">
        <f t="shared" si="122" ca="1"/>
        <v>-542.0762489192798</v>
      </c>
    </row>
    <row r="946">
      <c r="A946" s="0">
        <v>-0.34</v>
      </c>
      <c r="B946" s="1">
        <v>2.4E-14</v>
      </c>
      <c r="G946" s="1">
        <f t="shared" si="117"/>
        <v>1.2223099629457561E-09</v>
      </c>
      <c r="I946" s="0">
        <v>-2.97</v>
      </c>
      <c r="J946" s="1">
        <v>1.4E-11</v>
      </c>
      <c r="K946" s="1">
        <f t="shared" si="115"/>
        <v>-20.522523356196174</v>
      </c>
      <c r="L946" s="0">
        <f t="shared" si="118" ca="1"/>
        <v>-32.42027425146466</v>
      </c>
      <c r="M946" s="1">
        <f t="shared" si="119" ca="1"/>
        <v>-544.6070055539848</v>
      </c>
      <c r="N946" s="1"/>
      <c r="Q946" s="0">
        <v>6.36999999999993</v>
      </c>
      <c r="R946" s="1">
        <v>0.001091076</v>
      </c>
      <c r="S946" s="1">
        <f t="shared" si="120"/>
        <v>-31.36072256456274</v>
      </c>
      <c r="T946" s="1">
        <f t="shared" si="120"/>
        <v>-31.36072256456274</v>
      </c>
      <c r="U946" s="0">
        <f t="shared" si="121" ca="1"/>
        <v>-32.42027425146466</v>
      </c>
      <c r="V946" s="1">
        <f t="shared" si="122" ca="1"/>
        <v>-544.6070055539848</v>
      </c>
    </row>
    <row r="947">
      <c r="A947" s="0">
        <v>-0.35</v>
      </c>
      <c r="B947" s="1">
        <v>1.36E-13</v>
      </c>
      <c r="G947" s="1">
        <f t="shared" si="117"/>
        <v>6.9264231233592855E-09</v>
      </c>
      <c r="I947" s="0">
        <v>-2.97</v>
      </c>
      <c r="J947" s="1">
        <v>1.4E-11</v>
      </c>
      <c r="K947" s="1">
        <f t="shared" si="115"/>
        <v>-18.78792230080807</v>
      </c>
      <c r="L947" s="0">
        <f t="shared" si="118" ca="1"/>
        <v>-32.59394576516763</v>
      </c>
      <c r="M947" s="1">
        <f t="shared" si="119" ca="1"/>
        <v>-547.1377621886899</v>
      </c>
      <c r="N947" s="1"/>
      <c r="O947" s="1"/>
      <c r="Q947" s="0">
        <v>6.37999999999993</v>
      </c>
      <c r="R947" s="1">
        <v>0.001093874</v>
      </c>
      <c r="S947" s="1">
        <f t="shared" si="120"/>
        <v>-29.626121509174634</v>
      </c>
      <c r="T947" s="1">
        <f t="shared" si="120"/>
        <v>-29.626121509174634</v>
      </c>
      <c r="U947" s="0">
        <f t="shared" si="121" ca="1"/>
        <v>-32.59394576516763</v>
      </c>
      <c r="V947" s="1">
        <f t="shared" si="122" ca="1"/>
        <v>-547.1377621886899</v>
      </c>
    </row>
    <row r="948">
      <c r="A948" s="0">
        <v>-0.36</v>
      </c>
      <c r="B948" s="1">
        <v>9.2E-14</v>
      </c>
      <c r="G948" s="1">
        <f t="shared" si="117"/>
        <v>4.685521524625399E-09</v>
      </c>
      <c r="I948" s="0">
        <v>-2.97</v>
      </c>
      <c r="J948" s="1">
        <v>1.4E-11</v>
      </c>
      <c r="K948" s="1">
        <f t="shared" si="115"/>
        <v>-19.178788609495083</v>
      </c>
      <c r="L948" s="0">
        <f t="shared" si="118" ca="1"/>
        <v>-32.7676172788706</v>
      </c>
      <c r="M948" s="1">
        <f t="shared" si="119" ca="1"/>
        <v>-549.6685188233948</v>
      </c>
      <c r="N948" s="1"/>
      <c r="Q948" s="0">
        <v>6.38999999999992</v>
      </c>
      <c r="R948" s="1">
        <v>0.001096672</v>
      </c>
      <c r="S948" s="1">
        <f t="shared" si="120"/>
        <v>-30.016987817861644</v>
      </c>
      <c r="T948" s="1">
        <f t="shared" si="120"/>
        <v>-30.016987817861644</v>
      </c>
      <c r="U948" s="0">
        <f t="shared" si="121" ca="1"/>
        <v>-32.7676172788706</v>
      </c>
      <c r="V948" s="1">
        <f t="shared" si="122" ca="1"/>
        <v>-549.6685188233948</v>
      </c>
    </row>
    <row r="949">
      <c r="A949" s="0">
        <v>-0.37</v>
      </c>
      <c r="B949" s="1">
        <v>1.6E-13</v>
      </c>
      <c r="G949" s="1">
        <f t="shared" si="117"/>
        <v>8.148733086305042E-09</v>
      </c>
      <c r="I949" s="0">
        <v>-2.97</v>
      </c>
      <c r="J949" s="1">
        <v>1.4E-11</v>
      </c>
      <c r="K949" s="1">
        <f t="shared" si="115"/>
        <v>-18.625403371310295</v>
      </c>
      <c r="L949" s="0">
        <f t="shared" si="118" ca="1"/>
        <v>-32.94128879257358</v>
      </c>
      <c r="M949" s="1">
        <f t="shared" si="119" ca="1"/>
        <v>-552.1992754580998</v>
      </c>
      <c r="N949" s="1"/>
      <c r="O949" s="1"/>
      <c r="Q949" s="0">
        <v>6.39999999999992</v>
      </c>
      <c r="R949" s="1">
        <v>0.00109947</v>
      </c>
      <c r="S949" s="1">
        <f t="shared" si="120"/>
        <v>-29.46360257967686</v>
      </c>
      <c r="T949" s="1">
        <f t="shared" si="120"/>
        <v>-29.46360257967686</v>
      </c>
      <c r="U949" s="0">
        <f t="shared" si="121" ca="1"/>
        <v>-32.94128879257358</v>
      </c>
      <c r="V949" s="1">
        <f t="shared" si="122" ca="1"/>
        <v>-552.1992754580998</v>
      </c>
    </row>
    <row r="950">
      <c r="A950" s="0">
        <v>-0.38</v>
      </c>
      <c r="B950" s="1">
        <v>4E-14</v>
      </c>
      <c r="G950" s="1">
        <f t="shared" si="117"/>
        <v>2.0371832715762606E-09</v>
      </c>
      <c r="I950" s="0">
        <v>-2.97</v>
      </c>
      <c r="J950" s="1">
        <v>1.4E-11</v>
      </c>
      <c r="K950" s="1">
        <f t="shared" si="115"/>
        <v>-20.011697732430186</v>
      </c>
      <c r="L950" s="0">
        <f t="shared" si="118" ca="1"/>
        <v>-33.11496030627655</v>
      </c>
      <c r="M950" s="1">
        <f t="shared" si="119" ca="1"/>
        <v>-554.7300320928049</v>
      </c>
      <c r="N950" s="1"/>
      <c r="Q950" s="0">
        <v>6.40999999999992</v>
      </c>
      <c r="R950" s="1">
        <v>0.001102268</v>
      </c>
      <c r="S950" s="1">
        <f t="shared" si="120"/>
        <v>-30.84989694079675</v>
      </c>
      <c r="T950" s="1">
        <f t="shared" si="120"/>
        <v>-30.84989694079675</v>
      </c>
      <c r="U950" s="0">
        <f t="shared" si="121" ca="1"/>
        <v>-33.11496030627655</v>
      </c>
      <c r="V950" s="1">
        <f t="shared" si="122" ca="1"/>
        <v>-554.7300320928049</v>
      </c>
    </row>
    <row r="951">
      <c r="A951" s="0">
        <v>-0.39</v>
      </c>
      <c r="B951" s="1">
        <v>3.2E-14</v>
      </c>
      <c r="G951" s="1">
        <f t="shared" si="117"/>
        <v>1.6297466172610085E-09</v>
      </c>
      <c r="I951" s="0">
        <v>-2.97</v>
      </c>
      <c r="J951" s="1">
        <v>1.4E-11</v>
      </c>
      <c r="K951" s="1">
        <f t="shared" si="115"/>
        <v>-20.234841283744395</v>
      </c>
      <c r="L951" s="0">
        <f t="shared" si="118" ca="1"/>
        <v>-33.28863181997952</v>
      </c>
      <c r="M951" s="1">
        <f t="shared" si="119" ca="1"/>
        <v>-557.2607887275099</v>
      </c>
      <c r="N951" s="1"/>
      <c r="O951" s="1"/>
      <c r="Q951" s="0">
        <v>6.41999999999992</v>
      </c>
      <c r="R951" s="1">
        <v>0.001105066</v>
      </c>
      <c r="S951" s="1">
        <f t="shared" si="120"/>
        <v>-31.07304049211096</v>
      </c>
      <c r="T951" s="1">
        <f t="shared" si="120"/>
        <v>-31.07304049211096</v>
      </c>
      <c r="U951" s="0">
        <f t="shared" si="121" ca="1"/>
        <v>-33.28863181997952</v>
      </c>
      <c r="V951" s="1">
        <f t="shared" si="122" ca="1"/>
        <v>-557.2607887275099</v>
      </c>
    </row>
    <row r="952">
      <c r="A952" s="0">
        <v>-0.4</v>
      </c>
      <c r="B952" s="1">
        <v>1.78E-13</v>
      </c>
      <c r="G952" s="1">
        <f t="shared" si="117"/>
        <v>9.06546555851436E-09</v>
      </c>
      <c r="I952" s="0">
        <v>-2.97</v>
      </c>
      <c r="J952" s="1">
        <v>1.4E-11</v>
      </c>
      <c r="K952" s="1">
        <f t="shared" si="115"/>
        <v>-18.518793636252035</v>
      </c>
      <c r="L952" s="0">
        <f t="shared" si="118" ca="1"/>
        <v>-33.4623033336825</v>
      </c>
      <c r="M952" s="1">
        <f t="shared" si="119" ca="1"/>
        <v>-559.791545362215</v>
      </c>
      <c r="N952" s="1"/>
      <c r="Q952" s="0">
        <v>6.42999999999992</v>
      </c>
      <c r="R952" s="1">
        <v>0.001107864</v>
      </c>
      <c r="S952" s="1">
        <f ref="S952:T971" t="shared" si="123">LN($B952)</f>
        <v>-29.3569928446186</v>
      </c>
      <c r="T952" s="1">
        <f t="shared" si="123"/>
        <v>-29.3569928446186</v>
      </c>
      <c r="U952" s="0">
        <f t="shared" si="121" ca="1"/>
        <v>-33.4623033336825</v>
      </c>
      <c r="V952" s="1">
        <f t="shared" si="122" ca="1"/>
        <v>-559.791545362215</v>
      </c>
    </row>
    <row r="953">
      <c r="A953" s="0">
        <v>-0.41</v>
      </c>
      <c r="B953" s="1">
        <v>1.4E-14</v>
      </c>
      <c r="G953" s="1">
        <f t="shared" si="117"/>
        <v>7.130141450516912E-10</v>
      </c>
      <c r="I953" s="0">
        <v>-2.97</v>
      </c>
      <c r="J953" s="1">
        <v>1.4E-11</v>
      </c>
      <c r="K953" s="1">
        <f t="shared" si="115"/>
        <v>-21.061519856928864</v>
      </c>
      <c r="L953" s="0">
        <f t="shared" si="118" ca="1"/>
        <v>-33.63597484738547</v>
      </c>
      <c r="M953" s="1">
        <f t="shared" si="119" ca="1"/>
        <v>-562.3223019969199</v>
      </c>
      <c r="N953" s="1"/>
      <c r="O953" s="1"/>
      <c r="Q953" s="0">
        <v>6.43999999999992</v>
      </c>
      <c r="R953" s="1">
        <v>0.001110662</v>
      </c>
      <c r="S953" s="1">
        <f t="shared" si="123"/>
        <v>-31.899719065295425</v>
      </c>
      <c r="T953" s="1">
        <f t="shared" si="123"/>
        <v>-31.899719065295425</v>
      </c>
      <c r="U953" s="0">
        <f t="shared" si="121" ca="1"/>
        <v>-33.63597484738547</v>
      </c>
      <c r="V953" s="1">
        <f t="shared" si="122" ca="1"/>
        <v>-562.3223019969199</v>
      </c>
    </row>
    <row r="954">
      <c r="A954" s="0">
        <v>-0.42</v>
      </c>
      <c r="B954" s="1">
        <v>2.24E-13</v>
      </c>
      <c r="G954" s="1">
        <f t="shared" si="117"/>
        <v>1.140822632082706E-08</v>
      </c>
      <c r="I954" s="0">
        <v>-2.97</v>
      </c>
      <c r="J954" s="1">
        <v>1.4E-11</v>
      </c>
      <c r="K954" s="1">
        <f t="shared" si="115"/>
        <v>-18.288931134689083</v>
      </c>
      <c r="L954" s="0">
        <f t="shared" si="118" ca="1"/>
        <v>-33.80964636108844</v>
      </c>
      <c r="M954" s="1">
        <f t="shared" si="119" ca="1"/>
        <v>-564.8530586316249</v>
      </c>
      <c r="N954" s="1"/>
      <c r="Q954" s="0">
        <v>6.44999999999992</v>
      </c>
      <c r="R954" s="1">
        <v>0.00111346</v>
      </c>
      <c r="S954" s="1">
        <f t="shared" si="123"/>
        <v>-29.127130343055644</v>
      </c>
      <c r="T954" s="1">
        <f t="shared" si="123"/>
        <v>-29.127130343055644</v>
      </c>
      <c r="U954" s="0">
        <f t="shared" si="121" ca="1"/>
        <v>-33.80964636108844</v>
      </c>
      <c r="V954" s="1">
        <f t="shared" si="122" ca="1"/>
        <v>-564.8530586316249</v>
      </c>
    </row>
    <row r="955">
      <c r="A955" s="0">
        <v>-0.43</v>
      </c>
      <c r="B955" s="1">
        <v>1.86E-13</v>
      </c>
      <c r="G955" s="1">
        <f t="shared" si="117"/>
        <v>9.472902212829611E-09</v>
      </c>
      <c r="I955" s="0">
        <v>-2.97</v>
      </c>
      <c r="J955" s="1">
        <v>1.4E-11</v>
      </c>
      <c r="K955" s="1">
        <f t="shared" si="115"/>
        <v>-18.47483051283092</v>
      </c>
      <c r="L955" s="0">
        <f t="shared" si="118" ca="1"/>
        <v>-33.98331787479141</v>
      </c>
      <c r="M955" s="1">
        <f t="shared" si="119" ca="1"/>
        <v>-567.38381526633</v>
      </c>
      <c r="N955" s="1"/>
      <c r="O955" s="1"/>
      <c r="Q955" s="0">
        <v>6.45999999999992</v>
      </c>
      <c r="R955" s="1">
        <v>0.001116258</v>
      </c>
      <c r="S955" s="1">
        <f t="shared" si="123"/>
        <v>-29.313029721197484</v>
      </c>
      <c r="T955" s="1">
        <f t="shared" si="123"/>
        <v>-29.313029721197484</v>
      </c>
      <c r="U955" s="0">
        <f t="shared" si="121" ca="1"/>
        <v>-33.98331787479141</v>
      </c>
      <c r="V955" s="1">
        <f t="shared" si="122" ca="1"/>
        <v>-567.38381526633</v>
      </c>
    </row>
    <row r="956">
      <c r="A956" s="0">
        <v>-0.44</v>
      </c>
      <c r="B956" s="1">
        <v>2.4E-14</v>
      </c>
      <c r="G956" s="1">
        <f t="shared" si="117"/>
        <v>1.2223099629457561E-09</v>
      </c>
      <c r="I956" s="0">
        <v>-2.97</v>
      </c>
      <c r="J956" s="1">
        <v>1.4E-11</v>
      </c>
      <c r="K956" s="1">
        <f t="shared" si="115"/>
        <v>-20.522523356196174</v>
      </c>
      <c r="L956" s="0">
        <f t="shared" si="118" ca="1"/>
        <v>-34.15698938849438</v>
      </c>
      <c r="M956" s="1">
        <f t="shared" si="119" ca="1"/>
        <v>-569.914571901035</v>
      </c>
      <c r="N956" s="1"/>
      <c r="Q956" s="0">
        <v>6.46999999999992</v>
      </c>
      <c r="R956" s="1">
        <v>0.001119056</v>
      </c>
      <c r="S956" s="1">
        <f t="shared" si="123"/>
        <v>-31.36072256456274</v>
      </c>
      <c r="T956" s="1">
        <f t="shared" si="123"/>
        <v>-31.36072256456274</v>
      </c>
      <c r="U956" s="0">
        <f t="shared" si="121" ca="1"/>
        <v>-34.15698938849438</v>
      </c>
      <c r="V956" s="1">
        <f t="shared" si="122" ca="1"/>
        <v>-569.914571901035</v>
      </c>
    </row>
    <row r="957">
      <c r="A957" s="0">
        <v>-0.45</v>
      </c>
      <c r="B957" s="1">
        <v>1.92E-13</v>
      </c>
      <c r="G957" s="1">
        <f t="shared" si="117"/>
        <v>9.778479703566049E-09</v>
      </c>
      <c r="I957" s="0">
        <v>-2.97</v>
      </c>
      <c r="J957" s="1">
        <v>1.4E-11</v>
      </c>
      <c r="K957" s="1">
        <f t="shared" si="115"/>
        <v>-18.44308181451634</v>
      </c>
      <c r="L957" s="0">
        <f t="shared" si="118" ca="1"/>
        <v>-34.33066090219736</v>
      </c>
      <c r="M957" s="1">
        <f t="shared" si="119" ca="1"/>
        <v>-572.4453285357399</v>
      </c>
      <c r="N957" s="1"/>
      <c r="O957" s="1"/>
      <c r="Q957" s="0">
        <v>6.47999999999992</v>
      </c>
      <c r="R957" s="1">
        <v>0.001121854</v>
      </c>
      <c r="S957" s="1">
        <f t="shared" si="123"/>
        <v>-29.281281022882904</v>
      </c>
      <c r="T957" s="1">
        <f t="shared" si="123"/>
        <v>-29.281281022882904</v>
      </c>
      <c r="U957" s="0">
        <f t="shared" si="121" ca="1"/>
        <v>-34.33066090219736</v>
      </c>
      <c r="V957" s="1">
        <f t="shared" si="122" ca="1"/>
        <v>-572.4453285357399</v>
      </c>
    </row>
    <row r="958">
      <c r="A958" s="0">
        <v>-0.46</v>
      </c>
      <c r="B958" s="1">
        <v>8.8E-14</v>
      </c>
      <c r="G958" s="1">
        <f t="shared" si="117"/>
        <v>4.481803197467773E-09</v>
      </c>
      <c r="I958" s="0">
        <v>-2.97</v>
      </c>
      <c r="J958" s="1">
        <v>1.4E-11</v>
      </c>
      <c r="K958" s="1">
        <f t="shared" si="115"/>
        <v>-19.223240372065916</v>
      </c>
      <c r="L958" s="0">
        <f t="shared" si="118" ca="1"/>
        <v>-34.50433241590033</v>
      </c>
      <c r="M958" s="1">
        <f t="shared" si="119" ca="1"/>
        <v>-574.976085170445</v>
      </c>
      <c r="N958" s="1"/>
      <c r="Q958" s="0">
        <v>6.48999999999992</v>
      </c>
      <c r="R958" s="1">
        <v>0.001124652</v>
      </c>
      <c r="S958" s="1">
        <f t="shared" si="123"/>
        <v>-30.061439580432477</v>
      </c>
      <c r="T958" s="1">
        <f t="shared" si="123"/>
        <v>-30.061439580432477</v>
      </c>
      <c r="U958" s="0">
        <f t="shared" si="121" ca="1"/>
        <v>-34.50433241590033</v>
      </c>
      <c r="V958" s="1">
        <f t="shared" si="122" ca="1"/>
        <v>-574.976085170445</v>
      </c>
    </row>
    <row r="959">
      <c r="A959" s="0">
        <v>-0.47</v>
      </c>
      <c r="B959" s="1">
        <v>8.6E-14</v>
      </c>
      <c r="G959" s="1">
        <f t="shared" si="117"/>
        <v>4.37994403388896E-09</v>
      </c>
      <c r="I959" s="0">
        <v>-2.97</v>
      </c>
      <c r="J959" s="1">
        <v>1.4E-11</v>
      </c>
      <c r="K959" s="1">
        <f t="shared" si="115"/>
        <v>-19.246229890290614</v>
      </c>
      <c r="L959" s="0">
        <f t="shared" si="118" ca="1"/>
        <v>-34.6780039296033</v>
      </c>
      <c r="M959" s="1">
        <f t="shared" si="119" ca="1"/>
        <v>-577.50684180515</v>
      </c>
      <c r="N959" s="1"/>
      <c r="O959" s="1"/>
      <c r="Q959" s="0">
        <v>6.49999999999992</v>
      </c>
      <c r="R959" s="1">
        <v>0.00112745</v>
      </c>
      <c r="S959" s="1">
        <f t="shared" si="123"/>
        <v>-30.08442909865718</v>
      </c>
      <c r="T959" s="1">
        <f t="shared" si="123"/>
        <v>-30.08442909865718</v>
      </c>
      <c r="U959" s="0">
        <f t="shared" si="121" ca="1"/>
        <v>-34.6780039296033</v>
      </c>
      <c r="V959" s="1">
        <f t="shared" si="122" ca="1"/>
        <v>-577.50684180515</v>
      </c>
    </row>
    <row r="960">
      <c r="A960" s="0">
        <v>-0.48</v>
      </c>
      <c r="B960" s="1">
        <v>1.14E-13</v>
      </c>
      <c r="G960" s="1">
        <f t="shared" si="117"/>
        <v>5.805972323992342E-09</v>
      </c>
      <c r="I960" s="0">
        <v>-2.97</v>
      </c>
      <c r="J960" s="1">
        <v>1.4E-11</v>
      </c>
      <c r="K960" s="1">
        <f t="shared" si="115"/>
        <v>-18.964378738149627</v>
      </c>
      <c r="L960" s="0">
        <f t="shared" si="118" ca="1"/>
        <v>-34.85167544330627</v>
      </c>
      <c r="M960" s="1">
        <f t="shared" si="119" ca="1"/>
        <v>-580.037598439855</v>
      </c>
      <c r="N960" s="1"/>
      <c r="Q960" s="0">
        <v>6.50999999999992</v>
      </c>
      <c r="R960" s="1">
        <v>0.001130248</v>
      </c>
      <c r="S960" s="1">
        <f t="shared" si="123"/>
        <v>-29.80257794651619</v>
      </c>
      <c r="T960" s="1">
        <f t="shared" si="123"/>
        <v>-29.80257794651619</v>
      </c>
      <c r="U960" s="0">
        <f t="shared" si="121" ca="1"/>
        <v>-34.85167544330627</v>
      </c>
      <c r="V960" s="1">
        <f t="shared" si="122" ca="1"/>
        <v>-580.037598439855</v>
      </c>
    </row>
    <row r="961">
      <c r="A961" s="0">
        <v>-0.49</v>
      </c>
      <c r="B961" s="1">
        <v>1E-14</v>
      </c>
      <c r="G961" s="1">
        <f t="shared" si="117"/>
        <v>5.092958178940651E-10</v>
      </c>
      <c r="I961" s="0">
        <v>-2.97</v>
      </c>
      <c r="J961" s="1">
        <v>1.4E-11</v>
      </c>
      <c r="K961" s="1">
        <f t="shared" si="115"/>
        <v>-21.397992093550076</v>
      </c>
      <c r="L961" s="0">
        <f t="shared" si="118" ca="1"/>
        <v>-35.02534695700925</v>
      </c>
      <c r="M961" s="1">
        <f t="shared" si="119" ca="1"/>
        <v>-582.56835507456</v>
      </c>
      <c r="N961" s="1"/>
      <c r="O961" s="1"/>
      <c r="Q961" s="0">
        <v>6.51999999999992</v>
      </c>
      <c r="R961" s="1">
        <v>0.001133046</v>
      </c>
      <c r="S961" s="1">
        <f t="shared" si="123"/>
        <v>-32.23619130191664</v>
      </c>
      <c r="T961" s="1">
        <f t="shared" si="123"/>
        <v>-32.23619130191664</v>
      </c>
      <c r="U961" s="0">
        <f t="shared" si="121" ca="1"/>
        <v>-35.02534695700925</v>
      </c>
      <c r="V961" s="1">
        <f t="shared" si="122" ca="1"/>
        <v>-582.56835507456</v>
      </c>
    </row>
    <row r="962">
      <c r="A962" s="0">
        <v>-0.5</v>
      </c>
      <c r="B962" s="1">
        <v>1.98E-13</v>
      </c>
      <c r="G962" s="1">
        <f t="shared" si="117"/>
        <v>1.0084057194302489E-08</v>
      </c>
      <c r="I962" s="0">
        <v>-2.97</v>
      </c>
      <c r="J962" s="1">
        <v>1.4E-11</v>
      </c>
      <c r="K962" s="1">
        <f t="shared" si="115"/>
        <v>-18.412310155849585</v>
      </c>
      <c r="L962" s="0">
        <f t="shared" si="118" ca="1"/>
        <v>-35.19901847071222</v>
      </c>
      <c r="M962" s="1">
        <f t="shared" si="119" ca="1"/>
        <v>-585.099111709265</v>
      </c>
      <c r="N962" s="1"/>
      <c r="Q962" s="0">
        <v>6.52999999999992</v>
      </c>
      <c r="R962" s="1">
        <v>0.001135844</v>
      </c>
      <c r="S962" s="1">
        <f t="shared" si="123"/>
        <v>-29.25050936421615</v>
      </c>
      <c r="T962" s="1">
        <f t="shared" si="123"/>
        <v>-29.25050936421615</v>
      </c>
      <c r="U962" s="0">
        <f t="shared" si="121" ca="1"/>
        <v>-35.19901847071222</v>
      </c>
      <c r="V962" s="1">
        <f t="shared" si="122" ca="1"/>
        <v>-585.099111709265</v>
      </c>
    </row>
    <row r="963">
      <c r="A963" s="0">
        <v>-0.51</v>
      </c>
      <c r="B963" s="1">
        <v>1.36E-13</v>
      </c>
      <c r="G963" s="1">
        <f t="shared" si="117"/>
        <v>6.9264231233592855E-09</v>
      </c>
      <c r="I963" s="0">
        <v>-2.97</v>
      </c>
      <c r="J963" s="1">
        <v>1.4E-11</v>
      </c>
      <c r="K963" s="1">
        <f t="shared" si="115"/>
        <v>-18.78792230080807</v>
      </c>
      <c r="L963" s="0">
        <f t="shared" si="118" ca="1"/>
        <v>-35.37268998441519</v>
      </c>
      <c r="M963" s="1">
        <f t="shared" si="119" ca="1"/>
        <v>-587.6298683439701</v>
      </c>
      <c r="N963" s="1"/>
      <c r="O963" s="1"/>
      <c r="Q963" s="0">
        <v>6.53999999999992</v>
      </c>
      <c r="R963" s="1">
        <v>0.001138642</v>
      </c>
      <c r="S963" s="1">
        <f t="shared" si="123"/>
        <v>-29.626121509174634</v>
      </c>
      <c r="T963" s="1">
        <f t="shared" si="123"/>
        <v>-29.626121509174634</v>
      </c>
      <c r="U963" s="0">
        <f t="shared" si="121" ca="1"/>
        <v>-35.37268998441519</v>
      </c>
      <c r="V963" s="1">
        <f t="shared" si="122" ca="1"/>
        <v>-587.6298683439701</v>
      </c>
    </row>
    <row r="964">
      <c r="A964" s="0">
        <v>-0.52</v>
      </c>
      <c r="B964" s="1">
        <v>5.6E-14</v>
      </c>
      <c r="G964" s="1">
        <f t="shared" si="117"/>
        <v>2.852056580206765E-09</v>
      </c>
      <c r="I964" s="0">
        <v>-2.97</v>
      </c>
      <c r="J964" s="1">
        <v>1.4E-11</v>
      </c>
      <c r="K964" s="1">
        <f t="shared" si="115"/>
        <v>-19.675225495808974</v>
      </c>
      <c r="L964" s="0">
        <f t="shared" si="118" ca="1"/>
        <v>-35.54636149811816</v>
      </c>
      <c r="M964" s="1">
        <f t="shared" si="119" ca="1"/>
        <v>-590.1606249786751</v>
      </c>
      <c r="N964" s="1"/>
      <c r="Q964" s="0">
        <v>6.54999999999992</v>
      </c>
      <c r="R964" s="1">
        <v>0.00114144</v>
      </c>
      <c r="S964" s="1">
        <f t="shared" si="123"/>
        <v>-30.513424704175534</v>
      </c>
      <c r="T964" s="1">
        <f t="shared" si="123"/>
        <v>-30.513424704175534</v>
      </c>
      <c r="U964" s="0">
        <f t="shared" si="121" ca="1"/>
        <v>-35.54636149811816</v>
      </c>
      <c r="V964" s="1">
        <f t="shared" si="122" ca="1"/>
        <v>-590.1606249786751</v>
      </c>
    </row>
    <row r="965">
      <c r="A965" s="0">
        <v>-0.53</v>
      </c>
      <c r="B965" s="1">
        <v>2.52E-13</v>
      </c>
      <c r="G965" s="1">
        <f t="shared" si="117"/>
        <v>1.283425461093044E-08</v>
      </c>
      <c r="I965" s="0">
        <v>-2.97</v>
      </c>
      <c r="J965" s="1">
        <v>1.4E-11</v>
      </c>
      <c r="K965" s="1">
        <f t="shared" si="115"/>
        <v>-18.1711480990327</v>
      </c>
      <c r="L965" s="0">
        <f t="shared" si="118" ca="1"/>
        <v>-35.72003301182113</v>
      </c>
      <c r="M965" s="1">
        <f t="shared" si="119" ca="1"/>
        <v>-592.6913816133801</v>
      </c>
      <c r="N965" s="1"/>
      <c r="O965" s="1"/>
      <c r="Q965" s="0">
        <v>6.55999999999992</v>
      </c>
      <c r="R965" s="1">
        <v>0.001144238</v>
      </c>
      <c r="S965" s="1">
        <f t="shared" si="123"/>
        <v>-29.009347307399263</v>
      </c>
      <c r="T965" s="1">
        <f t="shared" si="123"/>
        <v>-29.009347307399263</v>
      </c>
      <c r="U965" s="0">
        <f t="shared" si="121" ca="1"/>
        <v>-35.72003301182113</v>
      </c>
      <c r="V965" s="1">
        <f t="shared" si="122" ca="1"/>
        <v>-592.6913816133801</v>
      </c>
    </row>
    <row r="966">
      <c r="A966" s="0">
        <v>-0.54</v>
      </c>
      <c r="B966" s="1">
        <v>5.2E-14</v>
      </c>
      <c r="G966" s="1">
        <f t="shared" si="117"/>
        <v>2.6483382530491385E-09</v>
      </c>
      <c r="I966" s="0">
        <v>-2.97</v>
      </c>
      <c r="J966" s="1">
        <v>1.4E-11</v>
      </c>
      <c r="K966" s="1">
        <f t="shared" si="115"/>
        <v>-19.749333467962693</v>
      </c>
      <c r="L966" s="0">
        <f t="shared" si="118" ca="1"/>
        <v>-35.89370452552411</v>
      </c>
      <c r="M966" s="1">
        <f t="shared" si="119" ca="1"/>
        <v>-595.2221382480851</v>
      </c>
      <c r="N966" s="1"/>
      <c r="Q966" s="0">
        <v>6.56999999999992</v>
      </c>
      <c r="R966" s="1">
        <v>0.001147036</v>
      </c>
      <c r="S966" s="1">
        <f t="shared" si="123"/>
        <v>-30.587532676329257</v>
      </c>
      <c r="T966" s="1">
        <f t="shared" si="123"/>
        <v>-30.587532676329257</v>
      </c>
      <c r="U966" s="0">
        <f t="shared" si="121" ca="1"/>
        <v>-35.89370452552411</v>
      </c>
      <c r="V966" s="1">
        <f t="shared" si="122" ca="1"/>
        <v>-595.2221382480851</v>
      </c>
    </row>
    <row r="967">
      <c r="A967" s="0">
        <v>-0.55</v>
      </c>
      <c r="B967" s="1">
        <v>2.42E-13</v>
      </c>
      <c r="G967" s="1">
        <f t="shared" si="117"/>
        <v>1.2324958793036375E-08</v>
      </c>
      <c r="I967" s="0">
        <v>-2.97</v>
      </c>
      <c r="J967" s="1">
        <v>1.4E-11</v>
      </c>
      <c r="K967" s="1">
        <f t="shared" si="115"/>
        <v>-18.211639460387435</v>
      </c>
      <c r="L967" s="0">
        <f t="shared" si="118" ca="1"/>
        <v>-36.06737603922708</v>
      </c>
      <c r="M967" s="1">
        <f t="shared" si="119" ca="1"/>
        <v>-597.7528948827901</v>
      </c>
      <c r="N967" s="1"/>
      <c r="O967" s="1"/>
      <c r="Q967" s="0">
        <v>6.57999999999992</v>
      </c>
      <c r="R967" s="1">
        <v>0.001149834</v>
      </c>
      <c r="S967" s="1">
        <f t="shared" si="123"/>
        <v>-29.049838668754</v>
      </c>
      <c r="T967" s="1">
        <f t="shared" si="123"/>
        <v>-29.049838668754</v>
      </c>
      <c r="U967" s="0">
        <f t="shared" si="121" ca="1"/>
        <v>-36.06737603922708</v>
      </c>
      <c r="V967" s="1">
        <f t="shared" si="122" ca="1"/>
        <v>-597.7528948827901</v>
      </c>
    </row>
    <row r="968">
      <c r="A968" s="0">
        <v>-0.56</v>
      </c>
      <c r="B968" s="1">
        <v>7E-14</v>
      </c>
      <c r="G968" s="1">
        <f t="shared" si="117"/>
        <v>3.565070725258456E-09</v>
      </c>
      <c r="I968" s="0">
        <v>-2.97</v>
      </c>
      <c r="J968" s="1">
        <v>1.4E-11</v>
      </c>
      <c r="K968" s="1">
        <f t="shared" si="115"/>
        <v>-19.45208194449476</v>
      </c>
      <c r="L968" s="0">
        <f t="shared" si="118" ca="1"/>
        <v>-36.24104755293005</v>
      </c>
      <c r="M968" s="1">
        <f t="shared" si="119" ca="1"/>
        <v>-600.2836515174952</v>
      </c>
      <c r="N968" s="1"/>
      <c r="Q968" s="0">
        <v>6.58999999999992</v>
      </c>
      <c r="R968" s="1">
        <v>0.001152632</v>
      </c>
      <c r="S968" s="1">
        <f t="shared" si="123"/>
        <v>-30.290281152861326</v>
      </c>
      <c r="T968" s="1">
        <f t="shared" si="123"/>
        <v>-30.290281152861326</v>
      </c>
      <c r="U968" s="0">
        <f t="shared" si="121" ca="1"/>
        <v>-36.24104755293005</v>
      </c>
      <c r="V968" s="1">
        <f t="shared" si="122" ca="1"/>
        <v>-600.2836515174952</v>
      </c>
    </row>
    <row r="969">
      <c r="A969" s="0">
        <v>-0.57</v>
      </c>
      <c r="B969" s="1">
        <v>3.2E-14</v>
      </c>
      <c r="G969" s="1">
        <f t="shared" si="117"/>
        <v>1.6297466172610085E-09</v>
      </c>
      <c r="I969" s="0">
        <v>-2.97</v>
      </c>
      <c r="J969" s="1">
        <v>1.4E-11</v>
      </c>
      <c r="K969" s="1">
        <f t="shared" si="115"/>
        <v>-20.234841283744395</v>
      </c>
      <c r="L969" s="0">
        <f t="shared" si="118" ca="1"/>
        <v>-36.41471906663302</v>
      </c>
      <c r="M969" s="1">
        <f t="shared" si="119" ca="1"/>
        <v>-602.8144081522001</v>
      </c>
      <c r="N969" s="1"/>
      <c r="O969" s="1"/>
      <c r="Q969" s="0">
        <v>6.59999999999992</v>
      </c>
      <c r="R969" s="1">
        <v>0.00115543</v>
      </c>
      <c r="S969" s="1">
        <f t="shared" si="123"/>
        <v>-31.07304049211096</v>
      </c>
      <c r="T969" s="1">
        <f t="shared" si="123"/>
        <v>-31.07304049211096</v>
      </c>
      <c r="U969" s="0">
        <f t="shared" si="121" ca="1"/>
        <v>-36.41471906663302</v>
      </c>
      <c r="V969" s="1">
        <f t="shared" si="122" ca="1"/>
        <v>-602.8144081522001</v>
      </c>
    </row>
    <row r="970">
      <c r="A970" s="0">
        <v>-0.58</v>
      </c>
      <c r="B970" s="1">
        <v>7E-14</v>
      </c>
      <c r="G970" s="1">
        <f t="shared" si="117"/>
        <v>3.565070725258456E-09</v>
      </c>
      <c r="I970" s="0">
        <v>-2.97</v>
      </c>
      <c r="J970" s="1">
        <v>1.4E-11</v>
      </c>
      <c r="K970" s="1">
        <f t="shared" si="115"/>
        <v>-19.45208194449476</v>
      </c>
      <c r="L970" s="0">
        <f t="shared" si="118" ca="1"/>
        <v>-36.588390580336</v>
      </c>
      <c r="M970" s="1">
        <f t="shared" si="119" ca="1"/>
        <v>-605.3451647869051</v>
      </c>
      <c r="N970" s="1"/>
      <c r="Q970" s="0">
        <v>6.60999999999992</v>
      </c>
      <c r="R970" s="1">
        <v>0.001158228</v>
      </c>
      <c r="S970" s="1">
        <f t="shared" si="123"/>
        <v>-30.290281152861326</v>
      </c>
      <c r="T970" s="1">
        <f t="shared" si="123"/>
        <v>-30.290281152861326</v>
      </c>
      <c r="U970" s="0">
        <f t="shared" si="121" ca="1"/>
        <v>-36.588390580336</v>
      </c>
      <c r="V970" s="1">
        <f t="shared" si="122" ca="1"/>
        <v>-605.3451647869051</v>
      </c>
    </row>
    <row r="971">
      <c r="A971" s="0">
        <v>-0.59</v>
      </c>
      <c r="B971" s="1">
        <v>8.8E-14</v>
      </c>
      <c r="G971" s="1">
        <f t="shared" si="117"/>
        <v>4.481803197467773E-09</v>
      </c>
      <c r="I971" s="0">
        <v>-2.97</v>
      </c>
      <c r="J971" s="1">
        <v>1.4E-11</v>
      </c>
      <c r="K971" s="1">
        <f ref="K971:K1034" t="shared" si="124">LN($G971)</f>
        <v>-19.223240372065916</v>
      </c>
      <c r="L971" s="0">
        <f t="shared" si="118" ca="1"/>
        <v>-36.76206209403897</v>
      </c>
      <c r="M971" s="1">
        <f t="shared" si="119" ca="1"/>
        <v>-607.8759214216102</v>
      </c>
      <c r="N971" s="1"/>
      <c r="O971" s="1"/>
      <c r="Q971" s="0">
        <v>6.61999999999992</v>
      </c>
      <c r="R971" s="1">
        <v>0.001161026</v>
      </c>
      <c r="S971" s="1">
        <f t="shared" si="123"/>
        <v>-30.061439580432477</v>
      </c>
      <c r="T971" s="1">
        <f t="shared" si="123"/>
        <v>-30.061439580432477</v>
      </c>
      <c r="U971" s="0">
        <f t="shared" si="121" ca="1"/>
        <v>-36.76206209403897</v>
      </c>
      <c r="V971" s="1">
        <f t="shared" si="122" ca="1"/>
        <v>-607.8759214216102</v>
      </c>
    </row>
    <row r="972">
      <c r="A972" s="0">
        <v>-0.6</v>
      </c>
      <c r="B972" s="1">
        <v>8.8E-14</v>
      </c>
      <c r="G972" s="1">
        <f t="shared" si="117"/>
        <v>4.481803197467773E-09</v>
      </c>
      <c r="I972" s="0">
        <v>-2.97</v>
      </c>
      <c r="J972" s="1">
        <v>1.4E-11</v>
      </c>
      <c r="K972" s="1">
        <f t="shared" si="124"/>
        <v>-19.223240372065916</v>
      </c>
      <c r="L972" s="0">
        <f t="shared" si="118" ca="1"/>
        <v>-36.93573360774194</v>
      </c>
      <c r="M972" s="1">
        <f t="shared" si="119" ca="1"/>
        <v>-610.4066780563152</v>
      </c>
      <c r="N972" s="1"/>
      <c r="Q972" s="0">
        <v>6.62999999999992</v>
      </c>
      <c r="R972" s="1">
        <v>0.001163824</v>
      </c>
      <c r="S972" s="1">
        <f ref="S972:T991" t="shared" si="125">LN($B972)</f>
        <v>-30.061439580432477</v>
      </c>
      <c r="T972" s="1">
        <f t="shared" si="125"/>
        <v>-30.061439580432477</v>
      </c>
      <c r="U972" s="0">
        <f t="shared" si="121" ca="1"/>
        <v>-36.93573360774194</v>
      </c>
      <c r="V972" s="1">
        <f t="shared" si="122" ca="1"/>
        <v>-610.4066780563152</v>
      </c>
    </row>
    <row r="973">
      <c r="A973" s="0">
        <v>-0.61</v>
      </c>
      <c r="B973" s="1">
        <v>6E-15</v>
      </c>
      <c r="G973" s="1">
        <f t="shared" si="117"/>
        <v>3.0557749073643903E-10</v>
      </c>
      <c r="I973" s="0">
        <v>-2.97</v>
      </c>
      <c r="J973" s="1">
        <v>1.4E-11</v>
      </c>
      <c r="K973" s="1">
        <f t="shared" si="124"/>
        <v>-21.908817717316065</v>
      </c>
      <c r="L973" s="0">
        <f t="shared" si="118" ca="1"/>
        <v>-37.10940512144491</v>
      </c>
      <c r="M973" s="1">
        <f t="shared" si="119" ca="1"/>
        <v>-612.9374346910201</v>
      </c>
      <c r="N973" s="1"/>
      <c r="O973" s="1"/>
      <c r="Q973" s="0">
        <v>6.63999999999992</v>
      </c>
      <c r="R973" s="1">
        <v>0.001166622</v>
      </c>
      <c r="S973" s="1">
        <f t="shared" si="125"/>
        <v>-32.74701692568263</v>
      </c>
      <c r="T973" s="1">
        <f t="shared" si="125"/>
        <v>-32.74701692568263</v>
      </c>
      <c r="U973" s="0">
        <f t="shared" si="121" ca="1"/>
        <v>-37.10940512144491</v>
      </c>
      <c r="V973" s="1">
        <f t="shared" si="122" ca="1"/>
        <v>-612.9374346910201</v>
      </c>
    </row>
    <row r="974">
      <c r="A974" s="0">
        <v>-0.62</v>
      </c>
      <c r="B974" s="1">
        <v>1.2E-14</v>
      </c>
      <c r="G974" s="1">
        <f t="shared" si="117"/>
        <v>6.111549814728781E-10</v>
      </c>
      <c r="I974" s="0">
        <v>-2.97</v>
      </c>
      <c r="J974" s="1">
        <v>1.4E-11</v>
      </c>
      <c r="K974" s="1">
        <f t="shared" si="124"/>
        <v>-21.21567053675612</v>
      </c>
      <c r="L974" s="0">
        <f t="shared" si="118" ca="1"/>
        <v>-37.28307663514788</v>
      </c>
      <c r="M974" s="1">
        <f t="shared" si="119" ca="1"/>
        <v>-615.4681913257252</v>
      </c>
      <c r="N974" s="1"/>
      <c r="Q974" s="0">
        <v>6.64999999999992</v>
      </c>
      <c r="R974" s="1">
        <v>0.00116942</v>
      </c>
      <c r="S974" s="1">
        <f t="shared" si="125"/>
        <v>-32.05386974512268</v>
      </c>
      <c r="T974" s="1">
        <f t="shared" si="125"/>
        <v>-32.05386974512268</v>
      </c>
      <c r="U974" s="0">
        <f t="shared" si="121" ca="1"/>
        <v>-37.28307663514788</v>
      </c>
      <c r="V974" s="1">
        <f t="shared" si="122" ca="1"/>
        <v>-615.4681913257252</v>
      </c>
    </row>
    <row r="975">
      <c r="A975" s="0">
        <v>-0.63</v>
      </c>
      <c r="B975" s="1">
        <v>4.4E-14</v>
      </c>
      <c r="G975" s="1">
        <f t="shared" si="117"/>
        <v>2.2409015987338864E-09</v>
      </c>
      <c r="I975" s="0">
        <v>-2.97</v>
      </c>
      <c r="J975" s="1">
        <v>1.4E-11</v>
      </c>
      <c r="K975" s="1">
        <f t="shared" si="124"/>
        <v>-19.91638755262586</v>
      </c>
      <c r="L975" s="0">
        <f t="shared" si="118" ca="1"/>
        <v>-37.456748148850856</v>
      </c>
      <c r="M975" s="1">
        <f t="shared" si="119" ca="1"/>
        <v>-617.9989479604302</v>
      </c>
      <c r="N975" s="1"/>
      <c r="O975" s="1"/>
      <c r="Q975" s="0">
        <v>6.65999999999992</v>
      </c>
      <c r="R975" s="1">
        <v>0.001172218</v>
      </c>
      <c r="S975" s="1">
        <f t="shared" si="125"/>
        <v>-30.754586760992424</v>
      </c>
      <c r="T975" s="1">
        <f t="shared" si="125"/>
        <v>-30.754586760992424</v>
      </c>
      <c r="U975" s="0">
        <f t="shared" si="121" ca="1"/>
        <v>-37.456748148850856</v>
      </c>
      <c r="V975" s="1">
        <f t="shared" si="122" ca="1"/>
        <v>-617.9989479604302</v>
      </c>
    </row>
    <row r="976">
      <c r="A976" s="0">
        <v>-0.64</v>
      </c>
      <c r="B976" s="1">
        <v>3.82E-13</v>
      </c>
      <c r="G976" s="1">
        <f t="shared" si="117"/>
        <v>1.9455100243553286E-08</v>
      </c>
      <c r="I976" s="0">
        <v>-2.97</v>
      </c>
      <c r="J976" s="1">
        <v>1.4E-11</v>
      </c>
      <c r="K976" s="1">
        <f t="shared" si="124"/>
        <v>-17.755156577937548</v>
      </c>
      <c r="L976" s="0">
        <f t="shared" si="118" ca="1"/>
        <v>-37.63041966255383</v>
      </c>
      <c r="M976" s="1">
        <f t="shared" si="119" ca="1"/>
        <v>-620.5297045951352</v>
      </c>
      <c r="N976" s="1"/>
      <c r="Q976" s="0">
        <v>6.66999999999992</v>
      </c>
      <c r="R976" s="1">
        <v>0.001175016</v>
      </c>
      <c r="S976" s="1">
        <f t="shared" si="125"/>
        <v>-28.59335578630411</v>
      </c>
      <c r="T976" s="1">
        <f t="shared" si="125"/>
        <v>-28.59335578630411</v>
      </c>
      <c r="U976" s="0">
        <f t="shared" si="121" ca="1"/>
        <v>-37.63041966255383</v>
      </c>
      <c r="V976" s="1">
        <f t="shared" si="122" ca="1"/>
        <v>-620.5297045951352</v>
      </c>
    </row>
    <row r="977">
      <c r="A977" s="0">
        <v>-0.65</v>
      </c>
      <c r="B977" s="1">
        <v>7.6E-14</v>
      </c>
      <c r="G977" s="1">
        <f t="shared" si="117"/>
        <v>3.870648215994895E-09</v>
      </c>
      <c r="I977" s="0">
        <v>-2.97</v>
      </c>
      <c r="J977" s="1">
        <v>1.4E-11</v>
      </c>
      <c r="K977" s="1">
        <f t="shared" si="124"/>
        <v>-19.36984384625779</v>
      </c>
      <c r="L977" s="0">
        <f t="shared" si="118" ca="1"/>
        <v>-37.8040911762568</v>
      </c>
      <c r="M977" s="1">
        <f t="shared" si="119" ca="1"/>
        <v>-623.0604612298403</v>
      </c>
      <c r="N977" s="1"/>
      <c r="O977" s="1"/>
      <c r="Q977" s="0">
        <v>6.67999999999992</v>
      </c>
      <c r="R977" s="1">
        <v>0.001177814</v>
      </c>
      <c r="S977" s="1">
        <f t="shared" si="125"/>
        <v>-30.208043054624355</v>
      </c>
      <c r="T977" s="1">
        <f t="shared" si="125"/>
        <v>-30.208043054624355</v>
      </c>
      <c r="U977" s="0">
        <f t="shared" si="121" ca="1"/>
        <v>-37.8040911762568</v>
      </c>
      <c r="V977" s="1">
        <f t="shared" si="122" ca="1"/>
        <v>-623.0604612298403</v>
      </c>
    </row>
    <row r="978">
      <c r="A978" s="0">
        <v>-0.66</v>
      </c>
      <c r="B978" s="1">
        <v>2.4E-14</v>
      </c>
      <c r="G978" s="1">
        <f t="shared" si="117"/>
        <v>1.2223099629457561E-09</v>
      </c>
      <c r="I978" s="0">
        <v>-2.97</v>
      </c>
      <c r="J978" s="1">
        <v>1.4E-11</v>
      </c>
      <c r="K978" s="1">
        <f t="shared" si="124"/>
        <v>-20.522523356196174</v>
      </c>
      <c r="L978" s="0">
        <f t="shared" si="118" ca="1"/>
        <v>-37.977762689959775</v>
      </c>
      <c r="M978" s="1">
        <f t="shared" si="119" ca="1"/>
        <v>-625.5912178645452</v>
      </c>
      <c r="N978" s="1"/>
      <c r="Q978" s="0">
        <v>6.68999999999992</v>
      </c>
      <c r="R978" s="1">
        <v>0.001180612</v>
      </c>
      <c r="S978" s="1">
        <f t="shared" si="125"/>
        <v>-31.36072256456274</v>
      </c>
      <c r="T978" s="1">
        <f t="shared" si="125"/>
        <v>-31.36072256456274</v>
      </c>
      <c r="U978" s="0">
        <f t="shared" si="121" ca="1"/>
        <v>-37.977762689959775</v>
      </c>
      <c r="V978" s="1">
        <f t="shared" si="122" ca="1"/>
        <v>-625.5912178645452</v>
      </c>
    </row>
    <row r="979">
      <c r="A979" s="0">
        <v>-0.67</v>
      </c>
      <c r="B979" s="1">
        <v>1.4E-13</v>
      </c>
      <c r="G979" s="1">
        <f t="shared" si="117"/>
        <v>7.130141450516912E-09</v>
      </c>
      <c r="I979" s="0">
        <v>-2.97</v>
      </c>
      <c r="J979" s="1">
        <v>1.4E-11</v>
      </c>
      <c r="K979" s="1">
        <f t="shared" si="124"/>
        <v>-18.758934763934818</v>
      </c>
      <c r="L979" s="0">
        <f t="shared" si="118" ca="1"/>
        <v>-38.151434203662745</v>
      </c>
      <c r="M979" s="1">
        <f t="shared" si="119" ca="1"/>
        <v>-628.1219744992503</v>
      </c>
      <c r="N979" s="1"/>
      <c r="O979" s="1"/>
      <c r="Q979" s="0">
        <v>6.69999999999992</v>
      </c>
      <c r="R979" s="1">
        <v>0.00118341</v>
      </c>
      <c r="S979" s="1">
        <f t="shared" si="125"/>
        <v>-29.597133972301382</v>
      </c>
      <c r="T979" s="1">
        <f t="shared" si="125"/>
        <v>-29.597133972301382</v>
      </c>
      <c r="U979" s="0">
        <f t="shared" si="121" ca="1"/>
        <v>-38.151434203662745</v>
      </c>
      <c r="V979" s="1">
        <f t="shared" si="122" ca="1"/>
        <v>-628.1219744992503</v>
      </c>
    </row>
    <row r="980">
      <c r="A980" s="0">
        <v>-0.68</v>
      </c>
      <c r="B980" s="1">
        <v>6.6E-14</v>
      </c>
      <c r="G980" s="1">
        <f t="shared" si="117"/>
        <v>3.3613523981008294E-09</v>
      </c>
      <c r="I980" s="0">
        <v>-2.97</v>
      </c>
      <c r="J980" s="1">
        <v>1.4E-11</v>
      </c>
      <c r="K980" s="1">
        <f t="shared" si="124"/>
        <v>-19.510922444517696</v>
      </c>
      <c r="L980" s="0">
        <f t="shared" si="118" ca="1"/>
        <v>-38.325105717365716</v>
      </c>
      <c r="M980" s="1">
        <f t="shared" si="119" ca="1"/>
        <v>-630.6527311339553</v>
      </c>
      <c r="N980" s="1"/>
      <c r="Q980" s="0">
        <v>6.70999999999992</v>
      </c>
      <c r="R980" s="1">
        <v>0.001186208</v>
      </c>
      <c r="S980" s="1">
        <f t="shared" si="125"/>
        <v>-30.34912165288426</v>
      </c>
      <c r="T980" s="1">
        <f t="shared" si="125"/>
        <v>-30.34912165288426</v>
      </c>
      <c r="U980" s="0">
        <f t="shared" si="121" ca="1"/>
        <v>-38.325105717365716</v>
      </c>
      <c r="V980" s="1">
        <f t="shared" si="122" ca="1"/>
        <v>-630.6527311339553</v>
      </c>
    </row>
    <row r="981">
      <c r="A981" s="0">
        <v>-0.69</v>
      </c>
      <c r="B981" s="1">
        <v>8E-15</v>
      </c>
      <c r="G981" s="1">
        <f t="shared" si="117"/>
        <v>4.074366543152521E-10</v>
      </c>
      <c r="I981" s="0">
        <v>-2.97</v>
      </c>
      <c r="J981" s="1">
        <v>1.4E-11</v>
      </c>
      <c r="K981" s="1">
        <f t="shared" si="124"/>
        <v>-21.621135644864285</v>
      </c>
      <c r="L981" s="0">
        <f t="shared" si="118" ca="1"/>
        <v>-38.498777231068686</v>
      </c>
      <c r="M981" s="1">
        <f t="shared" si="119" ca="1"/>
        <v>-633.1834877686603</v>
      </c>
      <c r="N981" s="1"/>
      <c r="O981" s="1"/>
      <c r="Q981" s="0">
        <v>6.71999999999992</v>
      </c>
      <c r="R981" s="1">
        <v>0.001189006</v>
      </c>
      <c r="S981" s="1">
        <f t="shared" si="125"/>
        <v>-32.45933485323085</v>
      </c>
      <c r="T981" s="1">
        <f t="shared" si="125"/>
        <v>-32.45933485323085</v>
      </c>
      <c r="U981" s="0">
        <f t="shared" si="121" ca="1"/>
        <v>-38.498777231068686</v>
      </c>
      <c r="V981" s="1">
        <f t="shared" si="122" ca="1"/>
        <v>-633.1834877686603</v>
      </c>
    </row>
    <row r="982">
      <c r="A982" s="0">
        <v>-0.7</v>
      </c>
      <c r="B982" s="1">
        <v>6.8E-14</v>
      </c>
      <c r="G982" s="1">
        <f t="shared" si="117"/>
        <v>3.4632115616796428E-09</v>
      </c>
      <c r="I982" s="0">
        <v>-2.97</v>
      </c>
      <c r="J982" s="1">
        <v>1.4E-11</v>
      </c>
      <c r="K982" s="1">
        <f t="shared" si="124"/>
        <v>-19.481069481368014</v>
      </c>
      <c r="L982" s="0">
        <f t="shared" si="118" ca="1"/>
        <v>-38.67244874477166</v>
      </c>
      <c r="M982" s="1">
        <f t="shared" si="119" ca="1"/>
        <v>-635.7142444033653</v>
      </c>
      <c r="N982" s="1"/>
      <c r="Q982" s="0">
        <v>6.72999999999992</v>
      </c>
      <c r="R982" s="1">
        <v>0.001191804</v>
      </c>
      <c r="S982" s="1">
        <f t="shared" si="125"/>
        <v>-30.319268689734578</v>
      </c>
      <c r="T982" s="1">
        <f t="shared" si="125"/>
        <v>-30.319268689734578</v>
      </c>
      <c r="U982" s="0">
        <f t="shared" si="121" ca="1"/>
        <v>-38.67244874477166</v>
      </c>
      <c r="V982" s="1">
        <f t="shared" si="122" ca="1"/>
        <v>-635.7142444033653</v>
      </c>
    </row>
    <row r="983">
      <c r="A983" s="0">
        <v>-0.71</v>
      </c>
      <c r="B983" s="1">
        <v>9E-14</v>
      </c>
      <c r="G983" s="1">
        <f t="shared" si="117"/>
        <v>4.583662361046586E-09</v>
      </c>
      <c r="I983" s="0">
        <v>-2.97</v>
      </c>
      <c r="J983" s="1">
        <v>1.4E-11</v>
      </c>
      <c r="K983" s="1">
        <f t="shared" si="124"/>
        <v>-19.200767516213855</v>
      </c>
      <c r="L983" s="0">
        <f t="shared" si="118" ca="1"/>
        <v>-38.84612025847463</v>
      </c>
      <c r="M983" s="1">
        <f t="shared" si="119" ca="1"/>
        <v>-638.2450010380703</v>
      </c>
      <c r="N983" s="1"/>
      <c r="O983" s="1"/>
      <c r="Q983" s="0">
        <v>6.73999999999992</v>
      </c>
      <c r="R983" s="1">
        <v>0.001194602</v>
      </c>
      <c r="S983" s="1">
        <f t="shared" si="125"/>
        <v>-30.03896672458042</v>
      </c>
      <c r="T983" s="1">
        <f t="shared" si="125"/>
        <v>-30.03896672458042</v>
      </c>
      <c r="U983" s="0">
        <f t="shared" si="121" ca="1"/>
        <v>-38.84612025847463</v>
      </c>
      <c r="V983" s="1">
        <f t="shared" si="122" ca="1"/>
        <v>-638.2450010380703</v>
      </c>
    </row>
    <row r="984">
      <c r="A984" s="0">
        <v>-0.72</v>
      </c>
      <c r="B984" s="1">
        <v>2.5E-13</v>
      </c>
      <c r="G984" s="1">
        <f t="shared" si="117"/>
        <v>1.2732395447351628E-08</v>
      </c>
      <c r="I984" s="0">
        <v>-2.97</v>
      </c>
      <c r="J984" s="1">
        <v>1.4E-11</v>
      </c>
      <c r="K984" s="1">
        <f t="shared" si="124"/>
        <v>-18.179116268681874</v>
      </c>
      <c r="L984" s="0">
        <f t="shared" si="118" ca="1"/>
        <v>-39.019791772177605</v>
      </c>
      <c r="M984" s="1">
        <f t="shared" si="119" ca="1"/>
        <v>-640.7757576727754</v>
      </c>
      <c r="N984" s="1"/>
      <c r="Q984" s="0">
        <v>6.74999999999992</v>
      </c>
      <c r="R984" s="1">
        <v>0.0011974</v>
      </c>
      <c r="S984" s="1">
        <f t="shared" si="125"/>
        <v>-29.017315477048438</v>
      </c>
      <c r="T984" s="1">
        <f t="shared" si="125"/>
        <v>-29.017315477048438</v>
      </c>
      <c r="U984" s="0">
        <f t="shared" si="121" ca="1"/>
        <v>-39.019791772177605</v>
      </c>
      <c r="V984" s="1">
        <f t="shared" si="122" ca="1"/>
        <v>-640.7757576727754</v>
      </c>
    </row>
    <row r="985">
      <c r="A985" s="0">
        <v>-0.73</v>
      </c>
      <c r="B985" s="1">
        <v>1E-14</v>
      </c>
      <c r="G985" s="1">
        <f t="shared" si="117"/>
        <v>5.092958178940651E-10</v>
      </c>
      <c r="I985" s="0">
        <v>-2.97</v>
      </c>
      <c r="J985" s="1">
        <v>1.4E-11</v>
      </c>
      <c r="K985" s="1">
        <f t="shared" si="124"/>
        <v>-21.397992093550076</v>
      </c>
      <c r="L985" s="0">
        <f t="shared" si="118" ca="1"/>
        <v>-39.193463285880576</v>
      </c>
      <c r="M985" s="1">
        <f t="shared" si="119" ca="1"/>
        <v>-643.3065143074804</v>
      </c>
      <c r="N985" s="1"/>
      <c r="O985" s="1"/>
      <c r="Q985" s="0">
        <v>6.75999999999992</v>
      </c>
      <c r="R985" s="1">
        <v>0.001200198</v>
      </c>
      <c r="S985" s="1">
        <f t="shared" si="125"/>
        <v>-32.23619130191664</v>
      </c>
      <c r="T985" s="1">
        <f t="shared" si="125"/>
        <v>-32.23619130191664</v>
      </c>
      <c r="U985" s="0">
        <f t="shared" si="121" ca="1"/>
        <v>-39.193463285880576</v>
      </c>
      <c r="V985" s="1">
        <f t="shared" si="122" ca="1"/>
        <v>-643.3065143074804</v>
      </c>
    </row>
    <row r="986">
      <c r="A986" s="0">
        <v>-0.74</v>
      </c>
      <c r="B986" s="1">
        <v>1.46E-13</v>
      </c>
      <c r="G986" s="1">
        <f t="shared" si="117"/>
        <v>7.435718941253351E-09</v>
      </c>
      <c r="I986" s="0">
        <v>-2.97</v>
      </c>
      <c r="J986" s="1">
        <v>1.4E-11</v>
      </c>
      <c r="K986" s="1">
        <f t="shared" si="124"/>
        <v>-18.716970564835783</v>
      </c>
      <c r="L986" s="0">
        <f t="shared" si="118" ca="1"/>
        <v>-39.367134799583546</v>
      </c>
      <c r="M986" s="1">
        <f t="shared" si="119" ca="1"/>
        <v>-645.8372709421853</v>
      </c>
      <c r="N986" s="1"/>
      <c r="Q986" s="0">
        <v>6.76999999999992</v>
      </c>
      <c r="R986" s="1">
        <v>0.001202996</v>
      </c>
      <c r="S986" s="1">
        <f t="shared" si="125"/>
        <v>-29.555169773202348</v>
      </c>
      <c r="T986" s="1">
        <f t="shared" si="125"/>
        <v>-29.555169773202348</v>
      </c>
      <c r="U986" s="0">
        <f t="shared" si="121" ca="1"/>
        <v>-39.367134799583546</v>
      </c>
      <c r="V986" s="1">
        <f t="shared" si="122" ca="1"/>
        <v>-645.8372709421853</v>
      </c>
    </row>
    <row r="987">
      <c r="A987" s="0">
        <v>-0.75</v>
      </c>
      <c r="B987" s="1">
        <v>1.48E-13</v>
      </c>
      <c r="G987" s="1">
        <f t="shared" si="117"/>
        <v>7.537578104832163E-09</v>
      </c>
      <c r="I987" s="0">
        <v>-2.97</v>
      </c>
      <c r="J987" s="1">
        <v>1.4E-11</v>
      </c>
      <c r="K987" s="1">
        <f t="shared" si="124"/>
        <v>-18.703364912780007</v>
      </c>
      <c r="L987" s="0">
        <f t="shared" si="118" ca="1"/>
        <v>-39.540806313286524</v>
      </c>
      <c r="M987" s="1">
        <f t="shared" si="119" ca="1"/>
        <v>-648.3680275768904</v>
      </c>
      <c r="N987" s="1"/>
      <c r="O987" s="1"/>
      <c r="Q987" s="0">
        <v>6.77999999999992</v>
      </c>
      <c r="R987" s="1">
        <v>0.001205794</v>
      </c>
      <c r="S987" s="1">
        <f t="shared" si="125"/>
        <v>-29.54156412114657</v>
      </c>
      <c r="T987" s="1">
        <f t="shared" si="125"/>
        <v>-29.54156412114657</v>
      </c>
      <c r="U987" s="0">
        <f t="shared" si="121" ca="1"/>
        <v>-39.540806313286524</v>
      </c>
      <c r="V987" s="1">
        <f t="shared" si="122" ca="1"/>
        <v>-648.3680275768904</v>
      </c>
    </row>
    <row r="988">
      <c r="A988" s="0">
        <v>-0.76</v>
      </c>
      <c r="B988" s="1">
        <v>6.4E-14</v>
      </c>
      <c r="G988" s="1">
        <f t="shared" si="117"/>
        <v>3.259493234522017E-09</v>
      </c>
      <c r="I988" s="0">
        <v>-2.97</v>
      </c>
      <c r="J988" s="1">
        <v>1.4E-11</v>
      </c>
      <c r="K988" s="1">
        <f t="shared" si="124"/>
        <v>-19.54169410318445</v>
      </c>
      <c r="L988" s="0">
        <f t="shared" si="118" ca="1"/>
        <v>-39.714477826989494</v>
      </c>
      <c r="M988" s="1">
        <f t="shared" si="119" ca="1"/>
        <v>-650.8987842115954</v>
      </c>
      <c r="N988" s="1"/>
      <c r="Q988" s="0">
        <v>6.78999999999992</v>
      </c>
      <c r="R988" s="1">
        <v>0.001208592</v>
      </c>
      <c r="S988" s="1">
        <f t="shared" si="125"/>
        <v>-30.37989331155101</v>
      </c>
      <c r="T988" s="1">
        <f t="shared" si="125"/>
        <v>-30.37989331155101</v>
      </c>
      <c r="U988" s="0">
        <f t="shared" si="121" ca="1"/>
        <v>-39.714477826989494</v>
      </c>
      <c r="V988" s="1">
        <f t="shared" si="122" ca="1"/>
        <v>-650.8987842115954</v>
      </c>
    </row>
    <row r="989">
      <c r="A989" s="0">
        <v>-0.77</v>
      </c>
      <c r="B989" s="1">
        <v>2.2E-14</v>
      </c>
      <c r="G989" s="1">
        <f t="shared" si="117"/>
        <v>1.1204507993669432E-09</v>
      </c>
      <c r="I989" s="0">
        <v>-2.97</v>
      </c>
      <c r="J989" s="1">
        <v>1.4E-11</v>
      </c>
      <c r="K989" s="1">
        <f t="shared" si="124"/>
        <v>-20.609534733185807</v>
      </c>
      <c r="L989" s="0">
        <f t="shared" si="118" ca="1"/>
        <v>-39.888149340692465</v>
      </c>
      <c r="M989" s="1">
        <f t="shared" si="119" ca="1"/>
        <v>-653.4295408463004</v>
      </c>
      <c r="N989" s="1"/>
      <c r="O989" s="1"/>
      <c r="Q989" s="0">
        <v>6.79999999999992</v>
      </c>
      <c r="R989" s="1">
        <v>0.00121139</v>
      </c>
      <c r="S989" s="1">
        <f t="shared" si="125"/>
        <v>-31.447733941552368</v>
      </c>
      <c r="T989" s="1">
        <f t="shared" si="125"/>
        <v>-31.447733941552368</v>
      </c>
      <c r="U989" s="0">
        <f t="shared" si="121" ca="1"/>
        <v>-39.888149340692465</v>
      </c>
      <c r="V989" s="1">
        <f t="shared" si="122" ca="1"/>
        <v>-653.4295408463004</v>
      </c>
    </row>
    <row r="990">
      <c r="A990" s="0">
        <v>-0.78</v>
      </c>
      <c r="B990" s="1">
        <v>3.6E-14</v>
      </c>
      <c r="G990" s="1">
        <f t="shared" si="117"/>
        <v>1.8334649444186343E-09</v>
      </c>
      <c r="I990" s="0">
        <v>-2.97</v>
      </c>
      <c r="J990" s="1">
        <v>1.4E-11</v>
      </c>
      <c r="K990" s="1">
        <f t="shared" si="124"/>
        <v>-20.11705824808801</v>
      </c>
      <c r="L990" s="0">
        <f t="shared" si="118" ca="1"/>
        <v>-40.061820854395435</v>
      </c>
      <c r="M990" s="1">
        <f t="shared" si="119" ca="1"/>
        <v>-655.9602974810055</v>
      </c>
      <c r="N990" s="1"/>
      <c r="Q990" s="0">
        <v>6.80999999999992</v>
      </c>
      <c r="R990" s="1">
        <v>0.001214188</v>
      </c>
      <c r="S990" s="1">
        <f t="shared" si="125"/>
        <v>-30.955257456454575</v>
      </c>
      <c r="T990" s="1">
        <f t="shared" si="125"/>
        <v>-30.955257456454575</v>
      </c>
      <c r="U990" s="0">
        <f t="shared" si="121" ca="1"/>
        <v>-40.061820854395435</v>
      </c>
      <c r="V990" s="1">
        <f t="shared" si="122" ca="1"/>
        <v>-655.9602974810055</v>
      </c>
    </row>
    <row r="991">
      <c r="A991" s="0">
        <v>-0.79</v>
      </c>
      <c r="B991" s="1">
        <v>1.1E-13</v>
      </c>
      <c r="G991" s="1">
        <f t="shared" si="117"/>
        <v>5.602253996834716E-09</v>
      </c>
      <c r="I991" s="0">
        <v>-2.97</v>
      </c>
      <c r="J991" s="1">
        <v>1.4E-11</v>
      </c>
      <c r="K991" s="1">
        <f t="shared" si="124"/>
        <v>-19.000096820751704</v>
      </c>
      <c r="L991" s="0">
        <f t="shared" si="118" ca="1"/>
        <v>-40.23549236809841</v>
      </c>
      <c r="M991" s="1">
        <f t="shared" si="119" ca="1"/>
        <v>-658.4910541157104</v>
      </c>
      <c r="N991" s="1"/>
      <c r="O991" s="1"/>
      <c r="Q991" s="0">
        <v>6.81999999999992</v>
      </c>
      <c r="R991" s="1">
        <v>0.001216986</v>
      </c>
      <c r="S991" s="1">
        <f t="shared" si="125"/>
        <v>-29.83829602911827</v>
      </c>
      <c r="T991" s="1">
        <f t="shared" si="125"/>
        <v>-29.83829602911827</v>
      </c>
      <c r="U991" s="0">
        <f t="shared" si="121" ca="1"/>
        <v>-40.23549236809841</v>
      </c>
      <c r="V991" s="1">
        <f t="shared" si="122" ca="1"/>
        <v>-658.4910541157104</v>
      </c>
    </row>
    <row r="992">
      <c r="A992" s="0">
        <v>-0.8</v>
      </c>
      <c r="B992" s="1">
        <v>1.9E-13</v>
      </c>
      <c r="G992" s="1">
        <f t="shared" si="117"/>
        <v>9.676620539987237E-09</v>
      </c>
      <c r="I992" s="0">
        <v>-2.97</v>
      </c>
      <c r="J992" s="1">
        <v>1.4E-11</v>
      </c>
      <c r="K992" s="1">
        <f t="shared" si="124"/>
        <v>-18.453553114383634</v>
      </c>
      <c r="L992" s="0">
        <f t="shared" si="118" ca="1"/>
        <v>-40.40916388180138</v>
      </c>
      <c r="M992" s="1">
        <f t="shared" si="119" ca="1"/>
        <v>-661.0218107504154</v>
      </c>
      <c r="N992" s="1"/>
      <c r="Q992" s="0">
        <v>6.82999999999992</v>
      </c>
      <c r="R992" s="1">
        <v>0.001219784</v>
      </c>
      <c r="S992" s="1">
        <f ref="S992:T1011" t="shared" si="126">LN($B992)</f>
        <v>-29.2917523227502</v>
      </c>
      <c r="T992" s="1">
        <f t="shared" si="126"/>
        <v>-29.2917523227502</v>
      </c>
      <c r="U992" s="0">
        <f t="shared" si="121" ca="1"/>
        <v>-40.40916388180138</v>
      </c>
      <c r="V992" s="1">
        <f t="shared" si="122" ca="1"/>
        <v>-661.0218107504154</v>
      </c>
    </row>
    <row r="993">
      <c r="A993" s="0">
        <v>-0.81</v>
      </c>
      <c r="B993" s="1">
        <v>1.38E-13</v>
      </c>
      <c r="G993" s="1">
        <f t="shared" si="117"/>
        <v>7.028282286938098E-09</v>
      </c>
      <c r="I993" s="0">
        <v>-2.97</v>
      </c>
      <c r="J993" s="1">
        <v>1.4E-11</v>
      </c>
      <c r="K993" s="1">
        <f t="shared" si="124"/>
        <v>-18.773323501386916</v>
      </c>
      <c r="L993" s="0">
        <f t="shared" si="118" ca="1"/>
        <v>-40.582835395504354</v>
      </c>
      <c r="M993" s="1">
        <f t="shared" si="119" ca="1"/>
        <v>-663.5525673851205</v>
      </c>
      <c r="N993" s="1"/>
      <c r="O993" s="1"/>
      <c r="Q993" s="0">
        <v>6.83999999999992</v>
      </c>
      <c r="R993" s="1">
        <v>0.001222582</v>
      </c>
      <c r="S993" s="1">
        <f t="shared" si="126"/>
        <v>-29.61152270975348</v>
      </c>
      <c r="T993" s="1">
        <f t="shared" si="126"/>
        <v>-29.61152270975348</v>
      </c>
      <c r="U993" s="0">
        <f t="shared" si="121" ca="1"/>
        <v>-40.582835395504354</v>
      </c>
      <c r="V993" s="1">
        <f t="shared" si="122" ca="1"/>
        <v>-663.5525673851205</v>
      </c>
    </row>
    <row r="994">
      <c r="A994" s="0">
        <v>-0.82</v>
      </c>
      <c r="B994" s="1">
        <v>1.4E-14</v>
      </c>
      <c r="G994" s="1">
        <f t="shared" si="117"/>
        <v>7.130141450516912E-10</v>
      </c>
      <c r="I994" s="0">
        <v>-2.97</v>
      </c>
      <c r="J994" s="1">
        <v>1.4E-11</v>
      </c>
      <c r="K994" s="1">
        <f t="shared" si="124"/>
        <v>-21.061519856928864</v>
      </c>
      <c r="L994" s="0">
        <f t="shared" si="118" ca="1"/>
        <v>-40.756506909207324</v>
      </c>
      <c r="M994" s="1">
        <f t="shared" si="119" ca="1"/>
        <v>-666.0833240198255</v>
      </c>
      <c r="N994" s="1"/>
      <c r="Q994" s="0">
        <v>6.84999999999992</v>
      </c>
      <c r="R994" s="1">
        <v>0.00122538</v>
      </c>
      <c r="S994" s="1">
        <f t="shared" si="126"/>
        <v>-31.899719065295425</v>
      </c>
      <c r="T994" s="1">
        <f t="shared" si="126"/>
        <v>-31.899719065295425</v>
      </c>
      <c r="U994" s="0">
        <f t="shared" si="121" ca="1"/>
        <v>-40.756506909207324</v>
      </c>
      <c r="V994" s="1">
        <f t="shared" si="122" ca="1"/>
        <v>-666.0833240198255</v>
      </c>
    </row>
    <row r="995">
      <c r="A995" s="0">
        <v>-0.83</v>
      </c>
      <c r="B995" s="1">
        <v>1.46E-13</v>
      </c>
      <c r="G995" s="1">
        <f t="shared" si="117"/>
        <v>7.435718941253351E-09</v>
      </c>
      <c r="I995" s="0">
        <v>-2.97</v>
      </c>
      <c r="J995" s="1">
        <v>1.4E-11</v>
      </c>
      <c r="K995" s="1">
        <f t="shared" si="124"/>
        <v>-18.716970564835783</v>
      </c>
      <c r="L995" s="0">
        <f t="shared" si="118" ca="1"/>
        <v>-40.9301784229103</v>
      </c>
      <c r="M995" s="1">
        <f t="shared" si="119" ca="1"/>
        <v>-668.6140806545304</v>
      </c>
      <c r="N995" s="1"/>
      <c r="O995" s="1"/>
      <c r="Q995" s="0">
        <v>6.85999999999991</v>
      </c>
      <c r="R995" s="1">
        <v>0.001228178</v>
      </c>
      <c r="S995" s="1">
        <f t="shared" si="126"/>
        <v>-29.555169773202348</v>
      </c>
      <c r="T995" s="1">
        <f t="shared" si="126"/>
        <v>-29.555169773202348</v>
      </c>
      <c r="U995" s="0">
        <f t="shared" si="121" ca="1"/>
        <v>-40.9301784229103</v>
      </c>
      <c r="V995" s="1">
        <f t="shared" si="122" ca="1"/>
        <v>-668.6140806545304</v>
      </c>
    </row>
    <row r="996">
      <c r="A996" s="0">
        <v>-0.84</v>
      </c>
      <c r="B996" s="1">
        <v>4.8E-14</v>
      </c>
      <c r="G996" s="1">
        <f ref="G996:G1059" t="shared" si="127">B996/$K$3</f>
        <v>2.4446199258915123E-09</v>
      </c>
      <c r="I996" s="0">
        <v>-2.97</v>
      </c>
      <c r="J996" s="1">
        <v>1.4E-11</v>
      </c>
      <c r="K996" s="1">
        <f t="shared" si="124"/>
        <v>-19.82937617563623</v>
      </c>
      <c r="L996" s="0">
        <f ref="L996:L1059" t="shared" si="128" ca="1">$A996*V$4+V$1</f>
        <v>-41.10384993661327</v>
      </c>
      <c r="M996" s="1">
        <f ref="M996:M1059" t="shared" si="129" ca="1">$A996*Y$1+Y$2</f>
        <v>-671.1448372892355</v>
      </c>
      <c r="N996" s="1"/>
      <c r="Q996" s="0">
        <v>6.86999999999991</v>
      </c>
      <c r="R996" s="1">
        <v>0.001230976</v>
      </c>
      <c r="S996" s="1">
        <f t="shared" si="126"/>
        <v>-30.667575384002795</v>
      </c>
      <c r="T996" s="1">
        <f t="shared" si="126"/>
        <v>-30.667575384002795</v>
      </c>
      <c r="U996" s="0">
        <f ref="U996:U1059" t="shared" si="130" ca="1">$A996*V$4+V$1</f>
        <v>-41.10384993661327</v>
      </c>
      <c r="V996" s="1">
        <f ref="V996:V1059" t="shared" si="131" ca="1">$A996*Y$1+Y$2</f>
        <v>-671.1448372892355</v>
      </c>
    </row>
    <row r="997">
      <c r="A997" s="0">
        <v>-0.85</v>
      </c>
      <c r="B997" s="1">
        <v>1.2E-14</v>
      </c>
      <c r="G997" s="1">
        <f t="shared" si="127"/>
        <v>6.111549814728781E-10</v>
      </c>
      <c r="I997" s="0">
        <v>-2.97</v>
      </c>
      <c r="J997" s="1">
        <v>1.4E-11</v>
      </c>
      <c r="K997" s="1">
        <f t="shared" si="124"/>
        <v>-21.21567053675612</v>
      </c>
      <c r="L997" s="0">
        <f t="shared" si="128" ca="1"/>
        <v>-41.27752145031624</v>
      </c>
      <c r="M997" s="1">
        <f t="shared" si="129" ca="1"/>
        <v>-673.6755939239405</v>
      </c>
      <c r="N997" s="1"/>
      <c r="O997" s="1"/>
      <c r="Q997" s="0">
        <v>6.87999999999991</v>
      </c>
      <c r="R997" s="1">
        <v>0.001233774</v>
      </c>
      <c r="S997" s="1">
        <f t="shared" si="126"/>
        <v>-32.05386974512268</v>
      </c>
      <c r="T997" s="1">
        <f t="shared" si="126"/>
        <v>-32.05386974512268</v>
      </c>
      <c r="U997" s="0">
        <f t="shared" si="130" ca="1"/>
        <v>-41.27752145031624</v>
      </c>
      <c r="V997" s="1">
        <f t="shared" si="131" ca="1"/>
        <v>-673.6755939239405</v>
      </c>
    </row>
    <row r="998">
      <c r="A998" s="0">
        <v>-0.86</v>
      </c>
      <c r="B998" s="1">
        <v>7.4E-14</v>
      </c>
      <c r="G998" s="1">
        <f t="shared" si="127"/>
        <v>3.7687890524160815E-09</v>
      </c>
      <c r="I998" s="0">
        <v>-2.97</v>
      </c>
      <c r="J998" s="1">
        <v>1.4E-11</v>
      </c>
      <c r="K998" s="1">
        <f t="shared" si="124"/>
        <v>-19.39651209333995</v>
      </c>
      <c r="L998" s="0">
        <f t="shared" si="128" ca="1"/>
        <v>-41.451192964019214</v>
      </c>
      <c r="M998" s="1">
        <f t="shared" si="129" ca="1"/>
        <v>-676.2063505586456</v>
      </c>
      <c r="N998" s="1"/>
      <c r="Q998" s="0">
        <v>6.88999999999991</v>
      </c>
      <c r="R998" s="1">
        <v>0.001236572</v>
      </c>
      <c r="S998" s="1">
        <f t="shared" si="126"/>
        <v>-30.234711301706515</v>
      </c>
      <c r="T998" s="1">
        <f t="shared" si="126"/>
        <v>-30.234711301706515</v>
      </c>
      <c r="U998" s="0">
        <f t="shared" si="130" ca="1"/>
        <v>-41.451192964019214</v>
      </c>
      <c r="V998" s="1">
        <f t="shared" si="131" ca="1"/>
        <v>-676.2063505586456</v>
      </c>
    </row>
    <row r="999">
      <c r="A999" s="0">
        <v>-0.87</v>
      </c>
      <c r="B999" s="1">
        <v>8.6E-14</v>
      </c>
      <c r="G999" s="1">
        <f t="shared" si="127"/>
        <v>4.37994403388896E-09</v>
      </c>
      <c r="I999" s="0">
        <v>-2.97</v>
      </c>
      <c r="J999" s="1">
        <v>1.4E-11</v>
      </c>
      <c r="K999" s="1">
        <f t="shared" si="124"/>
        <v>-19.246229890290614</v>
      </c>
      <c r="L999" s="0">
        <f t="shared" si="128" ca="1"/>
        <v>-41.624864477722184</v>
      </c>
      <c r="M999" s="1">
        <f t="shared" si="129" ca="1"/>
        <v>-678.7371071933505</v>
      </c>
      <c r="N999" s="1"/>
      <c r="O999" s="1"/>
      <c r="Q999" s="0">
        <v>6.89999999999991</v>
      </c>
      <c r="R999" s="1">
        <v>0.00123937</v>
      </c>
      <c r="S999" s="1">
        <f t="shared" si="126"/>
        <v>-30.08442909865718</v>
      </c>
      <c r="T999" s="1">
        <f t="shared" si="126"/>
        <v>-30.08442909865718</v>
      </c>
      <c r="U999" s="0">
        <f t="shared" si="130" ca="1"/>
        <v>-41.624864477722184</v>
      </c>
      <c r="V999" s="1">
        <f t="shared" si="131" ca="1"/>
        <v>-678.7371071933505</v>
      </c>
    </row>
    <row r="1000">
      <c r="A1000" s="0">
        <v>-0.88</v>
      </c>
      <c r="B1000" s="1">
        <v>2.38E-13</v>
      </c>
      <c r="G1000" s="1">
        <f t="shared" si="127"/>
        <v>1.2121240465878749E-08</v>
      </c>
      <c r="I1000" s="0">
        <v>-2.97</v>
      </c>
      <c r="J1000" s="1">
        <v>1.4E-11</v>
      </c>
      <c r="K1000" s="1">
        <f t="shared" si="124"/>
        <v>-18.228306512872646</v>
      </c>
      <c r="L1000" s="0">
        <f t="shared" si="128" ca="1"/>
        <v>-41.79853599142516</v>
      </c>
      <c r="M1000" s="1">
        <f t="shared" si="129" ca="1"/>
        <v>-681.2678638280556</v>
      </c>
      <c r="N1000" s="1"/>
      <c r="Q1000" s="0">
        <v>6.90999999999991</v>
      </c>
      <c r="R1000" s="1">
        <v>0.001242168</v>
      </c>
      <c r="S1000" s="1">
        <f t="shared" si="126"/>
        <v>-29.06650572123921</v>
      </c>
      <c r="T1000" s="1">
        <f t="shared" si="126"/>
        <v>-29.06650572123921</v>
      </c>
      <c r="U1000" s="0">
        <f t="shared" si="130" ca="1"/>
        <v>-41.79853599142516</v>
      </c>
      <c r="V1000" s="1">
        <f t="shared" si="131" ca="1"/>
        <v>-681.2678638280556</v>
      </c>
    </row>
    <row r="1001">
      <c r="A1001" s="0">
        <v>-0.89</v>
      </c>
      <c r="B1001" s="1">
        <v>1.78E-13</v>
      </c>
      <c r="G1001" s="1">
        <f t="shared" si="127"/>
        <v>9.06546555851436E-09</v>
      </c>
      <c r="I1001" s="0">
        <v>-2.97</v>
      </c>
      <c r="J1001" s="1">
        <v>1.4E-11</v>
      </c>
      <c r="K1001" s="1">
        <f t="shared" si="124"/>
        <v>-18.518793636252035</v>
      </c>
      <c r="L1001" s="0">
        <f t="shared" si="128" ca="1"/>
        <v>-41.97220750512813</v>
      </c>
      <c r="M1001" s="1">
        <f t="shared" si="129" ca="1"/>
        <v>-683.7986204627606</v>
      </c>
      <c r="N1001" s="1"/>
      <c r="O1001" s="1"/>
      <c r="Q1001" s="0">
        <v>6.91999999999991</v>
      </c>
      <c r="R1001" s="1">
        <v>0.001244966</v>
      </c>
      <c r="S1001" s="1">
        <f t="shared" si="126"/>
        <v>-29.3569928446186</v>
      </c>
      <c r="T1001" s="1">
        <f t="shared" si="126"/>
        <v>-29.3569928446186</v>
      </c>
      <c r="U1001" s="0">
        <f t="shared" si="130" ca="1"/>
        <v>-41.97220750512813</v>
      </c>
      <c r="V1001" s="1">
        <f t="shared" si="131" ca="1"/>
        <v>-683.7986204627606</v>
      </c>
    </row>
    <row r="1002">
      <c r="A1002" s="0">
        <v>-0.9</v>
      </c>
      <c r="B1002" s="1">
        <v>1.62E-13</v>
      </c>
      <c r="G1002" s="1">
        <f t="shared" si="127"/>
        <v>8.250592249883854E-09</v>
      </c>
      <c r="I1002" s="0">
        <v>-2.97</v>
      </c>
      <c r="J1002" s="1">
        <v>1.4E-11</v>
      </c>
      <c r="K1002" s="1">
        <f t="shared" si="124"/>
        <v>-18.612980851311736</v>
      </c>
      <c r="L1002" s="0">
        <f t="shared" si="128" ca="1"/>
        <v>-42.1458790188311</v>
      </c>
      <c r="M1002" s="1">
        <f t="shared" si="129" ca="1"/>
        <v>-686.3293770974656</v>
      </c>
      <c r="N1002" s="1"/>
      <c r="Q1002" s="0">
        <v>6.92999999999991</v>
      </c>
      <c r="R1002" s="1">
        <v>0.001247764</v>
      </c>
      <c r="S1002" s="1">
        <f t="shared" si="126"/>
        <v>-29.4511800596783</v>
      </c>
      <c r="T1002" s="1">
        <f t="shared" si="126"/>
        <v>-29.4511800596783</v>
      </c>
      <c r="U1002" s="0">
        <f t="shared" si="130" ca="1"/>
        <v>-42.1458790188311</v>
      </c>
      <c r="V1002" s="1">
        <f t="shared" si="131" ca="1"/>
        <v>-686.3293770974656</v>
      </c>
    </row>
    <row r="1003">
      <c r="A1003" s="0">
        <v>-0.91</v>
      </c>
      <c r="B1003" s="1">
        <v>8E-15</v>
      </c>
      <c r="G1003" s="1">
        <f t="shared" si="127"/>
        <v>4.074366543152521E-10</v>
      </c>
      <c r="I1003" s="0">
        <v>-2.97</v>
      </c>
      <c r="J1003" s="1">
        <v>1.4E-11</v>
      </c>
      <c r="K1003" s="1">
        <f t="shared" si="124"/>
        <v>-21.621135644864285</v>
      </c>
      <c r="L1003" s="0">
        <f t="shared" si="128" ca="1"/>
        <v>-42.31955053253408</v>
      </c>
      <c r="M1003" s="1">
        <f t="shared" si="129" ca="1"/>
        <v>-688.8601337321707</v>
      </c>
      <c r="N1003" s="1"/>
      <c r="O1003" s="1"/>
      <c r="Q1003" s="0">
        <v>6.93999999999991</v>
      </c>
      <c r="R1003" s="1">
        <v>0.001250562</v>
      </c>
      <c r="S1003" s="1">
        <f t="shared" si="126"/>
        <v>-32.45933485323085</v>
      </c>
      <c r="T1003" s="1">
        <f t="shared" si="126"/>
        <v>-32.45933485323085</v>
      </c>
      <c r="U1003" s="0">
        <f t="shared" si="130" ca="1"/>
        <v>-42.31955053253408</v>
      </c>
      <c r="V1003" s="1">
        <f t="shared" si="131" ca="1"/>
        <v>-688.8601337321707</v>
      </c>
    </row>
    <row r="1004">
      <c r="A1004" s="0">
        <v>-0.92</v>
      </c>
      <c r="B1004" s="1">
        <v>1.16E-13</v>
      </c>
      <c r="G1004" s="1">
        <f t="shared" si="127"/>
        <v>5.9078314875711554E-09</v>
      </c>
      <c r="I1004" s="0">
        <v>-2.97</v>
      </c>
      <c r="J1004" s="1">
        <v>1.4E-11</v>
      </c>
      <c r="K1004" s="1">
        <f t="shared" si="124"/>
        <v>-18.946986995437758</v>
      </c>
      <c r="L1004" s="0">
        <f t="shared" si="128" ca="1"/>
        <v>-42.49322204623705</v>
      </c>
      <c r="M1004" s="1">
        <f t="shared" si="129" ca="1"/>
        <v>-691.3908903668756</v>
      </c>
      <c r="N1004" s="1"/>
      <c r="Q1004" s="0">
        <v>6.94999999999991</v>
      </c>
      <c r="R1004" s="1">
        <v>0.00125336</v>
      </c>
      <c r="S1004" s="1">
        <f t="shared" si="126"/>
        <v>-29.785186203804322</v>
      </c>
      <c r="T1004" s="1">
        <f t="shared" si="126"/>
        <v>-29.785186203804322</v>
      </c>
      <c r="U1004" s="0">
        <f t="shared" si="130" ca="1"/>
        <v>-42.49322204623705</v>
      </c>
      <c r="V1004" s="1">
        <f t="shared" si="131" ca="1"/>
        <v>-691.3908903668756</v>
      </c>
    </row>
    <row r="1005">
      <c r="A1005" s="0">
        <v>-0.93</v>
      </c>
      <c r="B1005" s="1">
        <v>7E-14</v>
      </c>
      <c r="G1005" s="1">
        <f t="shared" si="127"/>
        <v>3.565070725258456E-09</v>
      </c>
      <c r="I1005" s="0">
        <v>-2.97</v>
      </c>
      <c r="J1005" s="1">
        <v>1.4E-11</v>
      </c>
      <c r="K1005" s="1">
        <f t="shared" si="124"/>
        <v>-19.45208194449476</v>
      </c>
      <c r="L1005" s="0">
        <f t="shared" si="128" ca="1"/>
        <v>-42.66689355994002</v>
      </c>
      <c r="M1005" s="1">
        <f t="shared" si="129" ca="1"/>
        <v>-693.9216470015806</v>
      </c>
      <c r="N1005" s="1"/>
      <c r="O1005" s="1"/>
      <c r="Q1005" s="0">
        <v>6.95999999999991</v>
      </c>
      <c r="R1005" s="1">
        <v>0.001256158</v>
      </c>
      <c r="S1005" s="1">
        <f t="shared" si="126"/>
        <v>-30.290281152861326</v>
      </c>
      <c r="T1005" s="1">
        <f t="shared" si="126"/>
        <v>-30.290281152861326</v>
      </c>
      <c r="U1005" s="0">
        <f t="shared" si="130" ca="1"/>
        <v>-42.66689355994002</v>
      </c>
      <c r="V1005" s="1">
        <f t="shared" si="131" ca="1"/>
        <v>-693.9216470015806</v>
      </c>
    </row>
    <row r="1006">
      <c r="A1006" s="0">
        <v>-0.94</v>
      </c>
      <c r="B1006" s="1">
        <v>6E-14</v>
      </c>
      <c r="G1006" s="1">
        <f t="shared" si="127"/>
        <v>3.0557749073643902E-09</v>
      </c>
      <c r="I1006" s="0">
        <v>-2.97</v>
      </c>
      <c r="J1006" s="1">
        <v>1.4E-11</v>
      </c>
      <c r="K1006" s="1">
        <f t="shared" si="124"/>
        <v>-19.606232624322022</v>
      </c>
      <c r="L1006" s="0">
        <f t="shared" si="128" ca="1"/>
        <v>-42.84056507364299</v>
      </c>
      <c r="M1006" s="1">
        <f t="shared" si="129" ca="1"/>
        <v>-696.4524036362857</v>
      </c>
      <c r="N1006" s="1"/>
      <c r="Q1006" s="0">
        <v>6.96999999999991</v>
      </c>
      <c r="R1006" s="1">
        <v>0.001258956</v>
      </c>
      <c r="S1006" s="1">
        <f t="shared" si="126"/>
        <v>-30.444431832688586</v>
      </c>
      <c r="T1006" s="1">
        <f t="shared" si="126"/>
        <v>-30.444431832688586</v>
      </c>
      <c r="U1006" s="0">
        <f t="shared" si="130" ca="1"/>
        <v>-42.84056507364299</v>
      </c>
      <c r="V1006" s="1">
        <f t="shared" si="131" ca="1"/>
        <v>-696.4524036362857</v>
      </c>
    </row>
    <row r="1007">
      <c r="A1007" s="0">
        <v>-0.95</v>
      </c>
      <c r="B1007" s="1">
        <v>2.26E-13</v>
      </c>
      <c r="G1007" s="1">
        <f t="shared" si="127"/>
        <v>1.1510085484405871E-08</v>
      </c>
      <c r="I1007" s="0">
        <v>-2.97</v>
      </c>
      <c r="J1007" s="1">
        <v>1.4E-11</v>
      </c>
      <c r="K1007" s="1">
        <f t="shared" si="124"/>
        <v>-18.280042187271835</v>
      </c>
      <c r="L1007" s="0">
        <f t="shared" si="128" ca="1"/>
        <v>-43.01423658734596</v>
      </c>
      <c r="M1007" s="1">
        <f t="shared" si="129" ca="1"/>
        <v>-698.9831602709907</v>
      </c>
      <c r="N1007" s="1"/>
      <c r="O1007" s="1"/>
      <c r="Q1007" s="0">
        <v>6.97999999999991</v>
      </c>
      <c r="R1007" s="1">
        <v>0.001261754</v>
      </c>
      <c r="S1007" s="1">
        <f t="shared" si="126"/>
        <v>-29.1182413956384</v>
      </c>
      <c r="T1007" s="1">
        <f t="shared" si="126"/>
        <v>-29.1182413956384</v>
      </c>
      <c r="U1007" s="0">
        <f t="shared" si="130" ca="1"/>
        <v>-43.01423658734596</v>
      </c>
      <c r="V1007" s="1">
        <f t="shared" si="131" ca="1"/>
        <v>-698.9831602709907</v>
      </c>
    </row>
    <row r="1008">
      <c r="A1008" s="0">
        <v>-0.96</v>
      </c>
      <c r="B1008" s="1">
        <v>2.8E-14</v>
      </c>
      <c r="G1008" s="1">
        <f t="shared" si="127"/>
        <v>1.4260282901033824E-09</v>
      </c>
      <c r="I1008" s="0">
        <v>-2.97</v>
      </c>
      <c r="J1008" s="1">
        <v>1.4E-11</v>
      </c>
      <c r="K1008" s="1">
        <f t="shared" si="124"/>
        <v>-20.368372676368917</v>
      </c>
      <c r="L1008" s="0">
        <f t="shared" si="128" ca="1"/>
        <v>-43.18790810104893</v>
      </c>
      <c r="M1008" s="1">
        <f t="shared" si="129" ca="1"/>
        <v>-701.5139169056956</v>
      </c>
      <c r="N1008" s="1"/>
      <c r="Q1008" s="0">
        <v>6.98999999999991</v>
      </c>
      <c r="R1008" s="1">
        <v>0.001264552</v>
      </c>
      <c r="S1008" s="1">
        <f t="shared" si="126"/>
        <v>-31.20657188473548</v>
      </c>
      <c r="T1008" s="1">
        <f t="shared" si="126"/>
        <v>-31.20657188473548</v>
      </c>
      <c r="U1008" s="0">
        <f t="shared" si="130" ca="1"/>
        <v>-43.18790810104893</v>
      </c>
      <c r="V1008" s="1">
        <f t="shared" si="131" ca="1"/>
        <v>-701.5139169056956</v>
      </c>
    </row>
    <row r="1009">
      <c r="A1009" s="0">
        <v>-0.97</v>
      </c>
      <c r="B1009" s="1">
        <v>1.8E-14</v>
      </c>
      <c r="G1009" s="1">
        <f t="shared" si="127"/>
        <v>9.167324722093172E-10</v>
      </c>
      <c r="I1009" s="0">
        <v>-2.97</v>
      </c>
      <c r="J1009" s="1">
        <v>1.4E-11</v>
      </c>
      <c r="K1009" s="1">
        <f t="shared" si="124"/>
        <v>-20.810205428647958</v>
      </c>
      <c r="L1009" s="0">
        <f t="shared" si="128" ca="1"/>
        <v>-43.3615796147519</v>
      </c>
      <c r="M1009" s="1">
        <f t="shared" si="129" ca="1"/>
        <v>-704.0446735404007</v>
      </c>
      <c r="N1009" s="1"/>
      <c r="O1009" s="1"/>
      <c r="Q1009" s="0">
        <v>6.99999999999991</v>
      </c>
      <c r="R1009" s="1">
        <v>0.00126735</v>
      </c>
      <c r="S1009" s="1">
        <f t="shared" si="126"/>
        <v>-31.648404637014522</v>
      </c>
      <c r="T1009" s="1">
        <f t="shared" si="126"/>
        <v>-31.648404637014522</v>
      </c>
      <c r="U1009" s="0">
        <f t="shared" si="130" ca="1"/>
        <v>-43.3615796147519</v>
      </c>
      <c r="V1009" s="1">
        <f t="shared" si="131" ca="1"/>
        <v>-704.0446735404007</v>
      </c>
    </row>
    <row r="1010">
      <c r="A1010" s="0">
        <v>-0.98</v>
      </c>
      <c r="B1010" s="1">
        <v>6E-15</v>
      </c>
      <c r="G1010" s="1">
        <f t="shared" si="127"/>
        <v>3.0557749073643903E-10</v>
      </c>
      <c r="I1010" s="0">
        <v>-2.97</v>
      </c>
      <c r="J1010" s="1">
        <v>1.4E-11</v>
      </c>
      <c r="K1010" s="1">
        <f t="shared" si="124"/>
        <v>-21.908817717316065</v>
      </c>
      <c r="L1010" s="0">
        <f t="shared" si="128" ca="1"/>
        <v>-43.53525112845488</v>
      </c>
      <c r="M1010" s="1">
        <f t="shared" si="129" ca="1"/>
        <v>-706.5754301751057</v>
      </c>
      <c r="N1010" s="1"/>
      <c r="Q1010" s="0">
        <v>7.00999999999991</v>
      </c>
      <c r="R1010" s="1">
        <v>0.001270148</v>
      </c>
      <c r="S1010" s="1">
        <f t="shared" si="126"/>
        <v>-32.74701692568263</v>
      </c>
      <c r="T1010" s="1">
        <f t="shared" si="126"/>
        <v>-32.74701692568263</v>
      </c>
      <c r="U1010" s="0">
        <f t="shared" si="130" ca="1"/>
        <v>-43.53525112845488</v>
      </c>
      <c r="V1010" s="1">
        <f t="shared" si="131" ca="1"/>
        <v>-706.5754301751057</v>
      </c>
    </row>
    <row r="1011">
      <c r="A1011" s="0">
        <v>-0.99</v>
      </c>
      <c r="B1011" s="1">
        <v>1.98E-13</v>
      </c>
      <c r="G1011" s="1">
        <f t="shared" si="127"/>
        <v>1.0084057194302489E-08</v>
      </c>
      <c r="I1011" s="0">
        <v>-2.97</v>
      </c>
      <c r="J1011" s="1">
        <v>1.4E-11</v>
      </c>
      <c r="K1011" s="1">
        <f t="shared" si="124"/>
        <v>-18.412310155849585</v>
      </c>
      <c r="L1011" s="0">
        <f t="shared" si="128" ca="1"/>
        <v>-43.70892264215785</v>
      </c>
      <c r="M1011" s="1">
        <f t="shared" si="129" ca="1"/>
        <v>-709.1061868098107</v>
      </c>
      <c r="N1011" s="1"/>
      <c r="O1011" s="1"/>
      <c r="Q1011" s="0">
        <v>7.01999999999991</v>
      </c>
      <c r="R1011" s="1">
        <v>0.001272946</v>
      </c>
      <c r="S1011" s="1">
        <f t="shared" si="126"/>
        <v>-29.25050936421615</v>
      </c>
      <c r="T1011" s="1">
        <f t="shared" si="126"/>
        <v>-29.25050936421615</v>
      </c>
      <c r="U1011" s="0">
        <f t="shared" si="130" ca="1"/>
        <v>-43.70892264215785</v>
      </c>
      <c r="V1011" s="1">
        <f t="shared" si="131" ca="1"/>
        <v>-709.1061868098107</v>
      </c>
    </row>
    <row r="1012">
      <c r="A1012" s="0">
        <v>-1</v>
      </c>
      <c r="B1012" s="1">
        <v>1.4E-14</v>
      </c>
      <c r="G1012" s="1">
        <f t="shared" si="127"/>
        <v>7.130141450516912E-10</v>
      </c>
      <c r="I1012" s="0">
        <v>-2.97</v>
      </c>
      <c r="J1012" s="1">
        <v>1.4E-11</v>
      </c>
      <c r="K1012" s="1">
        <f t="shared" si="124"/>
        <v>-21.061519856928864</v>
      </c>
      <c r="L1012" s="0">
        <f t="shared" si="128" ca="1"/>
        <v>-43.88259415586083</v>
      </c>
      <c r="M1012" s="1">
        <f t="shared" si="129" ca="1"/>
        <v>-711.6369434445157</v>
      </c>
      <c r="N1012" s="1"/>
      <c r="Q1012" s="0">
        <v>7.02999999999991</v>
      </c>
      <c r="R1012" s="1">
        <v>0.001275744</v>
      </c>
      <c r="S1012" s="1">
        <f ref="S1012:T1031" t="shared" si="132">LN($B1012)</f>
        <v>-31.899719065295425</v>
      </c>
      <c r="T1012" s="1">
        <f t="shared" si="132"/>
        <v>-31.899719065295425</v>
      </c>
      <c r="U1012" s="0">
        <f t="shared" si="130" ca="1"/>
        <v>-43.88259415586083</v>
      </c>
      <c r="V1012" s="1">
        <f t="shared" si="131" ca="1"/>
        <v>-711.6369434445157</v>
      </c>
    </row>
    <row r="1013">
      <c r="A1013" s="0">
        <v>-1.01</v>
      </c>
      <c r="B1013" s="1">
        <v>1.2E-14</v>
      </c>
      <c r="G1013" s="1">
        <f t="shared" si="127"/>
        <v>6.111549814728781E-10</v>
      </c>
      <c r="I1013" s="0">
        <v>-2.97</v>
      </c>
      <c r="J1013" s="1">
        <v>1.4E-11</v>
      </c>
      <c r="K1013" s="1">
        <f t="shared" si="124"/>
        <v>-21.21567053675612</v>
      </c>
      <c r="L1013" s="0">
        <f t="shared" si="128" ca="1"/>
        <v>-44.0562656695638</v>
      </c>
      <c r="M1013" s="1">
        <f t="shared" si="129" ca="1"/>
        <v>-714.1677000792208</v>
      </c>
      <c r="N1013" s="1"/>
      <c r="O1013" s="1"/>
      <c r="Q1013" s="0">
        <v>7.03999999999991</v>
      </c>
      <c r="R1013" s="1">
        <v>0.001278542</v>
      </c>
      <c r="S1013" s="1">
        <f t="shared" si="132"/>
        <v>-32.05386974512268</v>
      </c>
      <c r="T1013" s="1">
        <f t="shared" si="132"/>
        <v>-32.05386974512268</v>
      </c>
      <c r="U1013" s="0">
        <f t="shared" si="130" ca="1"/>
        <v>-44.0562656695638</v>
      </c>
      <c r="V1013" s="1">
        <f t="shared" si="131" ca="1"/>
        <v>-714.1677000792208</v>
      </c>
    </row>
    <row r="1014">
      <c r="A1014" s="0">
        <v>-1.02</v>
      </c>
      <c r="B1014" s="1">
        <v>1.38E-13</v>
      </c>
      <c r="G1014" s="1">
        <f t="shared" si="127"/>
        <v>7.028282286938098E-09</v>
      </c>
      <c r="I1014" s="0">
        <v>-2.97</v>
      </c>
      <c r="J1014" s="1">
        <v>1.4E-11</v>
      </c>
      <c r="K1014" s="1">
        <f t="shared" si="124"/>
        <v>-18.773323501386916</v>
      </c>
      <c r="L1014" s="0">
        <f t="shared" si="128" ca="1"/>
        <v>-44.22993718326677</v>
      </c>
      <c r="M1014" s="1">
        <f t="shared" si="129" ca="1"/>
        <v>-716.6984567139258</v>
      </c>
      <c r="N1014" s="1"/>
      <c r="Q1014" s="0">
        <v>7.04999999999991</v>
      </c>
      <c r="R1014" s="1">
        <v>0.00128134</v>
      </c>
      <c r="S1014" s="1">
        <f t="shared" si="132"/>
        <v>-29.61152270975348</v>
      </c>
      <c r="T1014" s="1">
        <f t="shared" si="132"/>
        <v>-29.61152270975348</v>
      </c>
      <c r="U1014" s="0">
        <f t="shared" si="130" ca="1"/>
        <v>-44.22993718326677</v>
      </c>
      <c r="V1014" s="1">
        <f t="shared" si="131" ca="1"/>
        <v>-716.6984567139258</v>
      </c>
    </row>
    <row r="1015">
      <c r="A1015" s="0">
        <v>-1.03</v>
      </c>
      <c r="B1015" s="1">
        <v>3.6E-13</v>
      </c>
      <c r="G1015" s="1">
        <f t="shared" si="127"/>
        <v>1.8334649444186343E-08</v>
      </c>
      <c r="I1015" s="0">
        <v>-2.97</v>
      </c>
      <c r="J1015" s="1">
        <v>1.4E-11</v>
      </c>
      <c r="K1015" s="1">
        <f t="shared" si="124"/>
        <v>-17.814473155093967</v>
      </c>
      <c r="L1015" s="0">
        <f t="shared" si="128" ca="1"/>
        <v>-44.40360869696974</v>
      </c>
      <c r="M1015" s="1">
        <f t="shared" si="129" ca="1"/>
        <v>-719.2292133486308</v>
      </c>
      <c r="N1015" s="1"/>
      <c r="O1015" s="1"/>
      <c r="Q1015" s="0">
        <v>7.05999999999991</v>
      </c>
      <c r="R1015" s="1">
        <v>0.001284138</v>
      </c>
      <c r="S1015" s="1">
        <f t="shared" si="132"/>
        <v>-28.65267236346053</v>
      </c>
      <c r="T1015" s="1">
        <f t="shared" si="132"/>
        <v>-28.65267236346053</v>
      </c>
      <c r="U1015" s="0">
        <f t="shared" si="130" ca="1"/>
        <v>-44.40360869696974</v>
      </c>
      <c r="V1015" s="1">
        <f t="shared" si="131" ca="1"/>
        <v>-719.2292133486308</v>
      </c>
    </row>
    <row r="1016">
      <c r="A1016" s="0">
        <v>-1.04</v>
      </c>
      <c r="B1016" s="1">
        <v>3.4E-14</v>
      </c>
      <c r="G1016" s="1">
        <f t="shared" si="127"/>
        <v>1.7316057808398214E-09</v>
      </c>
      <c r="I1016" s="0">
        <v>-2.97</v>
      </c>
      <c r="J1016" s="1">
        <v>1.4E-11</v>
      </c>
      <c r="K1016" s="1">
        <f t="shared" si="124"/>
        <v>-20.17421666192796</v>
      </c>
      <c r="L1016" s="0">
        <f t="shared" si="128" ca="1"/>
        <v>-44.57728021067271</v>
      </c>
      <c r="M1016" s="1">
        <f t="shared" si="129" ca="1"/>
        <v>-721.7599699833358</v>
      </c>
      <c r="N1016" s="1"/>
      <c r="Q1016" s="0">
        <v>7.06999999999991</v>
      </c>
      <c r="R1016" s="1">
        <v>0.001286936</v>
      </c>
      <c r="S1016" s="1">
        <f t="shared" si="132"/>
        <v>-31.012415870294525</v>
      </c>
      <c r="T1016" s="1">
        <f t="shared" si="132"/>
        <v>-31.012415870294525</v>
      </c>
      <c r="U1016" s="0">
        <f t="shared" si="130" ca="1"/>
        <v>-44.57728021067271</v>
      </c>
      <c r="V1016" s="1">
        <f t="shared" si="131" ca="1"/>
        <v>-721.7599699833358</v>
      </c>
    </row>
    <row r="1017">
      <c r="A1017" s="0">
        <v>-1.05</v>
      </c>
      <c r="B1017" s="1">
        <v>1.14E-13</v>
      </c>
      <c r="G1017" s="1">
        <f t="shared" si="127"/>
        <v>5.805972323992342E-09</v>
      </c>
      <c r="I1017" s="0">
        <v>-2.97</v>
      </c>
      <c r="J1017" s="1">
        <v>1.4E-11</v>
      </c>
      <c r="K1017" s="1">
        <f t="shared" si="124"/>
        <v>-18.964378738149627</v>
      </c>
      <c r="L1017" s="0">
        <f t="shared" si="128" ca="1"/>
        <v>-44.75095172437569</v>
      </c>
      <c r="M1017" s="1">
        <f t="shared" si="129" ca="1"/>
        <v>-724.2907266180408</v>
      </c>
      <c r="N1017" s="1"/>
      <c r="O1017" s="1"/>
      <c r="Q1017" s="0">
        <v>7.07999999999991</v>
      </c>
      <c r="R1017" s="1">
        <v>0.001289734</v>
      </c>
      <c r="S1017" s="1">
        <f t="shared" si="132"/>
        <v>-29.80257794651619</v>
      </c>
      <c r="T1017" s="1">
        <f t="shared" si="132"/>
        <v>-29.80257794651619</v>
      </c>
      <c r="U1017" s="0">
        <f t="shared" si="130" ca="1"/>
        <v>-44.75095172437569</v>
      </c>
      <c r="V1017" s="1">
        <f t="shared" si="131" ca="1"/>
        <v>-724.2907266180408</v>
      </c>
    </row>
    <row r="1018">
      <c r="A1018" s="0">
        <v>-1.06</v>
      </c>
      <c r="B1018" s="1">
        <v>1.56E-13</v>
      </c>
      <c r="G1018" s="1">
        <f t="shared" si="127"/>
        <v>7.945014759147415E-09</v>
      </c>
      <c r="I1018" s="0">
        <v>-2.97</v>
      </c>
      <c r="J1018" s="1">
        <v>1.4E-11</v>
      </c>
      <c r="K1018" s="1">
        <f t="shared" si="124"/>
        <v>-18.650721179294585</v>
      </c>
      <c r="L1018" s="0">
        <f t="shared" si="128" ca="1"/>
        <v>-44.92462323807866</v>
      </c>
      <c r="M1018" s="1">
        <f t="shared" si="129" ca="1"/>
        <v>-726.8214832527458</v>
      </c>
      <c r="N1018" s="1"/>
      <c r="Q1018" s="0">
        <v>7.08999999999991</v>
      </c>
      <c r="R1018" s="1">
        <v>0.001292532</v>
      </c>
      <c r="S1018" s="1">
        <f t="shared" si="132"/>
        <v>-29.48892038766115</v>
      </c>
      <c r="T1018" s="1">
        <f t="shared" si="132"/>
        <v>-29.48892038766115</v>
      </c>
      <c r="U1018" s="0">
        <f t="shared" si="130" ca="1"/>
        <v>-44.92462323807866</v>
      </c>
      <c r="V1018" s="1">
        <f t="shared" si="131" ca="1"/>
        <v>-726.8214832527458</v>
      </c>
    </row>
    <row r="1019">
      <c r="A1019" s="0">
        <v>-1.07</v>
      </c>
      <c r="B1019" s="1">
        <v>6.6E-14</v>
      </c>
      <c r="G1019" s="1">
        <f t="shared" si="127"/>
        <v>3.3613523981008294E-09</v>
      </c>
      <c r="I1019" s="0">
        <v>-2.97</v>
      </c>
      <c r="J1019" s="1">
        <v>1.4E-11</v>
      </c>
      <c r="K1019" s="1">
        <f t="shared" si="124"/>
        <v>-19.510922444517696</v>
      </c>
      <c r="L1019" s="0">
        <f t="shared" si="128" ca="1"/>
        <v>-45.09829475178164</v>
      </c>
      <c r="M1019" s="1">
        <f t="shared" si="129" ca="1"/>
        <v>-729.3522398874509</v>
      </c>
      <c r="N1019" s="1"/>
      <c r="O1019" s="1"/>
      <c r="Q1019" s="0">
        <v>7.09999999999991</v>
      </c>
      <c r="R1019" s="1">
        <v>0.00129533</v>
      </c>
      <c r="S1019" s="1">
        <f t="shared" si="132"/>
        <v>-30.34912165288426</v>
      </c>
      <c r="T1019" s="1">
        <f t="shared" si="132"/>
        <v>-30.34912165288426</v>
      </c>
      <c r="U1019" s="0">
        <f t="shared" si="130" ca="1"/>
        <v>-45.09829475178164</v>
      </c>
      <c r="V1019" s="1">
        <f t="shared" si="131" ca="1"/>
        <v>-729.3522398874509</v>
      </c>
    </row>
    <row r="1020">
      <c r="A1020" s="0">
        <v>-1.08</v>
      </c>
      <c r="B1020" s="1">
        <v>2.02E-13</v>
      </c>
      <c r="G1020" s="1">
        <f t="shared" si="127"/>
        <v>1.0287775521460115E-08</v>
      </c>
      <c r="I1020" s="0">
        <v>-2.97</v>
      </c>
      <c r="J1020" s="1">
        <v>1.4E-11</v>
      </c>
      <c r="K1020" s="1">
        <f t="shared" si="124"/>
        <v>-18.392309489142917</v>
      </c>
      <c r="L1020" s="0">
        <f t="shared" si="128" ca="1"/>
        <v>-45.27196626548461</v>
      </c>
      <c r="M1020" s="1">
        <f t="shared" si="129" ca="1"/>
        <v>-731.8829965221558</v>
      </c>
      <c r="N1020" s="1"/>
      <c r="Q1020" s="0">
        <v>7.10999999999991</v>
      </c>
      <c r="R1020" s="1">
        <v>0.001298128</v>
      </c>
      <c r="S1020" s="1">
        <f t="shared" si="132"/>
        <v>-29.23050869750948</v>
      </c>
      <c r="T1020" s="1">
        <f t="shared" si="132"/>
        <v>-29.23050869750948</v>
      </c>
      <c r="U1020" s="0">
        <f t="shared" si="130" ca="1"/>
        <v>-45.27196626548461</v>
      </c>
      <c r="V1020" s="1">
        <f t="shared" si="131" ca="1"/>
        <v>-731.8829965221558</v>
      </c>
    </row>
    <row r="1021">
      <c r="A1021" s="0">
        <v>-1.09</v>
      </c>
      <c r="B1021" s="1">
        <v>1.44E-13</v>
      </c>
      <c r="G1021" s="1">
        <f t="shared" si="127"/>
        <v>7.333859777674537E-09</v>
      </c>
      <c r="I1021" s="0">
        <v>-2.97</v>
      </c>
      <c r="J1021" s="1">
        <v>1.4E-11</v>
      </c>
      <c r="K1021" s="1">
        <f t="shared" si="124"/>
        <v>-18.73076388696812</v>
      </c>
      <c r="L1021" s="0">
        <f t="shared" si="128" ca="1"/>
        <v>-45.44563777918758</v>
      </c>
      <c r="M1021" s="1">
        <f t="shared" si="129" ca="1"/>
        <v>-734.4137531568608</v>
      </c>
      <c r="N1021" s="1"/>
      <c r="O1021" s="1"/>
      <c r="Q1021" s="0">
        <v>7.11999999999991</v>
      </c>
      <c r="R1021" s="1">
        <v>0.001300926</v>
      </c>
      <c r="S1021" s="1">
        <f t="shared" si="132"/>
        <v>-29.568963095334684</v>
      </c>
      <c r="T1021" s="1">
        <f t="shared" si="132"/>
        <v>-29.568963095334684</v>
      </c>
      <c r="U1021" s="0">
        <f t="shared" si="130" ca="1"/>
        <v>-45.44563777918758</v>
      </c>
      <c r="V1021" s="1">
        <f t="shared" si="131" ca="1"/>
        <v>-734.4137531568608</v>
      </c>
    </row>
    <row r="1022">
      <c r="A1022" s="0">
        <v>-1.1</v>
      </c>
      <c r="B1022" s="1">
        <v>1.08E-13</v>
      </c>
      <c r="G1022" s="1">
        <f t="shared" si="127"/>
        <v>5.500394833255903E-09</v>
      </c>
      <c r="I1022" s="0">
        <v>-2.97</v>
      </c>
      <c r="J1022" s="1">
        <v>1.4E-11</v>
      </c>
      <c r="K1022" s="1">
        <f t="shared" si="124"/>
        <v>-19.018445959419903</v>
      </c>
      <c r="L1022" s="0">
        <f t="shared" si="128" ca="1"/>
        <v>-45.61930929289055</v>
      </c>
      <c r="M1022" s="1">
        <f t="shared" si="129" ca="1"/>
        <v>-736.9445097915659</v>
      </c>
      <c r="N1022" s="1"/>
      <c r="Q1022" s="0">
        <v>7.12999999999991</v>
      </c>
      <c r="R1022" s="1">
        <v>0.001303724</v>
      </c>
      <c r="S1022" s="1">
        <f t="shared" si="132"/>
        <v>-29.856645167786464</v>
      </c>
      <c r="T1022" s="1">
        <f t="shared" si="132"/>
        <v>-29.856645167786464</v>
      </c>
      <c r="U1022" s="0">
        <f t="shared" si="130" ca="1"/>
        <v>-45.61930929289055</v>
      </c>
      <c r="V1022" s="1">
        <f t="shared" si="131" ca="1"/>
        <v>-736.9445097915659</v>
      </c>
    </row>
    <row r="1023">
      <c r="A1023" s="0">
        <v>-1.11</v>
      </c>
      <c r="B1023" s="1">
        <v>4.6E-14</v>
      </c>
      <c r="G1023" s="1">
        <f t="shared" si="127"/>
        <v>2.3427607623126993E-09</v>
      </c>
      <c r="I1023" s="0">
        <v>-2.97</v>
      </c>
      <c r="J1023" s="1">
        <v>1.4E-11</v>
      </c>
      <c r="K1023" s="1">
        <f t="shared" si="124"/>
        <v>-19.871935790055026</v>
      </c>
      <c r="L1023" s="0">
        <f t="shared" si="128" ca="1"/>
        <v>-45.79298080659352</v>
      </c>
      <c r="M1023" s="1">
        <f t="shared" si="129" ca="1"/>
        <v>-739.475266426271</v>
      </c>
      <c r="N1023" s="1"/>
      <c r="O1023" s="1"/>
      <c r="Q1023" s="0">
        <v>7.13999999999991</v>
      </c>
      <c r="R1023" s="1">
        <v>0.001306522</v>
      </c>
      <c r="S1023" s="1">
        <f t="shared" si="132"/>
        <v>-30.71013499842159</v>
      </c>
      <c r="T1023" s="1">
        <f t="shared" si="132"/>
        <v>-30.71013499842159</v>
      </c>
      <c r="U1023" s="0">
        <f t="shared" si="130" ca="1"/>
        <v>-45.79298080659352</v>
      </c>
      <c r="V1023" s="1">
        <f t="shared" si="131" ca="1"/>
        <v>-739.475266426271</v>
      </c>
    </row>
    <row r="1024">
      <c r="A1024" s="0">
        <v>-1.12</v>
      </c>
      <c r="B1024" s="1">
        <v>8.8E-14</v>
      </c>
      <c r="G1024" s="1">
        <f t="shared" si="127"/>
        <v>4.481803197467773E-09</v>
      </c>
      <c r="I1024" s="0">
        <v>-2.97</v>
      </c>
      <c r="J1024" s="1">
        <v>1.4E-11</v>
      </c>
      <c r="K1024" s="1">
        <f t="shared" si="124"/>
        <v>-19.223240372065916</v>
      </c>
      <c r="L1024" s="0">
        <f t="shared" si="128" ca="1"/>
        <v>-45.96665232029649</v>
      </c>
      <c r="M1024" s="1">
        <f t="shared" si="129" ca="1"/>
        <v>-742.0060230609758</v>
      </c>
      <c r="N1024" s="1"/>
      <c r="Q1024" s="0">
        <v>7.14999999999991</v>
      </c>
      <c r="R1024" s="1">
        <v>0.00130932</v>
      </c>
      <c r="S1024" s="1">
        <f t="shared" si="132"/>
        <v>-30.061439580432477</v>
      </c>
      <c r="T1024" s="1">
        <f t="shared" si="132"/>
        <v>-30.061439580432477</v>
      </c>
      <c r="U1024" s="0">
        <f t="shared" si="130" ca="1"/>
        <v>-45.96665232029649</v>
      </c>
      <c r="V1024" s="1">
        <f t="shared" si="131" ca="1"/>
        <v>-742.0060230609758</v>
      </c>
    </row>
    <row r="1025">
      <c r="A1025" s="0">
        <v>-1.13</v>
      </c>
      <c r="B1025" s="1">
        <v>1.22E-13</v>
      </c>
      <c r="G1025" s="1">
        <f t="shared" si="127"/>
        <v>6.213408978307595E-09</v>
      </c>
      <c r="I1025" s="0">
        <v>-2.97</v>
      </c>
      <c r="J1025" s="1">
        <v>1.4E-11</v>
      </c>
      <c r="K1025" s="1">
        <f t="shared" si="124"/>
        <v>-18.896556141810866</v>
      </c>
      <c r="L1025" s="0">
        <f t="shared" si="128" ca="1"/>
        <v>-46.14032383399946</v>
      </c>
      <c r="M1025" s="1">
        <f t="shared" si="129" ca="1"/>
        <v>-744.5367796956809</v>
      </c>
      <c r="N1025" s="1"/>
      <c r="O1025" s="1"/>
      <c r="Q1025" s="0">
        <v>7.15999999999991</v>
      </c>
      <c r="R1025" s="1">
        <v>0.001312118</v>
      </c>
      <c r="S1025" s="1">
        <f t="shared" si="132"/>
        <v>-29.73475535017743</v>
      </c>
      <c r="T1025" s="1">
        <f t="shared" si="132"/>
        <v>-29.73475535017743</v>
      </c>
      <c r="U1025" s="0">
        <f t="shared" si="130" ca="1"/>
        <v>-46.14032383399946</v>
      </c>
      <c r="V1025" s="1">
        <f t="shared" si="131" ca="1"/>
        <v>-744.5367796956809</v>
      </c>
    </row>
    <row r="1026">
      <c r="A1026" s="0">
        <v>-1.14</v>
      </c>
      <c r="B1026" s="1">
        <v>1.58E-13</v>
      </c>
      <c r="G1026" s="1">
        <f t="shared" si="127"/>
        <v>8.046873922726229E-09</v>
      </c>
      <c r="I1026" s="0">
        <v>-2.97</v>
      </c>
      <c r="J1026" s="1">
        <v>1.4E-11</v>
      </c>
      <c r="K1026" s="1">
        <f t="shared" si="124"/>
        <v>-18.637982153517154</v>
      </c>
      <c r="L1026" s="0">
        <f t="shared" si="128" ca="1"/>
        <v>-46.31399534770243</v>
      </c>
      <c r="M1026" s="1">
        <f t="shared" si="129" ca="1"/>
        <v>-747.0675363303859</v>
      </c>
      <c r="N1026" s="1"/>
      <c r="Q1026" s="0">
        <v>7.16999999999991</v>
      </c>
      <c r="R1026" s="1">
        <v>0.001314916</v>
      </c>
      <c r="S1026" s="1">
        <f t="shared" si="132"/>
        <v>-29.476181361883718</v>
      </c>
      <c r="T1026" s="1">
        <f t="shared" si="132"/>
        <v>-29.476181361883718</v>
      </c>
      <c r="U1026" s="0">
        <f t="shared" si="130" ca="1"/>
        <v>-46.31399534770243</v>
      </c>
      <c r="V1026" s="1">
        <f t="shared" si="131" ca="1"/>
        <v>-747.0675363303859</v>
      </c>
    </row>
    <row r="1027">
      <c r="A1027" s="0">
        <v>-1.15</v>
      </c>
      <c r="B1027" s="1">
        <v>3.2E-14</v>
      </c>
      <c r="G1027" s="1">
        <f t="shared" si="127"/>
        <v>1.6297466172610085E-09</v>
      </c>
      <c r="I1027" s="0">
        <v>-2.97</v>
      </c>
      <c r="J1027" s="1">
        <v>1.4E-11</v>
      </c>
      <c r="K1027" s="1">
        <f t="shared" si="124"/>
        <v>-20.234841283744395</v>
      </c>
      <c r="L1027" s="0">
        <f t="shared" si="128" ca="1"/>
        <v>-46.48766686140541</v>
      </c>
      <c r="M1027" s="1">
        <f t="shared" si="129" ca="1"/>
        <v>-749.5982929650909</v>
      </c>
      <c r="N1027" s="1"/>
      <c r="O1027" s="1"/>
      <c r="Q1027" s="0">
        <v>7.17999999999991</v>
      </c>
      <c r="R1027" s="1">
        <v>0.001317714</v>
      </c>
      <c r="S1027" s="1">
        <f t="shared" si="132"/>
        <v>-31.07304049211096</v>
      </c>
      <c r="T1027" s="1">
        <f t="shared" si="132"/>
        <v>-31.07304049211096</v>
      </c>
      <c r="U1027" s="0">
        <f t="shared" si="130" ca="1"/>
        <v>-46.48766686140541</v>
      </c>
      <c r="V1027" s="1">
        <f t="shared" si="131" ca="1"/>
        <v>-749.5982929650909</v>
      </c>
    </row>
    <row r="1028">
      <c r="A1028" s="0">
        <v>-1.16</v>
      </c>
      <c r="B1028" s="1">
        <v>8E-15</v>
      </c>
      <c r="G1028" s="1">
        <f t="shared" si="127"/>
        <v>4.074366543152521E-10</v>
      </c>
      <c r="I1028" s="0">
        <v>-2.97</v>
      </c>
      <c r="J1028" s="1">
        <v>1.4E-11</v>
      </c>
      <c r="K1028" s="1">
        <f t="shared" si="124"/>
        <v>-21.621135644864285</v>
      </c>
      <c r="L1028" s="0">
        <f t="shared" si="128" ca="1"/>
        <v>-46.66133837510838</v>
      </c>
      <c r="M1028" s="1">
        <f t="shared" si="129" ca="1"/>
        <v>-752.129049599796</v>
      </c>
      <c r="N1028" s="1"/>
      <c r="Q1028" s="0">
        <v>7.18999999999991</v>
      </c>
      <c r="R1028" s="1">
        <v>0.001320512</v>
      </c>
      <c r="S1028" s="1">
        <f t="shared" si="132"/>
        <v>-32.45933485323085</v>
      </c>
      <c r="T1028" s="1">
        <f t="shared" si="132"/>
        <v>-32.45933485323085</v>
      </c>
      <c r="U1028" s="0">
        <f t="shared" si="130" ca="1"/>
        <v>-46.66133837510838</v>
      </c>
      <c r="V1028" s="1">
        <f t="shared" si="131" ca="1"/>
        <v>-752.129049599796</v>
      </c>
    </row>
    <row r="1029">
      <c r="A1029" s="0">
        <v>-1.17</v>
      </c>
      <c r="B1029" s="1">
        <v>1.36E-13</v>
      </c>
      <c r="G1029" s="1">
        <f t="shared" si="127"/>
        <v>6.9264231233592855E-09</v>
      </c>
      <c r="I1029" s="0">
        <v>-2.97</v>
      </c>
      <c r="J1029" s="1">
        <v>1.4E-11</v>
      </c>
      <c r="K1029" s="1">
        <f t="shared" si="124"/>
        <v>-18.78792230080807</v>
      </c>
      <c r="L1029" s="0">
        <f t="shared" si="128" ca="1"/>
        <v>-46.835009888811356</v>
      </c>
      <c r="M1029" s="1">
        <f t="shared" si="129" ca="1"/>
        <v>-754.6598062345009</v>
      </c>
      <c r="N1029" s="1"/>
      <c r="O1029" s="1"/>
      <c r="Q1029" s="0">
        <v>7.19999999999991</v>
      </c>
      <c r="R1029" s="1">
        <v>0.00132331</v>
      </c>
      <c r="S1029" s="1">
        <f t="shared" si="132"/>
        <v>-29.626121509174634</v>
      </c>
      <c r="T1029" s="1">
        <f t="shared" si="132"/>
        <v>-29.626121509174634</v>
      </c>
      <c r="U1029" s="0">
        <f t="shared" si="130" ca="1"/>
        <v>-46.835009888811356</v>
      </c>
      <c r="V1029" s="1">
        <f t="shared" si="131" ca="1"/>
        <v>-754.6598062345009</v>
      </c>
    </row>
    <row r="1030">
      <c r="A1030" s="0">
        <v>-1.18</v>
      </c>
      <c r="B1030" s="1">
        <v>7.2E-14</v>
      </c>
      <c r="G1030" s="1">
        <f t="shared" si="127"/>
        <v>3.6669298888372686E-09</v>
      </c>
      <c r="I1030" s="0">
        <v>-2.97</v>
      </c>
      <c r="J1030" s="1">
        <v>1.4E-11</v>
      </c>
      <c r="K1030" s="1">
        <f t="shared" si="124"/>
        <v>-19.423911067528067</v>
      </c>
      <c r="L1030" s="0">
        <f t="shared" si="128" ca="1"/>
        <v>-47.00868140251433</v>
      </c>
      <c r="M1030" s="1">
        <f t="shared" si="129" ca="1"/>
        <v>-757.1905628692059</v>
      </c>
      <c r="N1030" s="1"/>
      <c r="Q1030" s="0">
        <v>7.20999999999991</v>
      </c>
      <c r="R1030" s="1">
        <v>0.001326108</v>
      </c>
      <c r="S1030" s="1">
        <f t="shared" si="132"/>
        <v>-30.26211027589463</v>
      </c>
      <c r="T1030" s="1">
        <f t="shared" si="132"/>
        <v>-30.26211027589463</v>
      </c>
      <c r="U1030" s="0">
        <f t="shared" si="130" ca="1"/>
        <v>-47.00868140251433</v>
      </c>
      <c r="V1030" s="1">
        <f t="shared" si="131" ca="1"/>
        <v>-757.1905628692059</v>
      </c>
    </row>
    <row r="1031">
      <c r="A1031" s="0">
        <v>-1.19</v>
      </c>
      <c r="B1031" s="1">
        <v>1.66E-13</v>
      </c>
      <c r="G1031" s="1">
        <f t="shared" si="127"/>
        <v>8.45431057704148E-09</v>
      </c>
      <c r="I1031" s="0">
        <v>-2.97</v>
      </c>
      <c r="J1031" s="1">
        <v>1.4E-11</v>
      </c>
      <c r="K1031" s="1">
        <f t="shared" si="124"/>
        <v>-18.58858939818758</v>
      </c>
      <c r="L1031" s="0">
        <f t="shared" si="128" ca="1"/>
        <v>-47.1823529162173</v>
      </c>
      <c r="M1031" s="1">
        <f t="shared" si="129" ca="1"/>
        <v>-759.721319503911</v>
      </c>
      <c r="N1031" s="1"/>
      <c r="O1031" s="1"/>
      <c r="Q1031" s="0">
        <v>7.21999999999991</v>
      </c>
      <c r="R1031" s="1">
        <v>0.001328906</v>
      </c>
      <c r="S1031" s="1">
        <f t="shared" si="132"/>
        <v>-29.42678860655414</v>
      </c>
      <c r="T1031" s="1">
        <f t="shared" si="132"/>
        <v>-29.42678860655414</v>
      </c>
      <c r="U1031" s="0">
        <f t="shared" si="130" ca="1"/>
        <v>-47.1823529162173</v>
      </c>
      <c r="V1031" s="1">
        <f t="shared" si="131" ca="1"/>
        <v>-759.721319503911</v>
      </c>
    </row>
    <row r="1032">
      <c r="A1032" s="0">
        <v>-1.2</v>
      </c>
      <c r="B1032" s="1">
        <v>5.8E-14</v>
      </c>
      <c r="G1032" s="1">
        <f t="shared" si="127"/>
        <v>2.9539157437855777E-09</v>
      </c>
      <c r="I1032" s="0">
        <v>-2.97</v>
      </c>
      <c r="J1032" s="1">
        <v>1.4E-11</v>
      </c>
      <c r="K1032" s="1">
        <f t="shared" si="124"/>
        <v>-19.6401341759977</v>
      </c>
      <c r="L1032" s="0">
        <f t="shared" si="128" ca="1"/>
        <v>-47.35602442992027</v>
      </c>
      <c r="M1032" s="1">
        <f t="shared" si="129" ca="1"/>
        <v>-762.2520761386161</v>
      </c>
      <c r="N1032" s="1"/>
      <c r="Q1032" s="0">
        <v>7.22999999999991</v>
      </c>
      <c r="R1032" s="1">
        <v>0.001331704</v>
      </c>
      <c r="S1032" s="1">
        <f ref="S1032:T1051" t="shared" si="133">LN($B1032)</f>
        <v>-30.478333384364266</v>
      </c>
      <c r="T1032" s="1">
        <f t="shared" si="133"/>
        <v>-30.478333384364266</v>
      </c>
      <c r="U1032" s="0">
        <f t="shared" si="130" ca="1"/>
        <v>-47.35602442992027</v>
      </c>
      <c r="V1032" s="1">
        <f t="shared" si="131" ca="1"/>
        <v>-762.2520761386161</v>
      </c>
    </row>
    <row r="1033">
      <c r="A1033" s="0">
        <v>-1.21</v>
      </c>
      <c r="B1033" s="1">
        <v>1.34E-13</v>
      </c>
      <c r="G1033" s="1">
        <f t="shared" si="127"/>
        <v>6.824563959780473E-09</v>
      </c>
      <c r="I1033" s="0">
        <v>-2.97</v>
      </c>
      <c r="J1033" s="1">
        <v>1.4E-11</v>
      </c>
      <c r="K1033" s="1">
        <f t="shared" si="124"/>
        <v>-18.80273738659321</v>
      </c>
      <c r="L1033" s="0">
        <f t="shared" si="128" ca="1"/>
        <v>-47.52969594362324</v>
      </c>
      <c r="M1033" s="1">
        <f t="shared" si="129" ca="1"/>
        <v>-764.782832773321</v>
      </c>
      <c r="N1033" s="1"/>
      <c r="O1033" s="1"/>
      <c r="Q1033" s="0">
        <v>7.23999999999991</v>
      </c>
      <c r="R1033" s="1">
        <v>0.001334502</v>
      </c>
      <c r="S1033" s="1">
        <f t="shared" si="133"/>
        <v>-29.640936594959772</v>
      </c>
      <c r="T1033" s="1">
        <f t="shared" si="133"/>
        <v>-29.640936594959772</v>
      </c>
      <c r="U1033" s="0">
        <f t="shared" si="130" ca="1"/>
        <v>-47.52969594362324</v>
      </c>
      <c r="V1033" s="1">
        <f t="shared" si="131" ca="1"/>
        <v>-764.782832773321</v>
      </c>
    </row>
    <row r="1034">
      <c r="A1034" s="0">
        <v>-1.22</v>
      </c>
      <c r="B1034" s="1">
        <v>1E-14</v>
      </c>
      <c r="G1034" s="1">
        <f t="shared" si="127"/>
        <v>5.092958178940651E-10</v>
      </c>
      <c r="I1034" s="0">
        <v>-2.97</v>
      </c>
      <c r="J1034" s="1">
        <v>1.4E-11</v>
      </c>
      <c r="K1034" s="1">
        <f t="shared" si="124"/>
        <v>-21.397992093550076</v>
      </c>
      <c r="L1034" s="0">
        <f t="shared" si="128" ca="1"/>
        <v>-47.70336745732621</v>
      </c>
      <c r="M1034" s="1">
        <f t="shared" si="129" ca="1"/>
        <v>-767.313589408026</v>
      </c>
      <c r="N1034" s="1"/>
      <c r="Q1034" s="0">
        <v>7.24999999999991</v>
      </c>
      <c r="R1034" s="1">
        <v>0.0013373</v>
      </c>
      <c r="S1034" s="1">
        <f t="shared" si="133"/>
        <v>-32.23619130191664</v>
      </c>
      <c r="T1034" s="1">
        <f t="shared" si="133"/>
        <v>-32.23619130191664</v>
      </c>
      <c r="U1034" s="0">
        <f t="shared" si="130" ca="1"/>
        <v>-47.70336745732621</v>
      </c>
      <c r="V1034" s="1">
        <f t="shared" si="131" ca="1"/>
        <v>-767.313589408026</v>
      </c>
    </row>
    <row r="1035">
      <c r="A1035" s="0">
        <v>-1.23</v>
      </c>
      <c r="B1035" s="1">
        <v>2.06E-13</v>
      </c>
      <c r="G1035" s="1">
        <f t="shared" si="127"/>
        <v>1.0491493848617742E-08</v>
      </c>
      <c r="I1035" s="0">
        <v>-2.97</v>
      </c>
      <c r="J1035" s="1">
        <v>1.4E-11</v>
      </c>
      <c r="K1035" s="1">
        <f ref="K1035:K1098" t="shared" si="134">LN($G1035)</f>
        <v>-18.37270101775454</v>
      </c>
      <c r="L1035" s="0">
        <f t="shared" si="128" ca="1"/>
        <v>-47.87703897102919</v>
      </c>
      <c r="M1035" s="1">
        <f t="shared" si="129" ca="1"/>
        <v>-769.8443460427311</v>
      </c>
      <c r="N1035" s="1"/>
      <c r="O1035" s="1"/>
      <c r="Q1035" s="0">
        <v>7.25999999999991</v>
      </c>
      <c r="R1035" s="1">
        <v>0.001340098</v>
      </c>
      <c r="S1035" s="1">
        <f t="shared" si="133"/>
        <v>-29.210900226121105</v>
      </c>
      <c r="T1035" s="1">
        <f t="shared" si="133"/>
        <v>-29.210900226121105</v>
      </c>
      <c r="U1035" s="0">
        <f t="shared" si="130" ca="1"/>
        <v>-47.87703897102919</v>
      </c>
      <c r="V1035" s="1">
        <f t="shared" si="131" ca="1"/>
        <v>-769.8443460427311</v>
      </c>
    </row>
    <row r="1036">
      <c r="A1036" s="0">
        <v>-1.24</v>
      </c>
      <c r="B1036" s="1">
        <v>1.72E-13</v>
      </c>
      <c r="G1036" s="1">
        <f t="shared" si="127"/>
        <v>8.75988806777792E-09</v>
      </c>
      <c r="I1036" s="0">
        <v>-2.97</v>
      </c>
      <c r="J1036" s="1">
        <v>1.4E-11</v>
      </c>
      <c r="K1036" s="1">
        <f t="shared" si="134"/>
        <v>-18.553082709730667</v>
      </c>
      <c r="L1036" s="0">
        <f t="shared" si="128" ca="1"/>
        <v>-48.05071048473216</v>
      </c>
      <c r="M1036" s="1">
        <f t="shared" si="129" ca="1"/>
        <v>-772.3751026774361</v>
      </c>
      <c r="N1036" s="1"/>
      <c r="Q1036" s="0">
        <v>7.26999999999991</v>
      </c>
      <c r="R1036" s="1">
        <v>0.001342896</v>
      </c>
      <c r="S1036" s="1">
        <f t="shared" si="133"/>
        <v>-29.39128191809723</v>
      </c>
      <c r="T1036" s="1">
        <f t="shared" si="133"/>
        <v>-29.39128191809723</v>
      </c>
      <c r="U1036" s="0">
        <f t="shared" si="130" ca="1"/>
        <v>-48.05071048473216</v>
      </c>
      <c r="V1036" s="1">
        <f t="shared" si="131" ca="1"/>
        <v>-772.3751026774361</v>
      </c>
    </row>
    <row r="1037">
      <c r="A1037" s="0">
        <v>-1.25</v>
      </c>
      <c r="B1037" s="1">
        <v>3.2E-14</v>
      </c>
      <c r="G1037" s="1">
        <f t="shared" si="127"/>
        <v>1.6297466172610085E-09</v>
      </c>
      <c r="I1037" s="0">
        <v>-2.97</v>
      </c>
      <c r="J1037" s="1">
        <v>1.4E-11</v>
      </c>
      <c r="K1037" s="1">
        <f t="shared" si="134"/>
        <v>-20.234841283744395</v>
      </c>
      <c r="L1037" s="0">
        <f t="shared" si="128" ca="1"/>
        <v>-48.224381998435135</v>
      </c>
      <c r="M1037" s="1">
        <f t="shared" si="129" ca="1"/>
        <v>-774.905859312141</v>
      </c>
      <c r="N1037" s="1"/>
      <c r="O1037" s="1"/>
      <c r="Q1037" s="0">
        <v>7.27999999999991</v>
      </c>
      <c r="R1037" s="1">
        <v>0.001345694</v>
      </c>
      <c r="S1037" s="1">
        <f t="shared" si="133"/>
        <v>-31.07304049211096</v>
      </c>
      <c r="T1037" s="1">
        <f t="shared" si="133"/>
        <v>-31.07304049211096</v>
      </c>
      <c r="U1037" s="0">
        <f t="shared" si="130" ca="1"/>
        <v>-48.224381998435135</v>
      </c>
      <c r="V1037" s="1">
        <f t="shared" si="131" ca="1"/>
        <v>-774.905859312141</v>
      </c>
    </row>
    <row r="1038">
      <c r="A1038" s="0">
        <v>-1.26</v>
      </c>
      <c r="B1038" s="1">
        <v>9.4E-14</v>
      </c>
      <c r="G1038" s="1">
        <f t="shared" si="127"/>
        <v>4.7873806882042124E-09</v>
      </c>
      <c r="I1038" s="0">
        <v>-2.97</v>
      </c>
      <c r="J1038" s="1">
        <v>1.4E-11</v>
      </c>
      <c r="K1038" s="1">
        <f t="shared" si="134"/>
        <v>-19.157282404274117</v>
      </c>
      <c r="L1038" s="0">
        <f t="shared" si="128" ca="1"/>
        <v>-48.398053512138105</v>
      </c>
      <c r="M1038" s="1">
        <f t="shared" si="129" ca="1"/>
        <v>-777.4366159468461</v>
      </c>
      <c r="N1038" s="1"/>
      <c r="Q1038" s="0">
        <v>7.28999999999991</v>
      </c>
      <c r="R1038" s="1">
        <v>0.001348492</v>
      </c>
      <c r="S1038" s="1">
        <f t="shared" si="133"/>
        <v>-29.99548161264068</v>
      </c>
      <c r="T1038" s="1">
        <f t="shared" si="133"/>
        <v>-29.99548161264068</v>
      </c>
      <c r="U1038" s="0">
        <f t="shared" si="130" ca="1"/>
        <v>-48.398053512138105</v>
      </c>
      <c r="V1038" s="1">
        <f t="shared" si="131" ca="1"/>
        <v>-777.4366159468461</v>
      </c>
    </row>
    <row r="1039">
      <c r="A1039" s="0">
        <v>-1.27</v>
      </c>
      <c r="B1039" s="1">
        <v>4.2E-14</v>
      </c>
      <c r="G1039" s="1">
        <f t="shared" si="127"/>
        <v>2.1390424351550735E-09</v>
      </c>
      <c r="I1039" s="0">
        <v>-2.97</v>
      </c>
      <c r="J1039" s="1">
        <v>1.4E-11</v>
      </c>
      <c r="K1039" s="1">
        <f t="shared" si="134"/>
        <v>-19.962907568260754</v>
      </c>
      <c r="L1039" s="0">
        <f t="shared" si="128" ca="1"/>
        <v>-48.571725025841076</v>
      </c>
      <c r="M1039" s="1">
        <f t="shared" si="129" ca="1"/>
        <v>-779.9673725815511</v>
      </c>
      <c r="N1039" s="1"/>
      <c r="O1039" s="1"/>
      <c r="Q1039" s="0">
        <v>7.29999999999991</v>
      </c>
      <c r="R1039" s="1">
        <v>0.00135129</v>
      </c>
      <c r="S1039" s="1">
        <f t="shared" si="133"/>
        <v>-30.801106776627318</v>
      </c>
      <c r="T1039" s="1">
        <f t="shared" si="133"/>
        <v>-30.801106776627318</v>
      </c>
      <c r="U1039" s="0">
        <f t="shared" si="130" ca="1"/>
        <v>-48.571725025841076</v>
      </c>
      <c r="V1039" s="1">
        <f t="shared" si="131" ca="1"/>
        <v>-779.9673725815511</v>
      </c>
    </row>
    <row r="1040">
      <c r="A1040" s="0">
        <v>-1.28</v>
      </c>
      <c r="B1040" s="1">
        <v>6.2E-14</v>
      </c>
      <c r="G1040" s="1">
        <f t="shared" si="127"/>
        <v>3.1576340709432036E-09</v>
      </c>
      <c r="I1040" s="0">
        <v>-2.97</v>
      </c>
      <c r="J1040" s="1">
        <v>1.4E-11</v>
      </c>
      <c r="K1040" s="1">
        <f t="shared" si="134"/>
        <v>-19.57344280149903</v>
      </c>
      <c r="L1040" s="0">
        <f t="shared" si="128" ca="1"/>
        <v>-48.745396539544046</v>
      </c>
      <c r="M1040" s="1">
        <f t="shared" si="129" ca="1"/>
        <v>-782.4981292162561</v>
      </c>
      <c r="N1040" s="1"/>
      <c r="Q1040" s="0">
        <v>7.30999999999991</v>
      </c>
      <c r="R1040" s="1">
        <v>0.001354088</v>
      </c>
      <c r="S1040" s="1">
        <f t="shared" si="133"/>
        <v>-30.411642009865595</v>
      </c>
      <c r="T1040" s="1">
        <f t="shared" si="133"/>
        <v>-30.411642009865595</v>
      </c>
      <c r="U1040" s="0">
        <f t="shared" si="130" ca="1"/>
        <v>-48.745396539544046</v>
      </c>
      <c r="V1040" s="1">
        <f t="shared" si="131" ca="1"/>
        <v>-782.4981292162561</v>
      </c>
    </row>
    <row r="1041">
      <c r="A1041" s="0">
        <v>-1.29</v>
      </c>
      <c r="B1041" s="1">
        <v>2E-13</v>
      </c>
      <c r="G1041" s="1">
        <f t="shared" si="127"/>
        <v>1.0185916357881302E-08</v>
      </c>
      <c r="I1041" s="0">
        <v>-2.97</v>
      </c>
      <c r="J1041" s="1">
        <v>1.4E-11</v>
      </c>
      <c r="K1041" s="1">
        <f t="shared" si="134"/>
        <v>-18.402259819996086</v>
      </c>
      <c r="L1041" s="0">
        <f t="shared" si="128" ca="1"/>
        <v>-48.91906805324702</v>
      </c>
      <c r="M1041" s="1">
        <f t="shared" si="129" ca="1"/>
        <v>-785.0288858509612</v>
      </c>
      <c r="N1041" s="1"/>
      <c r="O1041" s="1"/>
      <c r="Q1041" s="0">
        <v>7.31999999999991</v>
      </c>
      <c r="R1041" s="1">
        <v>0.001356886</v>
      </c>
      <c r="S1041" s="1">
        <f t="shared" si="133"/>
        <v>-29.240459028362647</v>
      </c>
      <c r="T1041" s="1">
        <f t="shared" si="133"/>
        <v>-29.240459028362647</v>
      </c>
      <c r="U1041" s="0">
        <f t="shared" si="130" ca="1"/>
        <v>-48.91906805324702</v>
      </c>
      <c r="V1041" s="1">
        <f t="shared" si="131" ca="1"/>
        <v>-785.0288858509612</v>
      </c>
    </row>
    <row r="1042">
      <c r="A1042" s="0">
        <v>-1.3</v>
      </c>
      <c r="B1042" s="1">
        <v>1.46E-13</v>
      </c>
      <c r="G1042" s="1">
        <f t="shared" si="127"/>
        <v>7.435718941253351E-09</v>
      </c>
      <c r="I1042" s="0">
        <v>-2.97</v>
      </c>
      <c r="J1042" s="1">
        <v>1.4E-11</v>
      </c>
      <c r="K1042" s="1">
        <f t="shared" si="134"/>
        <v>-18.716970564835783</v>
      </c>
      <c r="L1042" s="0">
        <f t="shared" si="128" ca="1"/>
        <v>-49.09273956694999</v>
      </c>
      <c r="M1042" s="1">
        <f t="shared" si="129" ca="1"/>
        <v>-787.5596424856662</v>
      </c>
      <c r="N1042" s="1"/>
      <c r="Q1042" s="0">
        <v>7.3299999999999</v>
      </c>
      <c r="R1042" s="1">
        <v>0.001359684</v>
      </c>
      <c r="S1042" s="1">
        <f t="shared" si="133"/>
        <v>-29.555169773202348</v>
      </c>
      <c r="T1042" s="1">
        <f t="shared" si="133"/>
        <v>-29.555169773202348</v>
      </c>
      <c r="U1042" s="0">
        <f t="shared" si="130" ca="1"/>
        <v>-49.09273956694999</v>
      </c>
      <c r="V1042" s="1">
        <f t="shared" si="131" ca="1"/>
        <v>-787.5596424856662</v>
      </c>
    </row>
    <row r="1043">
      <c r="A1043" s="0">
        <v>-1.31</v>
      </c>
      <c r="B1043" s="1">
        <v>1E-13</v>
      </c>
      <c r="G1043" s="1">
        <f t="shared" si="127"/>
        <v>5.092958178940651E-09</v>
      </c>
      <c r="I1043" s="0">
        <v>-2.97</v>
      </c>
      <c r="J1043" s="1">
        <v>1.4E-11</v>
      </c>
      <c r="K1043" s="1">
        <f t="shared" si="134"/>
        <v>-19.09540700055603</v>
      </c>
      <c r="L1043" s="0">
        <f t="shared" si="128" ca="1"/>
        <v>-49.266411080652965</v>
      </c>
      <c r="M1043" s="1">
        <f t="shared" si="129" ca="1"/>
        <v>-790.0903991203711</v>
      </c>
      <c r="N1043" s="1"/>
      <c r="O1043" s="1"/>
      <c r="Q1043" s="0">
        <v>7.3399999999999</v>
      </c>
      <c r="R1043" s="1">
        <v>0.001362482</v>
      </c>
      <c r="S1043" s="1">
        <f t="shared" si="133"/>
        <v>-29.933606208922594</v>
      </c>
      <c r="T1043" s="1">
        <f t="shared" si="133"/>
        <v>-29.933606208922594</v>
      </c>
      <c r="U1043" s="0">
        <f t="shared" si="130" ca="1"/>
        <v>-49.266411080652965</v>
      </c>
      <c r="V1043" s="1">
        <f t="shared" si="131" ca="1"/>
        <v>-790.0903991203711</v>
      </c>
    </row>
    <row r="1044">
      <c r="A1044" s="0">
        <v>-1.32</v>
      </c>
      <c r="B1044" s="1">
        <v>2.08E-13</v>
      </c>
      <c r="G1044" s="1">
        <f t="shared" si="127"/>
        <v>1.0593353012196554E-08</v>
      </c>
      <c r="I1044" s="0">
        <v>-2.97</v>
      </c>
      <c r="J1044" s="1">
        <v>1.4E-11</v>
      </c>
      <c r="K1044" s="1">
        <f t="shared" si="134"/>
        <v>-18.363039106842802</v>
      </c>
      <c r="L1044" s="0">
        <f t="shared" si="128" ca="1"/>
        <v>-49.440082594355935</v>
      </c>
      <c r="M1044" s="1">
        <f t="shared" si="129" ca="1"/>
        <v>-792.6211557550762</v>
      </c>
      <c r="N1044" s="1"/>
      <c r="Q1044" s="0">
        <v>7.3499999999999</v>
      </c>
      <c r="R1044" s="1">
        <v>0.00136528</v>
      </c>
      <c r="S1044" s="1">
        <f t="shared" si="133"/>
        <v>-29.201238315209366</v>
      </c>
      <c r="T1044" s="1">
        <f t="shared" si="133"/>
        <v>-29.201238315209366</v>
      </c>
      <c r="U1044" s="0">
        <f t="shared" si="130" ca="1"/>
        <v>-49.440082594355935</v>
      </c>
      <c r="V1044" s="1">
        <f t="shared" si="131" ca="1"/>
        <v>-792.6211557550762</v>
      </c>
    </row>
    <row r="1045">
      <c r="A1045" s="0">
        <v>-1.33</v>
      </c>
      <c r="B1045" s="1">
        <v>5.6E-14</v>
      </c>
      <c r="G1045" s="1">
        <f t="shared" si="127"/>
        <v>2.852056580206765E-09</v>
      </c>
      <c r="I1045" s="0">
        <v>-2.97</v>
      </c>
      <c r="J1045" s="1">
        <v>1.4E-11</v>
      </c>
      <c r="K1045" s="1">
        <f t="shared" si="134"/>
        <v>-19.675225495808974</v>
      </c>
      <c r="L1045" s="0">
        <f t="shared" si="128" ca="1"/>
        <v>-49.61375410805891</v>
      </c>
      <c r="M1045" s="1">
        <f t="shared" si="129" ca="1"/>
        <v>-795.1519123897813</v>
      </c>
      <c r="N1045" s="1"/>
      <c r="O1045" s="1"/>
      <c r="Q1045" s="0">
        <v>7.3599999999999</v>
      </c>
      <c r="R1045" s="1">
        <v>0.001368078</v>
      </c>
      <c r="S1045" s="1">
        <f t="shared" si="133"/>
        <v>-30.513424704175534</v>
      </c>
      <c r="T1045" s="1">
        <f t="shared" si="133"/>
        <v>-30.513424704175534</v>
      </c>
      <c r="U1045" s="0">
        <f t="shared" si="130" ca="1"/>
        <v>-49.61375410805891</v>
      </c>
      <c r="V1045" s="1">
        <f t="shared" si="131" ca="1"/>
        <v>-795.1519123897813</v>
      </c>
    </row>
    <row r="1046">
      <c r="A1046" s="0">
        <v>-1.34</v>
      </c>
      <c r="B1046" s="1">
        <v>1.16E-13</v>
      </c>
      <c r="G1046" s="1">
        <f t="shared" si="127"/>
        <v>5.9078314875711554E-09</v>
      </c>
      <c r="I1046" s="0">
        <v>-2.97</v>
      </c>
      <c r="J1046" s="1">
        <v>1.4E-11</v>
      </c>
      <c r="K1046" s="1">
        <f t="shared" si="134"/>
        <v>-18.946986995437758</v>
      </c>
      <c r="L1046" s="0">
        <f t="shared" si="128" ca="1"/>
        <v>-49.787425621761884</v>
      </c>
      <c r="M1046" s="1">
        <f t="shared" si="129" ca="1"/>
        <v>-797.6826690244862</v>
      </c>
      <c r="N1046" s="1"/>
      <c r="Q1046" s="0">
        <v>7.3699999999999</v>
      </c>
      <c r="R1046" s="1">
        <v>0.001370876</v>
      </c>
      <c r="S1046" s="1">
        <f t="shared" si="133"/>
        <v>-29.785186203804322</v>
      </c>
      <c r="T1046" s="1">
        <f t="shared" si="133"/>
        <v>-29.785186203804322</v>
      </c>
      <c r="U1046" s="0">
        <f t="shared" si="130" ca="1"/>
        <v>-49.787425621761884</v>
      </c>
      <c r="V1046" s="1">
        <f t="shared" si="131" ca="1"/>
        <v>-797.6826690244862</v>
      </c>
    </row>
    <row r="1047">
      <c r="A1047" s="0">
        <v>-1.35</v>
      </c>
      <c r="B1047" s="1">
        <v>1.76E-13</v>
      </c>
      <c r="G1047" s="1">
        <f t="shared" si="127"/>
        <v>8.963606394935546E-09</v>
      </c>
      <c r="I1047" s="0">
        <v>-2.97</v>
      </c>
      <c r="J1047" s="1">
        <v>1.4E-11</v>
      </c>
      <c r="K1047" s="1">
        <f t="shared" si="134"/>
        <v>-18.53009319150597</v>
      </c>
      <c r="L1047" s="0">
        <f t="shared" si="128" ca="1"/>
        <v>-49.961097135464854</v>
      </c>
      <c r="M1047" s="1">
        <f t="shared" si="129" ca="1"/>
        <v>-800.2134256591912</v>
      </c>
      <c r="N1047" s="1"/>
      <c r="O1047" s="1"/>
      <c r="Q1047" s="0">
        <v>7.3799999999999</v>
      </c>
      <c r="R1047" s="1">
        <v>0.001373674</v>
      </c>
      <c r="S1047" s="1">
        <f t="shared" si="133"/>
        <v>-29.368292399872534</v>
      </c>
      <c r="T1047" s="1">
        <f t="shared" si="133"/>
        <v>-29.368292399872534</v>
      </c>
      <c r="U1047" s="0">
        <f t="shared" si="130" ca="1"/>
        <v>-49.961097135464854</v>
      </c>
      <c r="V1047" s="1">
        <f t="shared" si="131" ca="1"/>
        <v>-800.2134256591912</v>
      </c>
    </row>
    <row r="1048">
      <c r="A1048" s="0">
        <v>-1.36</v>
      </c>
      <c r="B1048" s="1">
        <v>8E-14</v>
      </c>
      <c r="G1048" s="1">
        <f t="shared" si="127"/>
        <v>4.074366543152521E-09</v>
      </c>
      <c r="I1048" s="0">
        <v>-2.97</v>
      </c>
      <c r="J1048" s="1">
        <v>1.4E-11</v>
      </c>
      <c r="K1048" s="1">
        <f t="shared" si="134"/>
        <v>-19.31855055187024</v>
      </c>
      <c r="L1048" s="0">
        <f t="shared" si="128" ca="1"/>
        <v>-50.134768649167825</v>
      </c>
      <c r="M1048" s="1">
        <f t="shared" si="129" ca="1"/>
        <v>-802.7441822938963</v>
      </c>
      <c r="N1048" s="1"/>
      <c r="Q1048" s="0">
        <v>7.3899999999999</v>
      </c>
      <c r="R1048" s="1">
        <v>0.001376472</v>
      </c>
      <c r="S1048" s="1">
        <f t="shared" si="133"/>
        <v>-30.156749760236803</v>
      </c>
      <c r="T1048" s="1">
        <f t="shared" si="133"/>
        <v>-30.156749760236803</v>
      </c>
      <c r="U1048" s="0">
        <f t="shared" si="130" ca="1"/>
        <v>-50.134768649167825</v>
      </c>
      <c r="V1048" s="1">
        <f t="shared" si="131" ca="1"/>
        <v>-802.7441822938963</v>
      </c>
    </row>
    <row r="1049">
      <c r="A1049" s="0">
        <v>-1.37</v>
      </c>
      <c r="B1049" s="1">
        <v>1.24E-13</v>
      </c>
      <c r="G1049" s="1">
        <f t="shared" si="127"/>
        <v>6.315268141886407E-09</v>
      </c>
      <c r="I1049" s="0">
        <v>-2.97</v>
      </c>
      <c r="J1049" s="1">
        <v>1.4E-11</v>
      </c>
      <c r="K1049" s="1">
        <f t="shared" si="134"/>
        <v>-18.880295620939084</v>
      </c>
      <c r="L1049" s="0">
        <f t="shared" si="128" ca="1"/>
        <v>-50.308440162870795</v>
      </c>
      <c r="M1049" s="1">
        <f t="shared" si="129" ca="1"/>
        <v>-805.2749389286013</v>
      </c>
      <c r="N1049" s="1"/>
      <c r="O1049" s="1"/>
      <c r="Q1049" s="0">
        <v>7.3999999999999</v>
      </c>
      <c r="R1049" s="1">
        <v>0.00137927</v>
      </c>
      <c r="S1049" s="1">
        <f t="shared" si="133"/>
        <v>-29.718494829305648</v>
      </c>
      <c r="T1049" s="1">
        <f t="shared" si="133"/>
        <v>-29.718494829305648</v>
      </c>
      <c r="U1049" s="0">
        <f t="shared" si="130" ca="1"/>
        <v>-50.308440162870795</v>
      </c>
      <c r="V1049" s="1">
        <f t="shared" si="131" ca="1"/>
        <v>-805.2749389286013</v>
      </c>
    </row>
    <row r="1050">
      <c r="A1050" s="0">
        <v>-1.38</v>
      </c>
      <c r="B1050" s="1">
        <v>1.44E-13</v>
      </c>
      <c r="G1050" s="1">
        <f t="shared" si="127"/>
        <v>7.333859777674537E-09</v>
      </c>
      <c r="I1050" s="0">
        <v>-2.97</v>
      </c>
      <c r="J1050" s="1">
        <v>1.4E-11</v>
      </c>
      <c r="K1050" s="1">
        <f t="shared" si="134"/>
        <v>-18.73076388696812</v>
      </c>
      <c r="L1050" s="0">
        <f t="shared" si="128" ca="1"/>
        <v>-50.482111676573766</v>
      </c>
      <c r="M1050" s="1">
        <f t="shared" si="129" ca="1"/>
        <v>-807.8056955633062</v>
      </c>
      <c r="N1050" s="1"/>
      <c r="Q1050" s="0">
        <v>7.4099999999999</v>
      </c>
      <c r="R1050" s="1">
        <v>0.001382068</v>
      </c>
      <c r="S1050" s="1">
        <f t="shared" si="133"/>
        <v>-29.568963095334684</v>
      </c>
      <c r="T1050" s="1">
        <f t="shared" si="133"/>
        <v>-29.568963095334684</v>
      </c>
      <c r="U1050" s="0">
        <f t="shared" si="130" ca="1"/>
        <v>-50.482111676573766</v>
      </c>
      <c r="V1050" s="1">
        <f t="shared" si="131" ca="1"/>
        <v>-807.8056955633062</v>
      </c>
    </row>
    <row r="1051">
      <c r="A1051" s="0">
        <v>-1.39</v>
      </c>
      <c r="B1051" s="1">
        <v>1.32E-13</v>
      </c>
      <c r="G1051" s="1">
        <f t="shared" si="127"/>
        <v>6.722704796201659E-09</v>
      </c>
      <c r="I1051" s="0">
        <v>-2.97</v>
      </c>
      <c r="J1051" s="1">
        <v>1.4E-11</v>
      </c>
      <c r="K1051" s="1">
        <f t="shared" si="134"/>
        <v>-18.81777526395775</v>
      </c>
      <c r="L1051" s="0">
        <f t="shared" si="128" ca="1"/>
        <v>-50.655783190276736</v>
      </c>
      <c r="M1051" s="1">
        <f t="shared" si="129" ca="1"/>
        <v>-810.3364521980113</v>
      </c>
      <c r="N1051" s="1"/>
      <c r="O1051" s="1"/>
      <c r="Q1051" s="0">
        <v>7.4199999999999</v>
      </c>
      <c r="R1051" s="1">
        <v>0.001384866</v>
      </c>
      <c r="S1051" s="1">
        <f t="shared" si="133"/>
        <v>-29.655974472324313</v>
      </c>
      <c r="T1051" s="1">
        <f t="shared" si="133"/>
        <v>-29.655974472324313</v>
      </c>
      <c r="U1051" s="0">
        <f t="shared" si="130" ca="1"/>
        <v>-50.655783190276736</v>
      </c>
      <c r="V1051" s="1">
        <f t="shared" si="131" ca="1"/>
        <v>-810.3364521980113</v>
      </c>
    </row>
    <row r="1052">
      <c r="A1052" s="0">
        <v>-1.4</v>
      </c>
      <c r="B1052" s="1">
        <v>3.56E-13</v>
      </c>
      <c r="G1052" s="1">
        <f t="shared" si="127"/>
        <v>1.813093111702872E-08</v>
      </c>
      <c r="I1052" s="0">
        <v>-2.97</v>
      </c>
      <c r="J1052" s="1">
        <v>1.4E-11</v>
      </c>
      <c r="K1052" s="1">
        <f t="shared" si="134"/>
        <v>-17.82564645569209</v>
      </c>
      <c r="L1052" s="0">
        <f t="shared" si="128" ca="1"/>
        <v>-50.82945470397971</v>
      </c>
      <c r="M1052" s="1">
        <f t="shared" si="129" ca="1"/>
        <v>-812.8672088327163</v>
      </c>
      <c r="N1052" s="1"/>
      <c r="Q1052" s="0">
        <v>7.4299999999999</v>
      </c>
      <c r="R1052" s="1">
        <v>0.001387664</v>
      </c>
      <c r="S1052" s="1">
        <f ref="S1052:T1071" t="shared" si="135">LN($B1052)</f>
        <v>-28.663845664058655</v>
      </c>
      <c r="T1052" s="1">
        <f t="shared" si="135"/>
        <v>-28.663845664058655</v>
      </c>
      <c r="U1052" s="0">
        <f t="shared" si="130" ca="1"/>
        <v>-50.82945470397971</v>
      </c>
      <c r="V1052" s="1">
        <f t="shared" si="131" ca="1"/>
        <v>-812.8672088327163</v>
      </c>
    </row>
    <row r="1053">
      <c r="A1053" s="0">
        <v>-1.41</v>
      </c>
      <c r="B1053" s="1">
        <v>3.2E-14</v>
      </c>
      <c r="G1053" s="1">
        <f t="shared" si="127"/>
        <v>1.6297466172610085E-09</v>
      </c>
      <c r="I1053" s="0">
        <v>-2.97</v>
      </c>
      <c r="J1053" s="1">
        <v>1.4E-11</v>
      </c>
      <c r="K1053" s="1">
        <f t="shared" si="134"/>
        <v>-20.234841283744395</v>
      </c>
      <c r="L1053" s="0">
        <f t="shared" si="128" ca="1"/>
        <v>-51.003126217682684</v>
      </c>
      <c r="M1053" s="1">
        <f t="shared" si="129" ca="1"/>
        <v>-815.3979654674213</v>
      </c>
      <c r="N1053" s="1"/>
      <c r="O1053" s="1"/>
      <c r="Q1053" s="0">
        <v>7.4399999999999</v>
      </c>
      <c r="R1053" s="1">
        <v>0.001390462</v>
      </c>
      <c r="S1053" s="1">
        <f t="shared" si="135"/>
        <v>-31.07304049211096</v>
      </c>
      <c r="T1053" s="1">
        <f t="shared" si="135"/>
        <v>-31.07304049211096</v>
      </c>
      <c r="U1053" s="0">
        <f t="shared" si="130" ca="1"/>
        <v>-51.003126217682684</v>
      </c>
      <c r="V1053" s="1">
        <f t="shared" si="131" ca="1"/>
        <v>-815.3979654674213</v>
      </c>
    </row>
    <row r="1054">
      <c r="A1054" s="0">
        <v>-1.42</v>
      </c>
      <c r="B1054" s="1">
        <v>6.4E-14</v>
      </c>
      <c r="G1054" s="1">
        <f t="shared" si="127"/>
        <v>3.259493234522017E-09</v>
      </c>
      <c r="I1054" s="0">
        <v>-2.97</v>
      </c>
      <c r="J1054" s="1">
        <v>1.4E-11</v>
      </c>
      <c r="K1054" s="1">
        <f t="shared" si="134"/>
        <v>-19.54169410318445</v>
      </c>
      <c r="L1054" s="0">
        <f t="shared" si="128" ca="1"/>
        <v>-51.176797731385655</v>
      </c>
      <c r="M1054" s="1">
        <f t="shared" si="129" ca="1"/>
        <v>-817.9287221021264</v>
      </c>
      <c r="N1054" s="1"/>
      <c r="Q1054" s="0">
        <v>7.4499999999999</v>
      </c>
      <c r="R1054" s="1">
        <v>0.00139326</v>
      </c>
      <c r="S1054" s="1">
        <f t="shared" si="135"/>
        <v>-30.37989331155101</v>
      </c>
      <c r="T1054" s="1">
        <f t="shared" si="135"/>
        <v>-30.37989331155101</v>
      </c>
      <c r="U1054" s="0">
        <f t="shared" si="130" ca="1"/>
        <v>-51.176797731385655</v>
      </c>
      <c r="V1054" s="1">
        <f t="shared" si="131" ca="1"/>
        <v>-817.9287221021264</v>
      </c>
    </row>
    <row r="1055">
      <c r="A1055" s="0">
        <v>-1.43</v>
      </c>
      <c r="B1055" s="1">
        <v>1.4E-13</v>
      </c>
      <c r="G1055" s="1">
        <f t="shared" si="127"/>
        <v>7.130141450516912E-09</v>
      </c>
      <c r="I1055" s="0">
        <v>-2.97</v>
      </c>
      <c r="J1055" s="1">
        <v>1.4E-11</v>
      </c>
      <c r="K1055" s="1">
        <f t="shared" si="134"/>
        <v>-18.758934763934818</v>
      </c>
      <c r="L1055" s="0">
        <f t="shared" si="128" ca="1"/>
        <v>-51.35046924508863</v>
      </c>
      <c r="M1055" s="1">
        <f t="shared" si="129" ca="1"/>
        <v>-820.4594787368313</v>
      </c>
      <c r="N1055" s="1"/>
      <c r="O1055" s="1"/>
      <c r="Q1055" s="0">
        <v>7.4599999999999</v>
      </c>
      <c r="R1055" s="1">
        <v>0.001396058</v>
      </c>
      <c r="S1055" s="1">
        <f t="shared" si="135"/>
        <v>-29.597133972301382</v>
      </c>
      <c r="T1055" s="1">
        <f t="shared" si="135"/>
        <v>-29.597133972301382</v>
      </c>
      <c r="U1055" s="0">
        <f t="shared" si="130" ca="1"/>
        <v>-51.35046924508863</v>
      </c>
      <c r="V1055" s="1">
        <f t="shared" si="131" ca="1"/>
        <v>-820.4594787368313</v>
      </c>
    </row>
    <row r="1056">
      <c r="A1056" s="0">
        <v>-1.44</v>
      </c>
      <c r="B1056" s="1">
        <v>2.9E-13</v>
      </c>
      <c r="G1056" s="1">
        <f t="shared" si="127"/>
        <v>1.4769578718927887E-08</v>
      </c>
      <c r="I1056" s="0">
        <v>-2.97</v>
      </c>
      <c r="J1056" s="1">
        <v>1.4E-11</v>
      </c>
      <c r="K1056" s="1">
        <f t="shared" si="134"/>
        <v>-18.030696263563602</v>
      </c>
      <c r="L1056" s="0">
        <f t="shared" si="128" ca="1"/>
        <v>-51.5241407587916</v>
      </c>
      <c r="M1056" s="1">
        <f t="shared" si="129" ca="1"/>
        <v>-822.9902353715363</v>
      </c>
      <c r="N1056" s="1"/>
      <c r="Q1056" s="0">
        <v>7.4699999999999</v>
      </c>
      <c r="R1056" s="1">
        <v>0.001398856</v>
      </c>
      <c r="S1056" s="1">
        <f t="shared" si="135"/>
        <v>-28.868895471930166</v>
      </c>
      <c r="T1056" s="1">
        <f t="shared" si="135"/>
        <v>-28.868895471930166</v>
      </c>
      <c r="U1056" s="0">
        <f t="shared" si="130" ca="1"/>
        <v>-51.5241407587916</v>
      </c>
      <c r="V1056" s="1">
        <f t="shared" si="131" ca="1"/>
        <v>-822.9902353715363</v>
      </c>
    </row>
    <row r="1057">
      <c r="A1057" s="0">
        <v>-1.45</v>
      </c>
      <c r="B1057" s="1">
        <v>1.1E-13</v>
      </c>
      <c r="G1057" s="1">
        <f t="shared" si="127"/>
        <v>5.602253996834716E-09</v>
      </c>
      <c r="I1057" s="0">
        <v>-2.97</v>
      </c>
      <c r="J1057" s="1">
        <v>1.4E-11</v>
      </c>
      <c r="K1057" s="1">
        <f t="shared" si="134"/>
        <v>-19.000096820751704</v>
      </c>
      <c r="L1057" s="0">
        <f t="shared" si="128" ca="1"/>
        <v>-51.69781227249457</v>
      </c>
      <c r="M1057" s="1">
        <f t="shared" si="129" ca="1"/>
        <v>-825.5209920062414</v>
      </c>
      <c r="N1057" s="1"/>
      <c r="O1057" s="1"/>
      <c r="Q1057" s="0">
        <v>7.4799999999999</v>
      </c>
      <c r="R1057" s="1">
        <v>0.001401654</v>
      </c>
      <c r="S1057" s="1">
        <f t="shared" si="135"/>
        <v>-29.83829602911827</v>
      </c>
      <c r="T1057" s="1">
        <f t="shared" si="135"/>
        <v>-29.83829602911827</v>
      </c>
      <c r="U1057" s="0">
        <f t="shared" si="130" ca="1"/>
        <v>-51.69781227249457</v>
      </c>
      <c r="V1057" s="1">
        <f t="shared" si="131" ca="1"/>
        <v>-825.5209920062414</v>
      </c>
    </row>
    <row r="1058">
      <c r="A1058" s="0">
        <v>-1.46</v>
      </c>
      <c r="B1058" s="1">
        <v>6E-14</v>
      </c>
      <c r="G1058" s="1">
        <f t="shared" si="127"/>
        <v>3.0557749073643902E-09</v>
      </c>
      <c r="I1058" s="0">
        <v>-2.97</v>
      </c>
      <c r="J1058" s="1">
        <v>1.4E-11</v>
      </c>
      <c r="K1058" s="1">
        <f t="shared" si="134"/>
        <v>-19.606232624322022</v>
      </c>
      <c r="L1058" s="0">
        <f t="shared" si="128" ca="1"/>
        <v>-51.871483786197544</v>
      </c>
      <c r="M1058" s="1">
        <f t="shared" si="129" ca="1"/>
        <v>-828.0517486409464</v>
      </c>
      <c r="N1058" s="1"/>
      <c r="Q1058" s="0">
        <v>7.4899999999999</v>
      </c>
      <c r="R1058" s="1">
        <v>0.001404452</v>
      </c>
      <c r="S1058" s="1">
        <f t="shared" si="135"/>
        <v>-30.444431832688586</v>
      </c>
      <c r="T1058" s="1">
        <f t="shared" si="135"/>
        <v>-30.444431832688586</v>
      </c>
      <c r="U1058" s="0">
        <f t="shared" si="130" ca="1"/>
        <v>-51.871483786197544</v>
      </c>
      <c r="V1058" s="1">
        <f t="shared" si="131" ca="1"/>
        <v>-828.0517486409464</v>
      </c>
    </row>
    <row r="1059">
      <c r="A1059" s="0">
        <v>-1.47</v>
      </c>
      <c r="B1059" s="1">
        <v>8.2E-14</v>
      </c>
      <c r="G1059" s="1">
        <f t="shared" si="127"/>
        <v>4.176225706731334E-09</v>
      </c>
      <c r="I1059" s="0">
        <v>-2.97</v>
      </c>
      <c r="J1059" s="1">
        <v>1.4E-11</v>
      </c>
      <c r="K1059" s="1">
        <f t="shared" si="134"/>
        <v>-19.293857939279867</v>
      </c>
      <c r="L1059" s="0">
        <f t="shared" si="128" ca="1"/>
        <v>-52.045155299900514</v>
      </c>
      <c r="M1059" s="1">
        <f t="shared" si="129" ca="1"/>
        <v>-830.5825052756513</v>
      </c>
      <c r="N1059" s="1"/>
      <c r="O1059" s="1"/>
      <c r="Q1059" s="0">
        <v>7.4999999999999</v>
      </c>
      <c r="R1059" s="1">
        <v>0.00140725</v>
      </c>
      <c r="S1059" s="1">
        <f t="shared" si="135"/>
        <v>-30.13205714764643</v>
      </c>
      <c r="T1059" s="1">
        <f t="shared" si="135"/>
        <v>-30.13205714764643</v>
      </c>
      <c r="U1059" s="0">
        <f t="shared" si="130" ca="1"/>
        <v>-52.045155299900514</v>
      </c>
      <c r="V1059" s="1">
        <f t="shared" si="131" ca="1"/>
        <v>-830.5825052756513</v>
      </c>
    </row>
    <row r="1060">
      <c r="A1060" s="0">
        <v>-1.48</v>
      </c>
      <c r="B1060" s="1">
        <v>4E-14</v>
      </c>
      <c r="G1060" s="1">
        <f ref="G1060:G1123" t="shared" si="136">B1060/$K$3</f>
        <v>2.0371832715762606E-09</v>
      </c>
      <c r="I1060" s="0">
        <v>-2.97</v>
      </c>
      <c r="J1060" s="1">
        <v>1.4E-11</v>
      </c>
      <c r="K1060" s="1">
        <f t="shared" si="134"/>
        <v>-20.011697732430186</v>
      </c>
      <c r="L1060" s="0">
        <f ref="L1060:L1123" t="shared" si="137" ca="1">$A1060*V$4+V$1</f>
        <v>-52.218826813603485</v>
      </c>
      <c r="M1060" s="1">
        <f ref="M1060:M1123" t="shared" si="138" ca="1">$A1060*Y$1+Y$2</f>
        <v>-833.1132619103564</v>
      </c>
      <c r="N1060" s="1"/>
      <c r="Q1060" s="0">
        <v>7.5099999999999</v>
      </c>
      <c r="R1060" s="1">
        <v>0.001410048</v>
      </c>
      <c r="S1060" s="1">
        <f t="shared" si="135"/>
        <v>-30.84989694079675</v>
      </c>
      <c r="T1060" s="1">
        <f t="shared" si="135"/>
        <v>-30.84989694079675</v>
      </c>
      <c r="U1060" s="0">
        <f ref="U1060:U1123" t="shared" si="139" ca="1">$A1060*V$4+V$1</f>
        <v>-52.218826813603485</v>
      </c>
      <c r="V1060" s="1">
        <f ref="V1060:V1123" t="shared" si="140" ca="1">$A1060*Y$1+Y$2</f>
        <v>-833.1132619103564</v>
      </c>
    </row>
    <row r="1061">
      <c r="A1061" s="0">
        <v>-1.49</v>
      </c>
      <c r="B1061" s="1">
        <v>1.56E-13</v>
      </c>
      <c r="G1061" s="1">
        <f t="shared" si="136"/>
        <v>7.945014759147415E-09</v>
      </c>
      <c r="I1061" s="0">
        <v>-2.97</v>
      </c>
      <c r="J1061" s="1">
        <v>1.4E-11</v>
      </c>
      <c r="K1061" s="1">
        <f t="shared" si="134"/>
        <v>-18.650721179294585</v>
      </c>
      <c r="L1061" s="0">
        <f t="shared" si="137" ca="1"/>
        <v>-52.39249832730646</v>
      </c>
      <c r="M1061" s="1">
        <f t="shared" si="138" ca="1"/>
        <v>-835.6440185450615</v>
      </c>
      <c r="N1061" s="1"/>
      <c r="O1061" s="1"/>
      <c r="Q1061" s="0">
        <v>7.5199999999999</v>
      </c>
      <c r="R1061" s="1">
        <v>0.001412846</v>
      </c>
      <c r="S1061" s="1">
        <f t="shared" si="135"/>
        <v>-29.48892038766115</v>
      </c>
      <c r="T1061" s="1">
        <f t="shared" si="135"/>
        <v>-29.48892038766115</v>
      </c>
      <c r="U1061" s="0">
        <f t="shared" si="139" ca="1"/>
        <v>-52.39249832730646</v>
      </c>
      <c r="V1061" s="1">
        <f t="shared" si="140" ca="1"/>
        <v>-835.6440185450615</v>
      </c>
    </row>
    <row r="1062">
      <c r="A1062" s="0">
        <v>-1.5</v>
      </c>
      <c r="B1062" s="1">
        <v>1.12E-13</v>
      </c>
      <c r="G1062" s="1">
        <f t="shared" si="136"/>
        <v>5.70411316041353E-09</v>
      </c>
      <c r="I1062" s="0">
        <v>-2.97</v>
      </c>
      <c r="J1062" s="1">
        <v>1.4E-11</v>
      </c>
      <c r="K1062" s="1">
        <f t="shared" si="134"/>
        <v>-18.982078315249026</v>
      </c>
      <c r="L1062" s="0">
        <f t="shared" si="137" ca="1"/>
        <v>-52.56616984100943</v>
      </c>
      <c r="M1062" s="1">
        <f t="shared" si="138" ca="1"/>
        <v>-838.1747751797664</v>
      </c>
      <c r="N1062" s="1"/>
      <c r="Q1062" s="0">
        <v>7.5299999999999</v>
      </c>
      <c r="R1062" s="1">
        <v>0.001415644</v>
      </c>
      <c r="S1062" s="1">
        <f t="shared" si="135"/>
        <v>-29.82027752361559</v>
      </c>
      <c r="T1062" s="1">
        <f t="shared" si="135"/>
        <v>-29.82027752361559</v>
      </c>
      <c r="U1062" s="0">
        <f t="shared" si="139" ca="1"/>
        <v>-52.56616984100943</v>
      </c>
      <c r="V1062" s="1">
        <f t="shared" si="140" ca="1"/>
        <v>-838.1747751797664</v>
      </c>
    </row>
    <row r="1063">
      <c r="A1063" s="0">
        <v>-1.51</v>
      </c>
      <c r="B1063" s="1">
        <v>9.6E-14</v>
      </c>
      <c r="G1063" s="1">
        <f t="shared" si="136"/>
        <v>4.8892398517830245E-09</v>
      </c>
      <c r="I1063" s="0">
        <v>-2.97</v>
      </c>
      <c r="J1063" s="1">
        <v>1.4E-11</v>
      </c>
      <c r="K1063" s="1">
        <f t="shared" si="134"/>
        <v>-19.136228995076284</v>
      </c>
      <c r="L1063" s="0">
        <f t="shared" si="137" ca="1"/>
        <v>-52.73984135471241</v>
      </c>
      <c r="M1063" s="1">
        <f t="shared" si="138" ca="1"/>
        <v>-840.7055318144714</v>
      </c>
      <c r="N1063" s="1"/>
      <c r="O1063" s="1"/>
      <c r="Q1063" s="0">
        <v>7.5399999999999</v>
      </c>
      <c r="R1063" s="1">
        <v>0.001418442</v>
      </c>
      <c r="S1063" s="1">
        <f t="shared" si="135"/>
        <v>-29.974428203442848</v>
      </c>
      <c r="T1063" s="1">
        <f t="shared" si="135"/>
        <v>-29.974428203442848</v>
      </c>
      <c r="U1063" s="0">
        <f t="shared" si="139" ca="1"/>
        <v>-52.73984135471241</v>
      </c>
      <c r="V1063" s="1">
        <f t="shared" si="140" ca="1"/>
        <v>-840.7055318144714</v>
      </c>
    </row>
    <row r="1064">
      <c r="A1064" s="0">
        <v>-1.52</v>
      </c>
      <c r="B1064" s="1">
        <v>7.6E-14</v>
      </c>
      <c r="G1064" s="1">
        <f t="shared" si="136"/>
        <v>3.870648215994895E-09</v>
      </c>
      <c r="I1064" s="0">
        <v>-2.97</v>
      </c>
      <c r="J1064" s="1">
        <v>1.4E-11</v>
      </c>
      <c r="K1064" s="1">
        <f t="shared" si="134"/>
        <v>-19.36984384625779</v>
      </c>
      <c r="L1064" s="0">
        <f t="shared" si="137" ca="1"/>
        <v>-52.91351286841538</v>
      </c>
      <c r="M1064" s="1">
        <f t="shared" si="138" ca="1"/>
        <v>-843.2362884491765</v>
      </c>
      <c r="N1064" s="1"/>
      <c r="Q1064" s="0">
        <v>7.5499999999999</v>
      </c>
      <c r="R1064" s="1">
        <v>0.00142124</v>
      </c>
      <c r="S1064" s="1">
        <f t="shared" si="135"/>
        <v>-30.208043054624355</v>
      </c>
      <c r="T1064" s="1">
        <f t="shared" si="135"/>
        <v>-30.208043054624355</v>
      </c>
      <c r="U1064" s="0">
        <f t="shared" si="139" ca="1"/>
        <v>-52.91351286841538</v>
      </c>
      <c r="V1064" s="1">
        <f t="shared" si="140" ca="1"/>
        <v>-843.2362884491765</v>
      </c>
    </row>
    <row r="1065">
      <c r="A1065" s="0">
        <v>-1.53</v>
      </c>
      <c r="B1065" s="1">
        <v>1.36E-13</v>
      </c>
      <c r="G1065" s="1">
        <f t="shared" si="136"/>
        <v>6.9264231233592855E-09</v>
      </c>
      <c r="I1065" s="0">
        <v>-2.97</v>
      </c>
      <c r="J1065" s="1">
        <v>1.4E-11</v>
      </c>
      <c r="K1065" s="1">
        <f t="shared" si="134"/>
        <v>-18.78792230080807</v>
      </c>
      <c r="L1065" s="0">
        <f t="shared" si="137" ca="1"/>
        <v>-53.08718438211835</v>
      </c>
      <c r="M1065" s="1">
        <f t="shared" si="138" ca="1"/>
        <v>-845.7670450838815</v>
      </c>
      <c r="N1065" s="1"/>
      <c r="O1065" s="1"/>
      <c r="Q1065" s="0">
        <v>7.5599999999999</v>
      </c>
      <c r="R1065" s="1">
        <v>0.001424038</v>
      </c>
      <c r="S1065" s="1">
        <f t="shared" si="135"/>
        <v>-29.626121509174634</v>
      </c>
      <c r="T1065" s="1">
        <f t="shared" si="135"/>
        <v>-29.626121509174634</v>
      </c>
      <c r="U1065" s="0">
        <f t="shared" si="139" ca="1"/>
        <v>-53.08718438211835</v>
      </c>
      <c r="V1065" s="1">
        <f t="shared" si="140" ca="1"/>
        <v>-845.7670450838815</v>
      </c>
    </row>
    <row r="1066">
      <c r="A1066" s="0">
        <v>-1.54</v>
      </c>
      <c r="B1066" s="1">
        <v>7.4E-14</v>
      </c>
      <c r="G1066" s="1">
        <f t="shared" si="136"/>
        <v>3.7687890524160815E-09</v>
      </c>
      <c r="I1066" s="0">
        <v>-2.97</v>
      </c>
      <c r="J1066" s="1">
        <v>1.4E-11</v>
      </c>
      <c r="K1066" s="1">
        <f t="shared" si="134"/>
        <v>-19.39651209333995</v>
      </c>
      <c r="L1066" s="0">
        <f t="shared" si="137" ca="1"/>
        <v>-53.26085589582132</v>
      </c>
      <c r="M1066" s="1">
        <f t="shared" si="138" ca="1"/>
        <v>-848.2978017185865</v>
      </c>
      <c r="N1066" s="1"/>
      <c r="Q1066" s="0">
        <v>7.5699999999999</v>
      </c>
      <c r="R1066" s="1">
        <v>0.001426836</v>
      </c>
      <c r="S1066" s="1">
        <f t="shared" si="135"/>
        <v>-30.234711301706515</v>
      </c>
      <c r="T1066" s="1">
        <f t="shared" si="135"/>
        <v>-30.234711301706515</v>
      </c>
      <c r="U1066" s="0">
        <f t="shared" si="139" ca="1"/>
        <v>-53.26085589582132</v>
      </c>
      <c r="V1066" s="1">
        <f t="shared" si="140" ca="1"/>
        <v>-848.2978017185865</v>
      </c>
    </row>
    <row r="1067">
      <c r="A1067" s="0">
        <v>-1.55</v>
      </c>
      <c r="B1067" s="1">
        <v>1.68E-13</v>
      </c>
      <c r="G1067" s="1">
        <f t="shared" si="136"/>
        <v>8.556169740620294E-09</v>
      </c>
      <c r="I1067" s="0">
        <v>-2.97</v>
      </c>
      <c r="J1067" s="1">
        <v>1.4E-11</v>
      </c>
      <c r="K1067" s="1">
        <f t="shared" si="134"/>
        <v>-18.576613207140863</v>
      </c>
      <c r="L1067" s="0">
        <f t="shared" si="137" ca="1"/>
        <v>-53.43452740952429</v>
      </c>
      <c r="M1067" s="1">
        <f t="shared" si="138" ca="1"/>
        <v>-850.8285583532916</v>
      </c>
      <c r="N1067" s="1"/>
      <c r="O1067" s="1"/>
      <c r="Q1067" s="0">
        <v>7.5799999999999</v>
      </c>
      <c r="R1067" s="1">
        <v>0.001429634</v>
      </c>
      <c r="S1067" s="1">
        <f t="shared" si="135"/>
        <v>-29.414812415507427</v>
      </c>
      <c r="T1067" s="1">
        <f t="shared" si="135"/>
        <v>-29.414812415507427</v>
      </c>
      <c r="U1067" s="0">
        <f t="shared" si="139" ca="1"/>
        <v>-53.43452740952429</v>
      </c>
      <c r="V1067" s="1">
        <f t="shared" si="140" ca="1"/>
        <v>-850.8285583532916</v>
      </c>
    </row>
    <row r="1068">
      <c r="A1068" s="0">
        <v>-1.56</v>
      </c>
      <c r="B1068" s="1">
        <v>2.2E-14</v>
      </c>
      <c r="G1068" s="1">
        <f t="shared" si="136"/>
        <v>1.1204507993669432E-09</v>
      </c>
      <c r="I1068" s="0">
        <v>-2.97</v>
      </c>
      <c r="J1068" s="1">
        <v>1.4E-11</v>
      </c>
      <c r="K1068" s="1">
        <f t="shared" si="134"/>
        <v>-20.609534733185807</v>
      </c>
      <c r="L1068" s="0">
        <f t="shared" si="137" ca="1"/>
        <v>-53.60819892322727</v>
      </c>
      <c r="M1068" s="1">
        <f t="shared" si="138" ca="1"/>
        <v>-853.3593149879965</v>
      </c>
      <c r="N1068" s="1"/>
      <c r="Q1068" s="0">
        <v>7.5899999999999</v>
      </c>
      <c r="R1068" s="1">
        <v>0.001432432</v>
      </c>
      <c r="S1068" s="1">
        <f t="shared" si="135"/>
        <v>-31.447733941552368</v>
      </c>
      <c r="T1068" s="1">
        <f t="shared" si="135"/>
        <v>-31.447733941552368</v>
      </c>
      <c r="U1068" s="0">
        <f t="shared" si="139" ca="1"/>
        <v>-53.60819892322727</v>
      </c>
      <c r="V1068" s="1">
        <f t="shared" si="140" ca="1"/>
        <v>-853.3593149879965</v>
      </c>
    </row>
    <row r="1069">
      <c r="A1069" s="0">
        <v>-1.57</v>
      </c>
      <c r="B1069" s="1">
        <v>3.8E-14</v>
      </c>
      <c r="G1069" s="1">
        <f t="shared" si="136"/>
        <v>1.9353241079974476E-09</v>
      </c>
      <c r="I1069" s="0">
        <v>-2.97</v>
      </c>
      <c r="J1069" s="1">
        <v>1.4E-11</v>
      </c>
      <c r="K1069" s="1">
        <f t="shared" si="134"/>
        <v>-20.062991026817734</v>
      </c>
      <c r="L1069" s="0">
        <f t="shared" si="137" ca="1"/>
        <v>-53.78187043693024</v>
      </c>
      <c r="M1069" s="1">
        <f t="shared" si="138" ca="1"/>
        <v>-855.8900716227015</v>
      </c>
      <c r="N1069" s="1"/>
      <c r="O1069" s="1"/>
      <c r="Q1069" s="0">
        <v>7.5999999999999</v>
      </c>
      <c r="R1069" s="1">
        <v>0.00143523</v>
      </c>
      <c r="S1069" s="1">
        <f t="shared" si="135"/>
        <v>-30.9011902351843</v>
      </c>
      <c r="T1069" s="1">
        <f t="shared" si="135"/>
        <v>-30.9011902351843</v>
      </c>
      <c r="U1069" s="0">
        <f t="shared" si="139" ca="1"/>
        <v>-53.78187043693024</v>
      </c>
      <c r="V1069" s="1">
        <f t="shared" si="140" ca="1"/>
        <v>-855.8900716227015</v>
      </c>
    </row>
    <row r="1070">
      <c r="A1070" s="0">
        <v>-1.58</v>
      </c>
      <c r="B1070" s="1">
        <v>8.2E-14</v>
      </c>
      <c r="G1070" s="1">
        <f t="shared" si="136"/>
        <v>4.176225706731334E-09</v>
      </c>
      <c r="I1070" s="0">
        <v>-2.97</v>
      </c>
      <c r="J1070" s="1">
        <v>1.4E-11</v>
      </c>
      <c r="K1070" s="1">
        <f t="shared" si="134"/>
        <v>-19.293857939279867</v>
      </c>
      <c r="L1070" s="0">
        <f t="shared" si="137" ca="1"/>
        <v>-53.95554195063322</v>
      </c>
      <c r="M1070" s="1">
        <f t="shared" si="138" ca="1"/>
        <v>-858.4208282574066</v>
      </c>
      <c r="N1070" s="1"/>
      <c r="Q1070" s="0">
        <v>7.6099999999999</v>
      </c>
      <c r="R1070" s="1">
        <v>0.001438028</v>
      </c>
      <c r="S1070" s="1">
        <f t="shared" si="135"/>
        <v>-30.13205714764643</v>
      </c>
      <c r="T1070" s="1">
        <f t="shared" si="135"/>
        <v>-30.13205714764643</v>
      </c>
      <c r="U1070" s="0">
        <f t="shared" si="139" ca="1"/>
        <v>-53.95554195063322</v>
      </c>
      <c r="V1070" s="1">
        <f t="shared" si="140" ca="1"/>
        <v>-858.4208282574066</v>
      </c>
    </row>
    <row r="1071">
      <c r="A1071" s="0">
        <v>-1.59</v>
      </c>
      <c r="B1071" s="1">
        <v>8.6E-14</v>
      </c>
      <c r="G1071" s="1">
        <f t="shared" si="136"/>
        <v>4.37994403388896E-09</v>
      </c>
      <c r="I1071" s="0">
        <v>-2.97</v>
      </c>
      <c r="J1071" s="1">
        <v>1.4E-11</v>
      </c>
      <c r="K1071" s="1">
        <f t="shared" si="134"/>
        <v>-19.246229890290614</v>
      </c>
      <c r="L1071" s="0">
        <f t="shared" si="137" ca="1"/>
        <v>-54.12921346433619</v>
      </c>
      <c r="M1071" s="1">
        <f t="shared" si="138" ca="1"/>
        <v>-860.9515848921117</v>
      </c>
      <c r="N1071" s="1"/>
      <c r="O1071" s="1"/>
      <c r="Q1071" s="0">
        <v>7.6199999999999</v>
      </c>
      <c r="R1071" s="1">
        <v>0.001440826</v>
      </c>
      <c r="S1071" s="1">
        <f t="shared" si="135"/>
        <v>-30.08442909865718</v>
      </c>
      <c r="T1071" s="1">
        <f t="shared" si="135"/>
        <v>-30.08442909865718</v>
      </c>
      <c r="U1071" s="0">
        <f t="shared" si="139" ca="1"/>
        <v>-54.12921346433619</v>
      </c>
      <c r="V1071" s="1">
        <f t="shared" si="140" ca="1"/>
        <v>-860.9515848921117</v>
      </c>
    </row>
    <row r="1072">
      <c r="A1072" s="0">
        <v>-1.6</v>
      </c>
      <c r="B1072" s="1">
        <v>4E-15</v>
      </c>
      <c r="G1072" s="1">
        <f t="shared" si="136"/>
        <v>2.0371832715762606E-10</v>
      </c>
      <c r="I1072" s="0">
        <v>-2.97</v>
      </c>
      <c r="J1072" s="1">
        <v>1.4E-11</v>
      </c>
      <c r="K1072" s="1">
        <f t="shared" si="134"/>
        <v>-22.314282825424232</v>
      </c>
      <c r="L1072" s="0">
        <f t="shared" si="137" ca="1"/>
        <v>-54.30288497803916</v>
      </c>
      <c r="M1072" s="1">
        <f t="shared" si="138" ca="1"/>
        <v>-863.4823415268165</v>
      </c>
      <c r="N1072" s="1"/>
      <c r="Q1072" s="0">
        <v>7.6299999999999</v>
      </c>
      <c r="R1072" s="1">
        <v>0.001443624</v>
      </c>
      <c r="S1072" s="1">
        <f ref="S1072:T1091" t="shared" si="141">LN($B1072)</f>
        <v>-33.1524820337908</v>
      </c>
      <c r="T1072" s="1">
        <f t="shared" si="141"/>
        <v>-33.1524820337908</v>
      </c>
      <c r="U1072" s="0">
        <f t="shared" si="139" ca="1"/>
        <v>-54.30288497803916</v>
      </c>
      <c r="V1072" s="1">
        <f t="shared" si="140" ca="1"/>
        <v>-863.4823415268165</v>
      </c>
    </row>
    <row r="1073">
      <c r="A1073" s="0">
        <v>-1.61</v>
      </c>
      <c r="B1073" s="1">
        <v>4.6E-14</v>
      </c>
      <c r="G1073" s="1">
        <f t="shared" si="136"/>
        <v>2.3427607623126993E-09</v>
      </c>
      <c r="I1073" s="0">
        <v>-2.97</v>
      </c>
      <c r="J1073" s="1">
        <v>1.4E-11</v>
      </c>
      <c r="K1073" s="1">
        <f t="shared" si="134"/>
        <v>-19.871935790055026</v>
      </c>
      <c r="L1073" s="0">
        <f t="shared" si="137" ca="1"/>
        <v>-54.47655649174213</v>
      </c>
      <c r="M1073" s="1">
        <f t="shared" si="138" ca="1"/>
        <v>-866.0130981615216</v>
      </c>
      <c r="N1073" s="1"/>
      <c r="O1073" s="1"/>
      <c r="Q1073" s="0">
        <v>7.6399999999999</v>
      </c>
      <c r="R1073" s="1">
        <v>0.001446422</v>
      </c>
      <c r="S1073" s="1">
        <f t="shared" si="141"/>
        <v>-30.71013499842159</v>
      </c>
      <c r="T1073" s="1">
        <f t="shared" si="141"/>
        <v>-30.71013499842159</v>
      </c>
      <c r="U1073" s="0">
        <f t="shared" si="139" ca="1"/>
        <v>-54.47655649174213</v>
      </c>
      <c r="V1073" s="1">
        <f t="shared" si="140" ca="1"/>
        <v>-866.0130981615216</v>
      </c>
    </row>
    <row r="1074">
      <c r="A1074" s="0">
        <v>-1.62</v>
      </c>
      <c r="B1074" s="1">
        <v>1.2E-14</v>
      </c>
      <c r="G1074" s="1">
        <f t="shared" si="136"/>
        <v>6.111549814728781E-10</v>
      </c>
      <c r="I1074" s="0">
        <v>-2.97</v>
      </c>
      <c r="J1074" s="1">
        <v>1.4E-11</v>
      </c>
      <c r="K1074" s="1">
        <f t="shared" si="134"/>
        <v>-21.21567053675612</v>
      </c>
      <c r="L1074" s="0">
        <f t="shared" si="137" ca="1"/>
        <v>-54.6502280054451</v>
      </c>
      <c r="M1074" s="1">
        <f t="shared" si="138" ca="1"/>
        <v>-868.5438547962267</v>
      </c>
      <c r="N1074" s="1"/>
      <c r="Q1074" s="0">
        <v>7.6499999999999</v>
      </c>
      <c r="R1074" s="1">
        <v>0.00144922</v>
      </c>
      <c r="S1074" s="1">
        <f t="shared" si="141"/>
        <v>-32.05386974512268</v>
      </c>
      <c r="T1074" s="1">
        <f t="shared" si="141"/>
        <v>-32.05386974512268</v>
      </c>
      <c r="U1074" s="0">
        <f t="shared" si="139" ca="1"/>
        <v>-54.6502280054451</v>
      </c>
      <c r="V1074" s="1">
        <f t="shared" si="140" ca="1"/>
        <v>-868.5438547962267</v>
      </c>
    </row>
    <row r="1075">
      <c r="A1075" s="0">
        <v>-1.63</v>
      </c>
      <c r="B1075" s="1">
        <v>1.66E-13</v>
      </c>
      <c r="G1075" s="1">
        <f t="shared" si="136"/>
        <v>8.45431057704148E-09</v>
      </c>
      <c r="I1075" s="0">
        <v>-2.97</v>
      </c>
      <c r="J1075" s="1">
        <v>1.4E-11</v>
      </c>
      <c r="K1075" s="1">
        <f t="shared" si="134"/>
        <v>-18.58858939818758</v>
      </c>
      <c r="L1075" s="0">
        <f t="shared" si="137" ca="1"/>
        <v>-54.82389951914807</v>
      </c>
      <c r="M1075" s="1">
        <f t="shared" si="138" ca="1"/>
        <v>-871.0746114309316</v>
      </c>
      <c r="N1075" s="1"/>
      <c r="O1075" s="1"/>
      <c r="Q1075" s="0">
        <v>7.6599999999999</v>
      </c>
      <c r="R1075" s="1">
        <v>0.001452018</v>
      </c>
      <c r="S1075" s="1">
        <f t="shared" si="141"/>
        <v>-29.42678860655414</v>
      </c>
      <c r="T1075" s="1">
        <f t="shared" si="141"/>
        <v>-29.42678860655414</v>
      </c>
      <c r="U1075" s="0">
        <f t="shared" si="139" ca="1"/>
        <v>-54.82389951914807</v>
      </c>
      <c r="V1075" s="1">
        <f t="shared" si="140" ca="1"/>
        <v>-871.0746114309316</v>
      </c>
    </row>
    <row r="1076">
      <c r="A1076" s="0">
        <v>-1.64</v>
      </c>
      <c r="B1076" s="1">
        <v>3.4E-14</v>
      </c>
      <c r="G1076" s="1">
        <f t="shared" si="136"/>
        <v>1.7316057808398214E-09</v>
      </c>
      <c r="I1076" s="0">
        <v>-2.97</v>
      </c>
      <c r="J1076" s="1">
        <v>1.4E-11</v>
      </c>
      <c r="K1076" s="1">
        <f t="shared" si="134"/>
        <v>-20.17421666192796</v>
      </c>
      <c r="L1076" s="0">
        <f t="shared" si="137" ca="1"/>
        <v>-54.99757103285104</v>
      </c>
      <c r="M1076" s="1">
        <f t="shared" si="138" ca="1"/>
        <v>-873.6053680656366</v>
      </c>
      <c r="N1076" s="1"/>
      <c r="Q1076" s="0">
        <v>7.6699999999999</v>
      </c>
      <c r="R1076" s="1">
        <v>0.001454816</v>
      </c>
      <c r="S1076" s="1">
        <f t="shared" si="141"/>
        <v>-31.012415870294525</v>
      </c>
      <c r="T1076" s="1">
        <f t="shared" si="141"/>
        <v>-31.012415870294525</v>
      </c>
      <c r="U1076" s="0">
        <f t="shared" si="139" ca="1"/>
        <v>-54.99757103285104</v>
      </c>
      <c r="V1076" s="1">
        <f t="shared" si="140" ca="1"/>
        <v>-873.6053680656366</v>
      </c>
    </row>
    <row r="1077">
      <c r="A1077" s="0">
        <v>-1.65</v>
      </c>
      <c r="B1077" s="1">
        <v>1.2E-14</v>
      </c>
      <c r="G1077" s="1">
        <f t="shared" si="136"/>
        <v>6.111549814728781E-10</v>
      </c>
      <c r="I1077" s="0">
        <v>-2.97</v>
      </c>
      <c r="J1077" s="1">
        <v>1.4E-11</v>
      </c>
      <c r="K1077" s="1">
        <f t="shared" si="134"/>
        <v>-21.21567053675612</v>
      </c>
      <c r="L1077" s="0">
        <f t="shared" si="137" ca="1"/>
        <v>-55.17124254655401</v>
      </c>
      <c r="M1077" s="1">
        <f t="shared" si="138" ca="1"/>
        <v>-876.1361247003416</v>
      </c>
      <c r="N1077" s="1"/>
      <c r="O1077" s="1"/>
      <c r="Q1077" s="0">
        <v>7.6799999999999</v>
      </c>
      <c r="R1077" s="1">
        <v>0.001457614</v>
      </c>
      <c r="S1077" s="1">
        <f t="shared" si="141"/>
        <v>-32.05386974512268</v>
      </c>
      <c r="T1077" s="1">
        <f t="shared" si="141"/>
        <v>-32.05386974512268</v>
      </c>
      <c r="U1077" s="0">
        <f t="shared" si="139" ca="1"/>
        <v>-55.17124254655401</v>
      </c>
      <c r="V1077" s="1">
        <f t="shared" si="140" ca="1"/>
        <v>-876.1361247003416</v>
      </c>
    </row>
    <row r="1078">
      <c r="A1078" s="0">
        <v>-1.66</v>
      </c>
      <c r="B1078" s="1">
        <v>1.12E-13</v>
      </c>
      <c r="G1078" s="1">
        <f t="shared" si="136"/>
        <v>5.70411316041353E-09</v>
      </c>
      <c r="I1078" s="0">
        <v>-2.97</v>
      </c>
      <c r="J1078" s="1">
        <v>1.4E-11</v>
      </c>
      <c r="K1078" s="1">
        <f t="shared" si="134"/>
        <v>-18.982078315249026</v>
      </c>
      <c r="L1078" s="0">
        <f t="shared" si="137" ca="1"/>
        <v>-55.34491406025699</v>
      </c>
      <c r="M1078" s="1">
        <f t="shared" si="138" ca="1"/>
        <v>-878.6668813350466</v>
      </c>
      <c r="N1078" s="1"/>
      <c r="Q1078" s="0">
        <v>7.6899999999999</v>
      </c>
      <c r="R1078" s="1">
        <v>0.001460412</v>
      </c>
      <c r="S1078" s="1">
        <f t="shared" si="141"/>
        <v>-29.82027752361559</v>
      </c>
      <c r="T1078" s="1">
        <f t="shared" si="141"/>
        <v>-29.82027752361559</v>
      </c>
      <c r="U1078" s="0">
        <f t="shared" si="139" ca="1"/>
        <v>-55.34491406025699</v>
      </c>
      <c r="V1078" s="1">
        <f t="shared" si="140" ca="1"/>
        <v>-878.6668813350466</v>
      </c>
    </row>
    <row r="1079">
      <c r="A1079" s="0">
        <v>-1.67</v>
      </c>
      <c r="B1079" s="1">
        <v>1.16E-13</v>
      </c>
      <c r="G1079" s="1">
        <f t="shared" si="136"/>
        <v>5.9078314875711554E-09</v>
      </c>
      <c r="I1079" s="0">
        <v>-2.97</v>
      </c>
      <c r="J1079" s="1">
        <v>1.4E-11</v>
      </c>
      <c r="K1079" s="1">
        <f t="shared" si="134"/>
        <v>-18.946986995437758</v>
      </c>
      <c r="L1079" s="0">
        <f t="shared" si="137" ca="1"/>
        <v>-55.51858557395996</v>
      </c>
      <c r="M1079" s="1">
        <f t="shared" si="138" ca="1"/>
        <v>-881.1976379697517</v>
      </c>
      <c r="N1079" s="1"/>
      <c r="O1079" s="1"/>
      <c r="Q1079" s="0">
        <v>7.6999999999999</v>
      </c>
      <c r="R1079" s="1">
        <v>0.00146321</v>
      </c>
      <c r="S1079" s="1">
        <f t="shared" si="141"/>
        <v>-29.785186203804322</v>
      </c>
      <c r="T1079" s="1">
        <f t="shared" si="141"/>
        <v>-29.785186203804322</v>
      </c>
      <c r="U1079" s="0">
        <f t="shared" si="139" ca="1"/>
        <v>-55.51858557395996</v>
      </c>
      <c r="V1079" s="1">
        <f t="shared" si="140" ca="1"/>
        <v>-881.1976379697517</v>
      </c>
    </row>
    <row r="1080">
      <c r="A1080" s="0">
        <v>-1.68</v>
      </c>
      <c r="B1080" s="1">
        <v>1.38E-13</v>
      </c>
      <c r="G1080" s="1">
        <f t="shared" si="136"/>
        <v>7.028282286938098E-09</v>
      </c>
      <c r="I1080" s="0">
        <v>-2.97</v>
      </c>
      <c r="J1080" s="1">
        <v>1.4E-11</v>
      </c>
      <c r="K1080" s="1">
        <f t="shared" si="134"/>
        <v>-18.773323501386916</v>
      </c>
      <c r="L1080" s="0">
        <f t="shared" si="137" ca="1"/>
        <v>-55.69225708766294</v>
      </c>
      <c r="M1080" s="1">
        <f t="shared" si="138" ca="1"/>
        <v>-883.7283946044568</v>
      </c>
      <c r="N1080" s="1"/>
      <c r="Q1080" s="0">
        <v>7.7099999999999</v>
      </c>
      <c r="R1080" s="1">
        <v>0.001466008</v>
      </c>
      <c r="S1080" s="1">
        <f t="shared" si="141"/>
        <v>-29.61152270975348</v>
      </c>
      <c r="T1080" s="1">
        <f t="shared" si="141"/>
        <v>-29.61152270975348</v>
      </c>
      <c r="U1080" s="0">
        <f t="shared" si="139" ca="1"/>
        <v>-55.69225708766294</v>
      </c>
      <c r="V1080" s="1">
        <f t="shared" si="140" ca="1"/>
        <v>-883.7283946044568</v>
      </c>
    </row>
    <row r="1081">
      <c r="A1081" s="0">
        <v>-1.69</v>
      </c>
      <c r="B1081" s="1">
        <v>1.66E-13</v>
      </c>
      <c r="G1081" s="1">
        <f t="shared" si="136"/>
        <v>8.45431057704148E-09</v>
      </c>
      <c r="I1081" s="0">
        <v>-2.97</v>
      </c>
      <c r="J1081" s="1">
        <v>1.4E-11</v>
      </c>
      <c r="K1081" s="1">
        <f t="shared" si="134"/>
        <v>-18.58858939818758</v>
      </c>
      <c r="L1081" s="0">
        <f t="shared" si="137" ca="1"/>
        <v>-55.86592860136591</v>
      </c>
      <c r="M1081" s="1">
        <f t="shared" si="138" ca="1"/>
        <v>-886.2591512391617</v>
      </c>
      <c r="N1081" s="1"/>
      <c r="O1081" s="1"/>
      <c r="Q1081" s="0">
        <v>7.7199999999999</v>
      </c>
      <c r="R1081" s="1">
        <v>0.001468806</v>
      </c>
      <c r="S1081" s="1">
        <f t="shared" si="141"/>
        <v>-29.42678860655414</v>
      </c>
      <c r="T1081" s="1">
        <f t="shared" si="141"/>
        <v>-29.42678860655414</v>
      </c>
      <c r="U1081" s="0">
        <f t="shared" si="139" ca="1"/>
        <v>-55.86592860136591</v>
      </c>
      <c r="V1081" s="1">
        <f t="shared" si="140" ca="1"/>
        <v>-886.2591512391617</v>
      </c>
    </row>
    <row r="1082">
      <c r="A1082" s="0">
        <v>-1.7</v>
      </c>
      <c r="B1082" s="1">
        <v>8.4E-14</v>
      </c>
      <c r="G1082" s="1">
        <f t="shared" si="136"/>
        <v>4.278084870310147E-09</v>
      </c>
      <c r="I1082" s="0">
        <v>-2.97</v>
      </c>
      <c r="J1082" s="1">
        <v>1.4E-11</v>
      </c>
      <c r="K1082" s="1">
        <f t="shared" si="134"/>
        <v>-19.269760387700806</v>
      </c>
      <c r="L1082" s="0">
        <f t="shared" si="137" ca="1"/>
        <v>-56.03960011506888</v>
      </c>
      <c r="M1082" s="1">
        <f t="shared" si="138" ca="1"/>
        <v>-888.7899078738667</v>
      </c>
      <c r="N1082" s="1"/>
      <c r="Q1082" s="0">
        <v>7.7299999999999</v>
      </c>
      <c r="R1082" s="1">
        <v>0.001471604</v>
      </c>
      <c r="S1082" s="1">
        <f t="shared" si="141"/>
        <v>-30.10795959606737</v>
      </c>
      <c r="T1082" s="1">
        <f t="shared" si="141"/>
        <v>-30.10795959606737</v>
      </c>
      <c r="U1082" s="0">
        <f t="shared" si="139" ca="1"/>
        <v>-56.03960011506888</v>
      </c>
      <c r="V1082" s="1">
        <f t="shared" si="140" ca="1"/>
        <v>-888.7899078738667</v>
      </c>
    </row>
    <row r="1083">
      <c r="A1083" s="0">
        <v>-1.71</v>
      </c>
      <c r="B1083" s="1">
        <v>1.8E-14</v>
      </c>
      <c r="G1083" s="1">
        <f t="shared" si="136"/>
        <v>9.167324722093172E-10</v>
      </c>
      <c r="I1083" s="0">
        <v>-2.97</v>
      </c>
      <c r="J1083" s="1">
        <v>1.4E-11</v>
      </c>
      <c r="K1083" s="1">
        <f t="shared" si="134"/>
        <v>-20.810205428647958</v>
      </c>
      <c r="L1083" s="0">
        <f t="shared" si="137" ca="1"/>
        <v>-56.21327162877185</v>
      </c>
      <c r="M1083" s="1">
        <f t="shared" si="138" ca="1"/>
        <v>-891.3206645085718</v>
      </c>
      <c r="N1083" s="1"/>
      <c r="O1083" s="1"/>
      <c r="Q1083" s="0">
        <v>7.7399999999999</v>
      </c>
      <c r="R1083" s="1">
        <v>0.001474402</v>
      </c>
      <c r="S1083" s="1">
        <f t="shared" si="141"/>
        <v>-31.648404637014522</v>
      </c>
      <c r="T1083" s="1">
        <f t="shared" si="141"/>
        <v>-31.648404637014522</v>
      </c>
      <c r="U1083" s="0">
        <f t="shared" si="139" ca="1"/>
        <v>-56.21327162877185</v>
      </c>
      <c r="V1083" s="1">
        <f t="shared" si="140" ca="1"/>
        <v>-891.3206645085718</v>
      </c>
    </row>
    <row r="1084">
      <c r="A1084" s="0">
        <v>-1.72</v>
      </c>
      <c r="B1084" s="1">
        <v>1.38E-13</v>
      </c>
      <c r="G1084" s="1">
        <f t="shared" si="136"/>
        <v>7.028282286938098E-09</v>
      </c>
      <c r="I1084" s="0">
        <v>-2.97</v>
      </c>
      <c r="J1084" s="1">
        <v>1.4E-11</v>
      </c>
      <c r="K1084" s="1">
        <f t="shared" si="134"/>
        <v>-18.773323501386916</v>
      </c>
      <c r="L1084" s="0">
        <f t="shared" si="137" ca="1"/>
        <v>-56.38694314247482</v>
      </c>
      <c r="M1084" s="1">
        <f t="shared" si="138" ca="1"/>
        <v>-893.8514211432768</v>
      </c>
      <c r="N1084" s="1"/>
      <c r="Q1084" s="0">
        <v>7.7499999999999</v>
      </c>
      <c r="R1084" s="1">
        <v>0.0014772</v>
      </c>
      <c r="S1084" s="1">
        <f t="shared" si="141"/>
        <v>-29.61152270975348</v>
      </c>
      <c r="T1084" s="1">
        <f t="shared" si="141"/>
        <v>-29.61152270975348</v>
      </c>
      <c r="U1084" s="0">
        <f t="shared" si="139" ca="1"/>
        <v>-56.38694314247482</v>
      </c>
      <c r="V1084" s="1">
        <f t="shared" si="140" ca="1"/>
        <v>-893.8514211432768</v>
      </c>
    </row>
    <row r="1085">
      <c r="A1085" s="0">
        <v>-1.73</v>
      </c>
      <c r="B1085" s="1">
        <v>4E-14</v>
      </c>
      <c r="G1085" s="1">
        <f t="shared" si="136"/>
        <v>2.0371832715762606E-09</v>
      </c>
      <c r="I1085" s="0">
        <v>-2.97</v>
      </c>
      <c r="J1085" s="1">
        <v>1.4E-11</v>
      </c>
      <c r="K1085" s="1">
        <f t="shared" si="134"/>
        <v>-20.011697732430186</v>
      </c>
      <c r="L1085" s="0">
        <f t="shared" si="137" ca="1"/>
        <v>-56.56061465617779</v>
      </c>
      <c r="M1085" s="1">
        <f t="shared" si="138" ca="1"/>
        <v>-896.3821777779817</v>
      </c>
      <c r="N1085" s="1"/>
      <c r="O1085" s="1"/>
      <c r="Q1085" s="0">
        <v>7.7599999999999</v>
      </c>
      <c r="R1085" s="1">
        <v>0.001479998</v>
      </c>
      <c r="S1085" s="1">
        <f t="shared" si="141"/>
        <v>-30.84989694079675</v>
      </c>
      <c r="T1085" s="1">
        <f t="shared" si="141"/>
        <v>-30.84989694079675</v>
      </c>
      <c r="U1085" s="0">
        <f t="shared" si="139" ca="1"/>
        <v>-56.56061465617779</v>
      </c>
      <c r="V1085" s="1">
        <f t="shared" si="140" ca="1"/>
        <v>-896.3821777779817</v>
      </c>
    </row>
    <row r="1086">
      <c r="A1086" s="0">
        <v>-1.74</v>
      </c>
      <c r="B1086" s="1">
        <v>2.48E-13</v>
      </c>
      <c r="G1086" s="1">
        <f t="shared" si="136"/>
        <v>1.2630536283772814E-08</v>
      </c>
      <c r="I1086" s="0">
        <v>-2.97</v>
      </c>
      <c r="J1086" s="1">
        <v>1.4E-11</v>
      </c>
      <c r="K1086" s="1">
        <f t="shared" si="134"/>
        <v>-18.18714844037914</v>
      </c>
      <c r="L1086" s="0">
        <f t="shared" si="137" ca="1"/>
        <v>-56.73428616988077</v>
      </c>
      <c r="M1086" s="1">
        <f t="shared" si="138" ca="1"/>
        <v>-898.9129344126868</v>
      </c>
      <c r="N1086" s="1"/>
      <c r="Q1086" s="0">
        <v>7.7699999999999</v>
      </c>
      <c r="R1086" s="1">
        <v>0.001482796</v>
      </c>
      <c r="S1086" s="1">
        <f t="shared" si="141"/>
        <v>-29.025347648745704</v>
      </c>
      <c r="T1086" s="1">
        <f t="shared" si="141"/>
        <v>-29.025347648745704</v>
      </c>
      <c r="U1086" s="0">
        <f t="shared" si="139" ca="1"/>
        <v>-56.73428616988077</v>
      </c>
      <c r="V1086" s="1">
        <f t="shared" si="140" ca="1"/>
        <v>-898.9129344126868</v>
      </c>
    </row>
    <row r="1087">
      <c r="A1087" s="0">
        <v>-1.75</v>
      </c>
      <c r="B1087" s="1">
        <v>9E-14</v>
      </c>
      <c r="G1087" s="1">
        <f t="shared" si="136"/>
        <v>4.583662361046586E-09</v>
      </c>
      <c r="I1087" s="0">
        <v>-2.97</v>
      </c>
      <c r="J1087" s="1">
        <v>1.4E-11</v>
      </c>
      <c r="K1087" s="1">
        <f t="shared" si="134"/>
        <v>-19.200767516213855</v>
      </c>
      <c r="L1087" s="0">
        <f t="shared" si="137" ca="1"/>
        <v>-56.90795768358374</v>
      </c>
      <c r="M1087" s="1">
        <f t="shared" si="138" ca="1"/>
        <v>-901.4436910473918</v>
      </c>
      <c r="N1087" s="1"/>
      <c r="O1087" s="1"/>
      <c r="Q1087" s="0">
        <v>7.7799999999999</v>
      </c>
      <c r="R1087" s="1">
        <v>0.001485594</v>
      </c>
      <c r="S1087" s="1">
        <f t="shared" si="141"/>
        <v>-30.03896672458042</v>
      </c>
      <c r="T1087" s="1">
        <f t="shared" si="141"/>
        <v>-30.03896672458042</v>
      </c>
      <c r="U1087" s="0">
        <f t="shared" si="139" ca="1"/>
        <v>-56.90795768358374</v>
      </c>
      <c r="V1087" s="1">
        <f t="shared" si="140" ca="1"/>
        <v>-901.4436910473918</v>
      </c>
    </row>
    <row r="1088">
      <c r="A1088" s="0">
        <v>-1.76</v>
      </c>
      <c r="B1088" s="1">
        <v>3.4E-14</v>
      </c>
      <c r="G1088" s="1">
        <f t="shared" si="136"/>
        <v>1.7316057808398214E-09</v>
      </c>
      <c r="I1088" s="0">
        <v>-2.97</v>
      </c>
      <c r="J1088" s="1">
        <v>1.4E-11</v>
      </c>
      <c r="K1088" s="1">
        <f t="shared" si="134"/>
        <v>-20.17421666192796</v>
      </c>
      <c r="L1088" s="0">
        <f t="shared" si="137" ca="1"/>
        <v>-57.081629197286716</v>
      </c>
      <c r="M1088" s="1">
        <f t="shared" si="138" ca="1"/>
        <v>-903.9744476820968</v>
      </c>
      <c r="N1088" s="1"/>
      <c r="Q1088" s="0">
        <v>7.7899999999999</v>
      </c>
      <c r="R1088" s="1">
        <v>0.001488392</v>
      </c>
      <c r="S1088" s="1">
        <f t="shared" si="141"/>
        <v>-31.012415870294525</v>
      </c>
      <c r="T1088" s="1">
        <f t="shared" si="141"/>
        <v>-31.012415870294525</v>
      </c>
      <c r="U1088" s="0">
        <f t="shared" si="139" ca="1"/>
        <v>-57.081629197286716</v>
      </c>
      <c r="V1088" s="1">
        <f t="shared" si="140" ca="1"/>
        <v>-903.9744476820968</v>
      </c>
    </row>
    <row r="1089">
      <c r="A1089" s="0">
        <v>-1.77</v>
      </c>
      <c r="B1089" s="1">
        <v>3.4E-14</v>
      </c>
      <c r="G1089" s="1">
        <f t="shared" si="136"/>
        <v>1.7316057808398214E-09</v>
      </c>
      <c r="I1089" s="0">
        <v>-2.97</v>
      </c>
      <c r="J1089" s="1">
        <v>1.4E-11</v>
      </c>
      <c r="K1089" s="1">
        <f t="shared" si="134"/>
        <v>-20.17421666192796</v>
      </c>
      <c r="L1089" s="0">
        <f t="shared" si="137" ca="1"/>
        <v>-57.25530071098969</v>
      </c>
      <c r="M1089" s="1">
        <f t="shared" si="138" ca="1"/>
        <v>-906.5052043168018</v>
      </c>
      <c r="N1089" s="1"/>
      <c r="O1089" s="1"/>
      <c r="Q1089" s="0">
        <v>7.79999999999989</v>
      </c>
      <c r="R1089" s="1">
        <v>0.00149119</v>
      </c>
      <c r="S1089" s="1">
        <f t="shared" si="141"/>
        <v>-31.012415870294525</v>
      </c>
      <c r="T1089" s="1">
        <f t="shared" si="141"/>
        <v>-31.012415870294525</v>
      </c>
      <c r="U1089" s="0">
        <f t="shared" si="139" ca="1"/>
        <v>-57.25530071098969</v>
      </c>
      <c r="V1089" s="1">
        <f t="shared" si="140" ca="1"/>
        <v>-906.5052043168018</v>
      </c>
    </row>
    <row r="1090">
      <c r="A1090" s="0">
        <v>-1.78</v>
      </c>
      <c r="B1090" s="1">
        <v>5.8E-14</v>
      </c>
      <c r="G1090" s="1">
        <f t="shared" si="136"/>
        <v>2.9539157437855777E-09</v>
      </c>
      <c r="I1090" s="0">
        <v>-2.97</v>
      </c>
      <c r="J1090" s="1">
        <v>1.4E-11</v>
      </c>
      <c r="K1090" s="1">
        <f t="shared" si="134"/>
        <v>-19.6401341759977</v>
      </c>
      <c r="L1090" s="0">
        <f t="shared" si="137" ca="1"/>
        <v>-57.42897222469266</v>
      </c>
      <c r="M1090" s="1">
        <f t="shared" si="138" ca="1"/>
        <v>-909.0359609515069</v>
      </c>
      <c r="N1090" s="1"/>
      <c r="Q1090" s="0">
        <v>7.80999999999989</v>
      </c>
      <c r="R1090" s="1">
        <v>0.001493988</v>
      </c>
      <c r="S1090" s="1">
        <f t="shared" si="141"/>
        <v>-30.478333384364266</v>
      </c>
      <c r="T1090" s="1">
        <f t="shared" si="141"/>
        <v>-30.478333384364266</v>
      </c>
      <c r="U1090" s="0">
        <f t="shared" si="139" ca="1"/>
        <v>-57.42897222469266</v>
      </c>
      <c r="V1090" s="1">
        <f t="shared" si="140" ca="1"/>
        <v>-909.0359609515069</v>
      </c>
    </row>
    <row r="1091">
      <c r="A1091" s="0">
        <v>-1.79</v>
      </c>
      <c r="B1091" s="1">
        <v>4E-14</v>
      </c>
      <c r="G1091" s="1">
        <f t="shared" si="136"/>
        <v>2.0371832715762606E-09</v>
      </c>
      <c r="I1091" s="0">
        <v>-2.97</v>
      </c>
      <c r="J1091" s="1">
        <v>1.4E-11</v>
      </c>
      <c r="K1091" s="1">
        <f t="shared" si="134"/>
        <v>-20.011697732430186</v>
      </c>
      <c r="L1091" s="0">
        <f t="shared" si="137" ca="1"/>
        <v>-57.60264373839563</v>
      </c>
      <c r="M1091" s="1">
        <f t="shared" si="138" ca="1"/>
        <v>-911.5667175862118</v>
      </c>
      <c r="N1091" s="1"/>
      <c r="O1091" s="1"/>
      <c r="Q1091" s="0">
        <v>7.81999999999989</v>
      </c>
      <c r="R1091" s="1">
        <v>0.001496786</v>
      </c>
      <c r="S1091" s="1">
        <f t="shared" si="141"/>
        <v>-30.84989694079675</v>
      </c>
      <c r="T1091" s="1">
        <f t="shared" si="141"/>
        <v>-30.84989694079675</v>
      </c>
      <c r="U1091" s="0">
        <f t="shared" si="139" ca="1"/>
        <v>-57.60264373839563</v>
      </c>
      <c r="V1091" s="1">
        <f t="shared" si="140" ca="1"/>
        <v>-911.5667175862118</v>
      </c>
    </row>
    <row r="1092">
      <c r="A1092" s="0">
        <v>-1.8</v>
      </c>
      <c r="B1092" s="1">
        <v>1.16E-13</v>
      </c>
      <c r="G1092" s="1">
        <f t="shared" si="136"/>
        <v>5.9078314875711554E-09</v>
      </c>
      <c r="I1092" s="0">
        <v>-2.97</v>
      </c>
      <c r="J1092" s="1">
        <v>1.4E-11</v>
      </c>
      <c r="K1092" s="1">
        <f t="shared" si="134"/>
        <v>-18.946986995437758</v>
      </c>
      <c r="L1092" s="0">
        <f t="shared" si="137" ca="1"/>
        <v>-57.7763152520986</v>
      </c>
      <c r="M1092" s="1">
        <f t="shared" si="138" ca="1"/>
        <v>-914.0974742209169</v>
      </c>
      <c r="N1092" s="1"/>
      <c r="Q1092" s="0">
        <v>7.82999999999989</v>
      </c>
      <c r="R1092" s="1">
        <v>0.001499584</v>
      </c>
      <c r="S1092" s="1">
        <f ref="S1092:T1111" t="shared" si="142">LN($B1092)</f>
        <v>-29.785186203804322</v>
      </c>
      <c r="T1092" s="1">
        <f t="shared" si="142"/>
        <v>-29.785186203804322</v>
      </c>
      <c r="U1092" s="0">
        <f t="shared" si="139" ca="1"/>
        <v>-57.7763152520986</v>
      </c>
      <c r="V1092" s="1">
        <f t="shared" si="140" ca="1"/>
        <v>-914.0974742209169</v>
      </c>
    </row>
    <row r="1093">
      <c r="A1093" s="0">
        <v>-1.81</v>
      </c>
      <c r="B1093" s="1">
        <v>3.22E-13</v>
      </c>
      <c r="G1093" s="1">
        <f t="shared" si="136"/>
        <v>1.6399325336188897E-08</v>
      </c>
      <c r="I1093" s="0">
        <v>-2.97</v>
      </c>
      <c r="J1093" s="1">
        <v>1.4E-11</v>
      </c>
      <c r="K1093" s="1">
        <f t="shared" si="134"/>
        <v>-17.926025640999715</v>
      </c>
      <c r="L1093" s="0">
        <f t="shared" si="137" ca="1"/>
        <v>-57.94998676580157</v>
      </c>
      <c r="M1093" s="1">
        <f t="shared" si="138" ca="1"/>
        <v>-916.628230855622</v>
      </c>
      <c r="N1093" s="1"/>
      <c r="O1093" s="1"/>
      <c r="Q1093" s="0">
        <v>7.83999999999989</v>
      </c>
      <c r="R1093" s="1">
        <v>0.001502382</v>
      </c>
      <c r="S1093" s="1">
        <f t="shared" si="142"/>
        <v>-28.764224849366276</v>
      </c>
      <c r="T1093" s="1">
        <f t="shared" si="142"/>
        <v>-28.764224849366276</v>
      </c>
      <c r="U1093" s="0">
        <f t="shared" si="139" ca="1"/>
        <v>-57.94998676580157</v>
      </c>
      <c r="V1093" s="1">
        <f t="shared" si="140" ca="1"/>
        <v>-916.628230855622</v>
      </c>
    </row>
    <row r="1094">
      <c r="A1094" s="0">
        <v>-1.82</v>
      </c>
      <c r="B1094" s="1">
        <v>5.8E-14</v>
      </c>
      <c r="G1094" s="1">
        <f t="shared" si="136"/>
        <v>2.9539157437855777E-09</v>
      </c>
      <c r="I1094" s="0">
        <v>-2.97</v>
      </c>
      <c r="J1094" s="1">
        <v>1.4E-11</v>
      </c>
      <c r="K1094" s="1">
        <f t="shared" si="134"/>
        <v>-19.6401341759977</v>
      </c>
      <c r="L1094" s="0">
        <f t="shared" si="137" ca="1"/>
        <v>-58.123658279504546</v>
      </c>
      <c r="M1094" s="1">
        <f t="shared" si="138" ca="1"/>
        <v>-919.1589874903269</v>
      </c>
      <c r="N1094" s="1"/>
      <c r="Q1094" s="0">
        <v>7.84999999999989</v>
      </c>
      <c r="R1094" s="1">
        <v>0.00150518</v>
      </c>
      <c r="S1094" s="1">
        <f t="shared" si="142"/>
        <v>-30.478333384364266</v>
      </c>
      <c r="T1094" s="1">
        <f t="shared" si="142"/>
        <v>-30.478333384364266</v>
      </c>
      <c r="U1094" s="0">
        <f t="shared" si="139" ca="1"/>
        <v>-58.123658279504546</v>
      </c>
      <c r="V1094" s="1">
        <f t="shared" si="140" ca="1"/>
        <v>-919.1589874903269</v>
      </c>
    </row>
    <row r="1095">
      <c r="A1095" s="0">
        <v>-1.83</v>
      </c>
      <c r="B1095" s="1">
        <v>2E-15</v>
      </c>
      <c r="G1095" s="1">
        <f t="shared" si="136"/>
        <v>1.0185916357881303E-10</v>
      </c>
      <c r="I1095" s="0">
        <v>-2.97</v>
      </c>
      <c r="J1095" s="1">
        <v>1.4E-11</v>
      </c>
      <c r="K1095" s="1">
        <f t="shared" si="134"/>
        <v>-23.007430005984176</v>
      </c>
      <c r="L1095" s="0">
        <f t="shared" si="137" ca="1"/>
        <v>-58.29732979320752</v>
      </c>
      <c r="M1095" s="1">
        <f t="shared" si="138" ca="1"/>
        <v>-921.6897441250319</v>
      </c>
      <c r="N1095" s="1"/>
      <c r="O1095" s="1"/>
      <c r="Q1095" s="0">
        <v>7.85999999999989</v>
      </c>
      <c r="R1095" s="1">
        <v>0.001507978</v>
      </c>
      <c r="S1095" s="1">
        <f t="shared" si="142"/>
        <v>-33.84562921435074</v>
      </c>
      <c r="T1095" s="1">
        <f t="shared" si="142"/>
        <v>-33.84562921435074</v>
      </c>
      <c r="U1095" s="0">
        <f t="shared" si="139" ca="1"/>
        <v>-58.29732979320752</v>
      </c>
      <c r="V1095" s="1">
        <f t="shared" si="140" ca="1"/>
        <v>-921.6897441250319</v>
      </c>
    </row>
    <row r="1096">
      <c r="A1096" s="0">
        <v>-1.84</v>
      </c>
      <c r="B1096" s="1">
        <v>2.6E-14</v>
      </c>
      <c r="G1096" s="1">
        <f t="shared" si="136"/>
        <v>1.3241691265245693E-09</v>
      </c>
      <c r="I1096" s="0">
        <v>-2.97</v>
      </c>
      <c r="J1096" s="1">
        <v>1.4E-11</v>
      </c>
      <c r="K1096" s="1">
        <f t="shared" si="134"/>
        <v>-20.44248064852264</v>
      </c>
      <c r="L1096" s="0">
        <f t="shared" si="137" ca="1"/>
        <v>-58.471001306910495</v>
      </c>
      <c r="M1096" s="1">
        <f t="shared" si="138" ca="1"/>
        <v>-924.220500759737</v>
      </c>
      <c r="N1096" s="1"/>
      <c r="Q1096" s="0">
        <v>7.86999999999989</v>
      </c>
      <c r="R1096" s="1">
        <v>0.001510776</v>
      </c>
      <c r="S1096" s="1">
        <f t="shared" si="142"/>
        <v>-31.280679856889204</v>
      </c>
      <c r="T1096" s="1">
        <f t="shared" si="142"/>
        <v>-31.280679856889204</v>
      </c>
      <c r="U1096" s="0">
        <f t="shared" si="139" ca="1"/>
        <v>-58.471001306910495</v>
      </c>
      <c r="V1096" s="1">
        <f t="shared" si="140" ca="1"/>
        <v>-924.220500759737</v>
      </c>
    </row>
    <row r="1097">
      <c r="A1097" s="0">
        <v>-1.85</v>
      </c>
      <c r="B1097" s="1">
        <v>6.8E-14</v>
      </c>
      <c r="G1097" s="1">
        <f t="shared" si="136"/>
        <v>3.4632115616796428E-09</v>
      </c>
      <c r="I1097" s="0">
        <v>-2.97</v>
      </c>
      <c r="J1097" s="1">
        <v>1.4E-11</v>
      </c>
      <c r="K1097" s="1">
        <f t="shared" si="134"/>
        <v>-19.481069481368014</v>
      </c>
      <c r="L1097" s="0">
        <f t="shared" si="137" ca="1"/>
        <v>-58.644672820613465</v>
      </c>
      <c r="M1097" s="1">
        <f t="shared" si="138" ca="1"/>
        <v>-926.751257394442</v>
      </c>
      <c r="N1097" s="1"/>
      <c r="O1097" s="1"/>
      <c r="Q1097" s="0">
        <v>7.87999999999989</v>
      </c>
      <c r="R1097" s="1">
        <v>0.001513574</v>
      </c>
      <c r="S1097" s="1">
        <f t="shared" si="142"/>
        <v>-30.319268689734578</v>
      </c>
      <c r="T1097" s="1">
        <f t="shared" si="142"/>
        <v>-30.319268689734578</v>
      </c>
      <c r="U1097" s="0">
        <f t="shared" si="139" ca="1"/>
        <v>-58.644672820613465</v>
      </c>
      <c r="V1097" s="1">
        <f t="shared" si="140" ca="1"/>
        <v>-926.751257394442</v>
      </c>
    </row>
    <row r="1098">
      <c r="A1098" s="0">
        <v>-1.86</v>
      </c>
      <c r="B1098" s="1">
        <v>4.2E-14</v>
      </c>
      <c r="G1098" s="1">
        <f t="shared" si="136"/>
        <v>2.1390424351550735E-09</v>
      </c>
      <c r="I1098" s="0">
        <v>-2.97</v>
      </c>
      <c r="J1098" s="1">
        <v>1.4E-11</v>
      </c>
      <c r="K1098" s="1">
        <f t="shared" si="134"/>
        <v>-19.962907568260754</v>
      </c>
      <c r="L1098" s="0">
        <f t="shared" si="137" ca="1"/>
        <v>-58.818344334316436</v>
      </c>
      <c r="M1098" s="1">
        <f t="shared" si="138" ca="1"/>
        <v>-929.2820140291469</v>
      </c>
      <c r="N1098" s="1"/>
      <c r="Q1098" s="0">
        <v>7.88999999999989</v>
      </c>
      <c r="R1098" s="1">
        <v>0.001516372</v>
      </c>
      <c r="S1098" s="1">
        <f t="shared" si="142"/>
        <v>-30.801106776627318</v>
      </c>
      <c r="T1098" s="1">
        <f t="shared" si="142"/>
        <v>-30.801106776627318</v>
      </c>
      <c r="U1098" s="0">
        <f t="shared" si="139" ca="1"/>
        <v>-58.818344334316436</v>
      </c>
      <c r="V1098" s="1">
        <f t="shared" si="140" ca="1"/>
        <v>-929.2820140291469</v>
      </c>
    </row>
    <row r="1099">
      <c r="A1099" s="0">
        <v>-1.87</v>
      </c>
      <c r="B1099" s="1">
        <v>4.2E-14</v>
      </c>
      <c r="G1099" s="1">
        <f t="shared" si="136"/>
        <v>2.1390424351550735E-09</v>
      </c>
      <c r="I1099" s="0">
        <v>-2.97</v>
      </c>
      <c r="J1099" s="1">
        <v>1.4E-11</v>
      </c>
      <c r="K1099" s="1">
        <f ref="K1099:K1162" t="shared" si="143">LN($G1099)</f>
        <v>-19.962907568260754</v>
      </c>
      <c r="L1099" s="0">
        <f t="shared" si="137" ca="1"/>
        <v>-58.992015848019406</v>
      </c>
      <c r="M1099" s="1">
        <f t="shared" si="138" ca="1"/>
        <v>-931.812770663852</v>
      </c>
      <c r="N1099" s="1"/>
      <c r="O1099" s="1"/>
      <c r="Q1099" s="0">
        <v>7.89999999999989</v>
      </c>
      <c r="R1099" s="1">
        <v>0.00151917</v>
      </c>
      <c r="S1099" s="1">
        <f t="shared" si="142"/>
        <v>-30.801106776627318</v>
      </c>
      <c r="T1099" s="1">
        <f t="shared" si="142"/>
        <v>-30.801106776627318</v>
      </c>
      <c r="U1099" s="0">
        <f t="shared" si="139" ca="1"/>
        <v>-58.992015848019406</v>
      </c>
      <c r="V1099" s="1">
        <f t="shared" si="140" ca="1"/>
        <v>-931.812770663852</v>
      </c>
    </row>
    <row r="1100">
      <c r="A1100" s="0">
        <v>-1.88</v>
      </c>
      <c r="B1100" s="1">
        <v>2.62E-13</v>
      </c>
      <c r="G1100" s="1">
        <f t="shared" si="136"/>
        <v>1.3343550428824506E-08</v>
      </c>
      <c r="I1100" s="0">
        <v>-2.97</v>
      </c>
      <c r="J1100" s="1">
        <v>1.4E-11</v>
      </c>
      <c r="K1100" s="1">
        <f t="shared" si="143"/>
        <v>-18.132232682783023</v>
      </c>
      <c r="L1100" s="0">
        <f t="shared" si="137" ca="1"/>
        <v>-59.16568736172238</v>
      </c>
      <c r="M1100" s="1">
        <f t="shared" si="138" ca="1"/>
        <v>-934.343527298557</v>
      </c>
      <c r="N1100" s="1"/>
      <c r="Q1100" s="0">
        <v>7.90999999999989</v>
      </c>
      <c r="R1100" s="1">
        <v>0.001521968</v>
      </c>
      <c r="S1100" s="1">
        <f t="shared" si="142"/>
        <v>-28.970431891149587</v>
      </c>
      <c r="T1100" s="1">
        <f t="shared" si="142"/>
        <v>-28.970431891149587</v>
      </c>
      <c r="U1100" s="0">
        <f t="shared" si="139" ca="1"/>
        <v>-59.16568736172238</v>
      </c>
      <c r="V1100" s="1">
        <f t="shared" si="140" ca="1"/>
        <v>-934.343527298557</v>
      </c>
    </row>
    <row r="1101">
      <c r="A1101" s="0">
        <v>-1.89</v>
      </c>
      <c r="B1101" s="1">
        <v>1.16E-13</v>
      </c>
      <c r="G1101" s="1">
        <f t="shared" si="136"/>
        <v>5.9078314875711554E-09</v>
      </c>
      <c r="I1101" s="0">
        <v>-2.97</v>
      </c>
      <c r="J1101" s="1">
        <v>1.4E-11</v>
      </c>
      <c r="K1101" s="1">
        <f t="shared" si="143"/>
        <v>-18.946986995437758</v>
      </c>
      <c r="L1101" s="0">
        <f t="shared" si="137" ca="1"/>
        <v>-59.33935887542535</v>
      </c>
      <c r="M1101" s="1">
        <f t="shared" si="138" ca="1"/>
        <v>-936.874283933262</v>
      </c>
      <c r="N1101" s="1"/>
      <c r="O1101" s="1"/>
      <c r="Q1101" s="0">
        <v>7.91999999999989</v>
      </c>
      <c r="R1101" s="1">
        <v>0.001524766</v>
      </c>
      <c r="S1101" s="1">
        <f t="shared" si="142"/>
        <v>-29.785186203804322</v>
      </c>
      <c r="T1101" s="1">
        <f t="shared" si="142"/>
        <v>-29.785186203804322</v>
      </c>
      <c r="U1101" s="0">
        <f t="shared" si="139" ca="1"/>
        <v>-59.33935887542535</v>
      </c>
      <c r="V1101" s="1">
        <f t="shared" si="140" ca="1"/>
        <v>-936.874283933262</v>
      </c>
    </row>
    <row r="1102">
      <c r="A1102" s="0">
        <v>-1.9</v>
      </c>
      <c r="B1102" s="1">
        <v>1.74E-13</v>
      </c>
      <c r="G1102" s="1">
        <f t="shared" si="136"/>
        <v>8.861747231356732E-09</v>
      </c>
      <c r="I1102" s="0">
        <v>-2.97</v>
      </c>
      <c r="J1102" s="1">
        <v>1.4E-11</v>
      </c>
      <c r="K1102" s="1">
        <f t="shared" si="143"/>
        <v>-18.541521887329594</v>
      </c>
      <c r="L1102" s="0">
        <f t="shared" si="137" ca="1"/>
        <v>-59.51303038912832</v>
      </c>
      <c r="M1102" s="1">
        <f t="shared" si="138" ca="1"/>
        <v>-939.405040567967</v>
      </c>
      <c r="N1102" s="1"/>
      <c r="Q1102" s="0">
        <v>7.92999999999989</v>
      </c>
      <c r="R1102" s="1">
        <v>0.001527564</v>
      </c>
      <c r="S1102" s="1">
        <f t="shared" si="142"/>
        <v>-29.379721095696155</v>
      </c>
      <c r="T1102" s="1">
        <f t="shared" si="142"/>
        <v>-29.379721095696155</v>
      </c>
      <c r="U1102" s="0">
        <f t="shared" si="139" ca="1"/>
        <v>-59.51303038912832</v>
      </c>
      <c r="V1102" s="1">
        <f t="shared" si="140" ca="1"/>
        <v>-939.405040567967</v>
      </c>
    </row>
    <row r="1103">
      <c r="A1103" s="0">
        <v>-1.91</v>
      </c>
      <c r="B1103" s="1">
        <v>7E-14</v>
      </c>
      <c r="G1103" s="1">
        <f t="shared" si="136"/>
        <v>3.565070725258456E-09</v>
      </c>
      <c r="I1103" s="0">
        <v>-2.97</v>
      </c>
      <c r="J1103" s="1">
        <v>1.4E-11</v>
      </c>
      <c r="K1103" s="1">
        <f t="shared" si="143"/>
        <v>-19.45208194449476</v>
      </c>
      <c r="L1103" s="0">
        <f t="shared" si="137" ca="1"/>
        <v>-59.686701902831295</v>
      </c>
      <c r="M1103" s="1">
        <f t="shared" si="138" ca="1"/>
        <v>-941.935797202672</v>
      </c>
      <c r="N1103" s="1"/>
      <c r="O1103" s="1"/>
      <c r="Q1103" s="0">
        <v>7.93999999999989</v>
      </c>
      <c r="R1103" s="1">
        <v>0.001530362</v>
      </c>
      <c r="S1103" s="1">
        <f t="shared" si="142"/>
        <v>-30.290281152861326</v>
      </c>
      <c r="T1103" s="1">
        <f t="shared" si="142"/>
        <v>-30.290281152861326</v>
      </c>
      <c r="U1103" s="0">
        <f t="shared" si="139" ca="1"/>
        <v>-59.686701902831295</v>
      </c>
      <c r="V1103" s="1">
        <f t="shared" si="140" ca="1"/>
        <v>-941.935797202672</v>
      </c>
    </row>
    <row r="1104">
      <c r="A1104" s="0">
        <v>-1.92</v>
      </c>
      <c r="B1104" s="1">
        <v>9.2E-14</v>
      </c>
      <c r="G1104" s="1">
        <f t="shared" si="136"/>
        <v>4.685521524625399E-09</v>
      </c>
      <c r="I1104" s="0">
        <v>-2.97</v>
      </c>
      <c r="J1104" s="1">
        <v>1.4E-11</v>
      </c>
      <c r="K1104" s="1">
        <f t="shared" si="143"/>
        <v>-19.178788609495083</v>
      </c>
      <c r="L1104" s="0">
        <f t="shared" si="137" ca="1"/>
        <v>-59.860373416534266</v>
      </c>
      <c r="M1104" s="1">
        <f t="shared" si="138" ca="1"/>
        <v>-944.466553837377</v>
      </c>
      <c r="N1104" s="1"/>
      <c r="Q1104" s="0">
        <v>7.94999999999989</v>
      </c>
      <c r="R1104" s="1">
        <v>0.00153316</v>
      </c>
      <c r="S1104" s="1">
        <f t="shared" si="142"/>
        <v>-30.016987817861644</v>
      </c>
      <c r="T1104" s="1">
        <f t="shared" si="142"/>
        <v>-30.016987817861644</v>
      </c>
      <c r="U1104" s="0">
        <f t="shared" si="139" ca="1"/>
        <v>-59.860373416534266</v>
      </c>
      <c r="V1104" s="1">
        <f t="shared" si="140" ca="1"/>
        <v>-944.466553837377</v>
      </c>
    </row>
    <row r="1105">
      <c r="A1105" s="0">
        <v>-1.93</v>
      </c>
      <c r="B1105" s="1">
        <v>2.74E-13</v>
      </c>
      <c r="G1105" s="1">
        <f t="shared" si="136"/>
        <v>1.3954705410297383E-08</v>
      </c>
      <c r="I1105" s="0">
        <v>-2.97</v>
      </c>
      <c r="J1105" s="1">
        <v>1.4E-11</v>
      </c>
      <c r="K1105" s="1">
        <f t="shared" si="143"/>
        <v>-18.087449080156052</v>
      </c>
      <c r="L1105" s="0">
        <f t="shared" si="137" ca="1"/>
        <v>-60.034044930237236</v>
      </c>
      <c r="M1105" s="1">
        <f t="shared" si="138" ca="1"/>
        <v>-946.9973104720821</v>
      </c>
      <c r="N1105" s="1"/>
      <c r="O1105" s="1"/>
      <c r="Q1105" s="0">
        <v>7.95999999999989</v>
      </c>
      <c r="R1105" s="1">
        <v>0.001535958</v>
      </c>
      <c r="S1105" s="1">
        <f t="shared" si="142"/>
        <v>-28.925648288522616</v>
      </c>
      <c r="T1105" s="1">
        <f t="shared" si="142"/>
        <v>-28.925648288522616</v>
      </c>
      <c r="U1105" s="0">
        <f t="shared" si="139" ca="1"/>
        <v>-60.034044930237236</v>
      </c>
      <c r="V1105" s="1">
        <f t="shared" si="140" ca="1"/>
        <v>-946.9973104720821</v>
      </c>
    </row>
    <row r="1106">
      <c r="A1106" s="0">
        <v>-1.94</v>
      </c>
      <c r="B1106" s="1">
        <v>1.14E-13</v>
      </c>
      <c r="G1106" s="1">
        <f t="shared" si="136"/>
        <v>5.805972323992342E-09</v>
      </c>
      <c r="I1106" s="0">
        <v>-2.97</v>
      </c>
      <c r="J1106" s="1">
        <v>1.4E-11</v>
      </c>
      <c r="K1106" s="1">
        <f t="shared" si="143"/>
        <v>-18.964378738149627</v>
      </c>
      <c r="L1106" s="0">
        <f t="shared" si="137" ca="1"/>
        <v>-60.20771644394021</v>
      </c>
      <c r="M1106" s="1">
        <f t="shared" si="138" ca="1"/>
        <v>-949.528067106787</v>
      </c>
      <c r="N1106" s="1"/>
      <c r="Q1106" s="0">
        <v>7.96999999999989</v>
      </c>
      <c r="R1106" s="1">
        <v>0.001538756</v>
      </c>
      <c r="S1106" s="1">
        <f t="shared" si="142"/>
        <v>-29.80257794651619</v>
      </c>
      <c r="T1106" s="1">
        <f t="shared" si="142"/>
        <v>-29.80257794651619</v>
      </c>
      <c r="U1106" s="0">
        <f t="shared" si="139" ca="1"/>
        <v>-60.20771644394021</v>
      </c>
      <c r="V1106" s="1">
        <f t="shared" si="140" ca="1"/>
        <v>-949.528067106787</v>
      </c>
    </row>
    <row r="1107">
      <c r="A1107" s="0">
        <v>-1.95</v>
      </c>
      <c r="B1107" s="1">
        <v>1.34E-13</v>
      </c>
      <c r="G1107" s="1">
        <f t="shared" si="136"/>
        <v>6.824563959780473E-09</v>
      </c>
      <c r="I1107" s="0">
        <v>-2.97</v>
      </c>
      <c r="J1107" s="1">
        <v>1.4E-11</v>
      </c>
      <c r="K1107" s="1">
        <f t="shared" si="143"/>
        <v>-18.80273738659321</v>
      </c>
      <c r="L1107" s="0">
        <f t="shared" si="137" ca="1"/>
        <v>-60.381387957643184</v>
      </c>
      <c r="M1107" s="1">
        <f t="shared" si="138" ca="1"/>
        <v>-952.058823741492</v>
      </c>
      <c r="N1107" s="1"/>
      <c r="O1107" s="1"/>
      <c r="Q1107" s="0">
        <v>7.97999999999989</v>
      </c>
      <c r="R1107" s="1">
        <v>0.001541554</v>
      </c>
      <c r="S1107" s="1">
        <f t="shared" si="142"/>
        <v>-29.640936594959772</v>
      </c>
      <c r="T1107" s="1">
        <f t="shared" si="142"/>
        <v>-29.640936594959772</v>
      </c>
      <c r="U1107" s="0">
        <f t="shared" si="139" ca="1"/>
        <v>-60.381387957643184</v>
      </c>
      <c r="V1107" s="1">
        <f t="shared" si="140" ca="1"/>
        <v>-952.058823741492</v>
      </c>
    </row>
    <row r="1108">
      <c r="A1108" s="0">
        <v>-1.96</v>
      </c>
      <c r="B1108" s="1">
        <v>4.6E-14</v>
      </c>
      <c r="G1108" s="1">
        <f t="shared" si="136"/>
        <v>2.3427607623126993E-09</v>
      </c>
      <c r="I1108" s="0">
        <v>-2.97</v>
      </c>
      <c r="J1108" s="1">
        <v>1.4E-11</v>
      </c>
      <c r="K1108" s="1">
        <f t="shared" si="143"/>
        <v>-19.871935790055026</v>
      </c>
      <c r="L1108" s="0">
        <f t="shared" si="137" ca="1"/>
        <v>-60.555059471346155</v>
      </c>
      <c r="M1108" s="1">
        <f t="shared" si="138" ca="1"/>
        <v>-954.5895803761971</v>
      </c>
      <c r="N1108" s="1"/>
      <c r="Q1108" s="0">
        <v>7.98999999999989</v>
      </c>
      <c r="R1108" s="1">
        <v>0.001544352</v>
      </c>
      <c r="S1108" s="1">
        <f t="shared" si="142"/>
        <v>-30.71013499842159</v>
      </c>
      <c r="T1108" s="1">
        <f t="shared" si="142"/>
        <v>-30.71013499842159</v>
      </c>
      <c r="U1108" s="0">
        <f t="shared" si="139" ca="1"/>
        <v>-60.555059471346155</v>
      </c>
      <c r="V1108" s="1">
        <f t="shared" si="140" ca="1"/>
        <v>-954.5895803761971</v>
      </c>
    </row>
    <row r="1109">
      <c r="A1109" s="0">
        <v>-1.97</v>
      </c>
      <c r="B1109" s="1">
        <v>1E-13</v>
      </c>
      <c r="G1109" s="1">
        <f t="shared" si="136"/>
        <v>5.092958178940651E-09</v>
      </c>
      <c r="I1109" s="0">
        <v>-2.97</v>
      </c>
      <c r="J1109" s="1">
        <v>1.4E-11</v>
      </c>
      <c r="K1109" s="1">
        <f t="shared" si="143"/>
        <v>-19.09540700055603</v>
      </c>
      <c r="L1109" s="0">
        <f t="shared" si="137" ca="1"/>
        <v>-60.728730985049125</v>
      </c>
      <c r="M1109" s="1">
        <f t="shared" si="138" ca="1"/>
        <v>-957.1203370109022</v>
      </c>
      <c r="N1109" s="1"/>
      <c r="O1109" s="1"/>
      <c r="Q1109" s="0">
        <v>7.99999999999989</v>
      </c>
      <c r="R1109" s="1">
        <v>0.00154715</v>
      </c>
      <c r="S1109" s="1">
        <f t="shared" si="142"/>
        <v>-29.933606208922594</v>
      </c>
      <c r="T1109" s="1">
        <f t="shared" si="142"/>
        <v>-29.933606208922594</v>
      </c>
      <c r="U1109" s="0">
        <f t="shared" si="139" ca="1"/>
        <v>-60.728730985049125</v>
      </c>
      <c r="V1109" s="1">
        <f t="shared" si="140" ca="1"/>
        <v>-957.1203370109022</v>
      </c>
    </row>
    <row r="1110">
      <c r="A1110" s="0">
        <v>-1.98</v>
      </c>
      <c r="B1110" s="1">
        <v>1.12E-13</v>
      </c>
      <c r="G1110" s="1">
        <f t="shared" si="136"/>
        <v>5.70411316041353E-09</v>
      </c>
      <c r="I1110" s="0">
        <v>-2.97</v>
      </c>
      <c r="J1110" s="1">
        <v>1.4E-11</v>
      </c>
      <c r="K1110" s="1">
        <f t="shared" si="143"/>
        <v>-18.982078315249026</v>
      </c>
      <c r="L1110" s="0">
        <f t="shared" si="137" ca="1"/>
        <v>-60.902402498752096</v>
      </c>
      <c r="M1110" s="1">
        <f t="shared" si="138" ca="1"/>
        <v>-959.651093645607</v>
      </c>
      <c r="N1110" s="1"/>
      <c r="Q1110" s="0">
        <v>8.00999999999989</v>
      </c>
      <c r="R1110" s="1">
        <v>0.001549948</v>
      </c>
      <c r="S1110" s="1">
        <f t="shared" si="142"/>
        <v>-29.82027752361559</v>
      </c>
      <c r="T1110" s="1">
        <f t="shared" si="142"/>
        <v>-29.82027752361559</v>
      </c>
      <c r="U1110" s="0">
        <f t="shared" si="139" ca="1"/>
        <v>-60.902402498752096</v>
      </c>
      <c r="V1110" s="1">
        <f t="shared" si="140" ca="1"/>
        <v>-959.651093645607</v>
      </c>
    </row>
    <row r="1111">
      <c r="A1111" s="0">
        <v>-1.99</v>
      </c>
      <c r="B1111" s="1">
        <v>4.8E-14</v>
      </c>
      <c r="G1111" s="1">
        <f t="shared" si="136"/>
        <v>2.4446199258915123E-09</v>
      </c>
      <c r="I1111" s="0">
        <v>-2.97</v>
      </c>
      <c r="J1111" s="1">
        <v>1.4E-11</v>
      </c>
      <c r="K1111" s="1">
        <f t="shared" si="143"/>
        <v>-19.82937617563623</v>
      </c>
      <c r="L1111" s="0">
        <f t="shared" si="137" ca="1"/>
        <v>-61.076074012455074</v>
      </c>
      <c r="M1111" s="1">
        <f t="shared" si="138" ca="1"/>
        <v>-962.1818502803121</v>
      </c>
      <c r="N1111" s="1"/>
      <c r="O1111" s="1"/>
      <c r="Q1111" s="0">
        <v>8.01999999999989</v>
      </c>
      <c r="R1111" s="1">
        <v>0.001552746</v>
      </c>
      <c r="S1111" s="1">
        <f t="shared" si="142"/>
        <v>-30.667575384002795</v>
      </c>
      <c r="T1111" s="1">
        <f t="shared" si="142"/>
        <v>-30.667575384002795</v>
      </c>
      <c r="U1111" s="0">
        <f t="shared" si="139" ca="1"/>
        <v>-61.076074012455074</v>
      </c>
      <c r="V1111" s="1">
        <f t="shared" si="140" ca="1"/>
        <v>-962.1818502803121</v>
      </c>
    </row>
    <row r="1112">
      <c r="A1112" s="0">
        <v>-2</v>
      </c>
      <c r="B1112" s="1">
        <v>7.2E-14</v>
      </c>
      <c r="G1112" s="1">
        <f t="shared" si="136"/>
        <v>3.6669298888372686E-09</v>
      </c>
      <c r="I1112" s="0">
        <v>-2.97</v>
      </c>
      <c r="J1112" s="1">
        <v>1.4E-11</v>
      </c>
      <c r="K1112" s="1">
        <f t="shared" si="143"/>
        <v>-19.423911067528067</v>
      </c>
      <c r="L1112" s="0">
        <f t="shared" si="137" ca="1"/>
        <v>-61.249745526158044</v>
      </c>
      <c r="M1112" s="1">
        <f t="shared" si="138" ca="1"/>
        <v>-964.7126069150172</v>
      </c>
      <c r="N1112" s="1"/>
      <c r="Q1112" s="0">
        <v>8.02999999999989</v>
      </c>
      <c r="R1112" s="1">
        <v>0.001555544</v>
      </c>
      <c r="S1112" s="1">
        <f ref="S1112:T1131" t="shared" si="144">LN($B1112)</f>
        <v>-30.26211027589463</v>
      </c>
      <c r="T1112" s="1">
        <f t="shared" si="144"/>
        <v>-30.26211027589463</v>
      </c>
      <c r="U1112" s="0">
        <f t="shared" si="139" ca="1"/>
        <v>-61.249745526158044</v>
      </c>
      <c r="V1112" s="1">
        <f t="shared" si="140" ca="1"/>
        <v>-964.7126069150172</v>
      </c>
    </row>
    <row r="1113">
      <c r="A1113" s="0">
        <v>-2.01</v>
      </c>
      <c r="B1113" s="1">
        <v>9E-14</v>
      </c>
      <c r="G1113" s="1">
        <f t="shared" si="136"/>
        <v>4.583662361046586E-09</v>
      </c>
      <c r="I1113" s="0">
        <v>-2.97</v>
      </c>
      <c r="J1113" s="1">
        <v>1.4E-11</v>
      </c>
      <c r="K1113" s="1">
        <f t="shared" si="143"/>
        <v>-19.200767516213855</v>
      </c>
      <c r="L1113" s="0">
        <f t="shared" si="137" ca="1"/>
        <v>-61.423417039861015</v>
      </c>
      <c r="M1113" s="1">
        <f t="shared" si="138" ca="1"/>
        <v>-967.2433635497221</v>
      </c>
      <c r="N1113" s="1"/>
      <c r="O1113" s="1"/>
      <c r="Q1113" s="0">
        <v>8.03999999999989</v>
      </c>
      <c r="R1113" s="1">
        <v>0.001558342</v>
      </c>
      <c r="S1113" s="1">
        <f t="shared" si="144"/>
        <v>-30.03896672458042</v>
      </c>
      <c r="T1113" s="1">
        <f t="shared" si="144"/>
        <v>-30.03896672458042</v>
      </c>
      <c r="U1113" s="0">
        <f t="shared" si="139" ca="1"/>
        <v>-61.423417039861015</v>
      </c>
      <c r="V1113" s="1">
        <f t="shared" si="140" ca="1"/>
        <v>-967.2433635497221</v>
      </c>
    </row>
    <row r="1114">
      <c r="A1114" s="0">
        <v>-2.02</v>
      </c>
      <c r="B1114" s="1">
        <v>1.08E-13</v>
      </c>
      <c r="G1114" s="1">
        <f t="shared" si="136"/>
        <v>5.500394833255903E-09</v>
      </c>
      <c r="I1114" s="0">
        <v>-2.97</v>
      </c>
      <c r="J1114" s="1">
        <v>1.4E-11</v>
      </c>
      <c r="K1114" s="1">
        <f t="shared" si="143"/>
        <v>-19.018445959419903</v>
      </c>
      <c r="L1114" s="0">
        <f t="shared" si="137" ca="1"/>
        <v>-61.59708855356399</v>
      </c>
      <c r="M1114" s="1">
        <f t="shared" si="138" ca="1"/>
        <v>-969.7741201844271</v>
      </c>
      <c r="N1114" s="1"/>
      <c r="Q1114" s="0">
        <v>8.04999999999989</v>
      </c>
      <c r="R1114" s="1">
        <v>0.00156114</v>
      </c>
      <c r="S1114" s="1">
        <f t="shared" si="144"/>
        <v>-29.856645167786464</v>
      </c>
      <c r="T1114" s="1">
        <f t="shared" si="144"/>
        <v>-29.856645167786464</v>
      </c>
      <c r="U1114" s="0">
        <f t="shared" si="139" ca="1"/>
        <v>-61.59708855356399</v>
      </c>
      <c r="V1114" s="1">
        <f t="shared" si="140" ca="1"/>
        <v>-969.7741201844271</v>
      </c>
    </row>
    <row r="1115">
      <c r="A1115" s="0">
        <v>-2.03</v>
      </c>
      <c r="B1115" s="1">
        <v>1.08E-13</v>
      </c>
      <c r="G1115" s="1">
        <f t="shared" si="136"/>
        <v>5.500394833255903E-09</v>
      </c>
      <c r="I1115" s="0">
        <v>-2.97</v>
      </c>
      <c r="J1115" s="1">
        <v>1.4E-11</v>
      </c>
      <c r="K1115" s="1">
        <f t="shared" si="143"/>
        <v>-19.018445959419903</v>
      </c>
      <c r="L1115" s="0">
        <f t="shared" si="137" ca="1"/>
        <v>-61.770760067266956</v>
      </c>
      <c r="M1115" s="1">
        <f t="shared" si="138" ca="1"/>
        <v>-972.3048768191322</v>
      </c>
      <c r="N1115" s="1"/>
      <c r="O1115" s="1"/>
      <c r="Q1115" s="0">
        <v>8.05999999999989</v>
      </c>
      <c r="R1115" s="1">
        <v>0.001563938</v>
      </c>
      <c r="S1115" s="1">
        <f t="shared" si="144"/>
        <v>-29.856645167786464</v>
      </c>
      <c r="T1115" s="1">
        <f t="shared" si="144"/>
        <v>-29.856645167786464</v>
      </c>
      <c r="U1115" s="0">
        <f t="shared" si="139" ca="1"/>
        <v>-61.770760067266956</v>
      </c>
      <c r="V1115" s="1">
        <f t="shared" si="140" ca="1"/>
        <v>-972.3048768191322</v>
      </c>
    </row>
    <row r="1116">
      <c r="A1116" s="0">
        <v>-2.04</v>
      </c>
      <c r="B1116" s="1">
        <v>3.28E-13</v>
      </c>
      <c r="G1116" s="1">
        <f t="shared" si="136"/>
        <v>1.6704902826925336E-08</v>
      </c>
      <c r="I1116" s="0">
        <v>-2.97</v>
      </c>
      <c r="J1116" s="1">
        <v>1.4E-11</v>
      </c>
      <c r="K1116" s="1">
        <f t="shared" si="143"/>
        <v>-17.907563578159976</v>
      </c>
      <c r="L1116" s="0">
        <f t="shared" si="137" ca="1"/>
        <v>-61.94443158096993</v>
      </c>
      <c r="M1116" s="1">
        <f t="shared" si="138" ca="1"/>
        <v>-974.8356334538373</v>
      </c>
      <c r="N1116" s="1"/>
      <c r="Q1116" s="0">
        <v>8.06999999999989</v>
      </c>
      <c r="R1116" s="1">
        <v>0.001566736</v>
      </c>
      <c r="S1116" s="1">
        <f t="shared" si="144"/>
        <v>-28.74576278652654</v>
      </c>
      <c r="T1116" s="1">
        <f t="shared" si="144"/>
        <v>-28.74576278652654</v>
      </c>
      <c r="U1116" s="0">
        <f t="shared" si="139" ca="1"/>
        <v>-61.94443158096993</v>
      </c>
      <c r="V1116" s="1">
        <f t="shared" si="140" ca="1"/>
        <v>-974.8356334538373</v>
      </c>
    </row>
    <row r="1117">
      <c r="A1117" s="0">
        <v>-2.05</v>
      </c>
      <c r="B1117" s="1">
        <v>8E-14</v>
      </c>
      <c r="G1117" s="1">
        <f t="shared" si="136"/>
        <v>4.074366543152521E-09</v>
      </c>
      <c r="I1117" s="0">
        <v>-2.97</v>
      </c>
      <c r="J1117" s="1">
        <v>1.4E-11</v>
      </c>
      <c r="K1117" s="1">
        <f t="shared" si="143"/>
        <v>-19.31855055187024</v>
      </c>
      <c r="L1117" s="0">
        <f t="shared" si="137" ca="1"/>
        <v>-62.118103094672904</v>
      </c>
      <c r="M1117" s="1">
        <f t="shared" si="138" ca="1"/>
        <v>-977.3663900885422</v>
      </c>
      <c r="N1117" s="1"/>
      <c r="O1117" s="1"/>
      <c r="Q1117" s="0">
        <v>8.07999999999989</v>
      </c>
      <c r="R1117" s="1">
        <v>0.001569534</v>
      </c>
      <c r="S1117" s="1">
        <f t="shared" si="144"/>
        <v>-30.156749760236803</v>
      </c>
      <c r="T1117" s="1">
        <f t="shared" si="144"/>
        <v>-30.156749760236803</v>
      </c>
      <c r="U1117" s="0">
        <f t="shared" si="139" ca="1"/>
        <v>-62.118103094672904</v>
      </c>
      <c r="V1117" s="1">
        <f t="shared" si="140" ca="1"/>
        <v>-977.3663900885422</v>
      </c>
    </row>
    <row r="1118">
      <c r="A1118" s="0">
        <v>-2.06</v>
      </c>
      <c r="B1118" s="1">
        <v>6E-15</v>
      </c>
      <c r="G1118" s="1">
        <f t="shared" si="136"/>
        <v>3.0557749073643903E-10</v>
      </c>
      <c r="I1118" s="0">
        <v>-2.97</v>
      </c>
      <c r="J1118" s="1">
        <v>1.4E-11</v>
      </c>
      <c r="K1118" s="1">
        <f t="shared" si="143"/>
        <v>-21.908817717316065</v>
      </c>
      <c r="L1118" s="0">
        <f t="shared" si="137" ca="1"/>
        <v>-62.29177460837588</v>
      </c>
      <c r="M1118" s="1">
        <f t="shared" si="138" ca="1"/>
        <v>-979.8971467232473</v>
      </c>
      <c r="N1118" s="1"/>
      <c r="Q1118" s="0">
        <v>8.08999999999989</v>
      </c>
      <c r="R1118" s="1">
        <v>0.001572332</v>
      </c>
      <c r="S1118" s="1">
        <f t="shared" si="144"/>
        <v>-32.74701692568263</v>
      </c>
      <c r="T1118" s="1">
        <f t="shared" si="144"/>
        <v>-32.74701692568263</v>
      </c>
      <c r="U1118" s="0">
        <f t="shared" si="139" ca="1"/>
        <v>-62.29177460837588</v>
      </c>
      <c r="V1118" s="1">
        <f t="shared" si="140" ca="1"/>
        <v>-979.8971467232473</v>
      </c>
    </row>
    <row r="1119">
      <c r="A1119" s="0">
        <v>-2.07</v>
      </c>
      <c r="B1119" s="1">
        <v>3.4E-14</v>
      </c>
      <c r="G1119" s="1">
        <f t="shared" si="136"/>
        <v>1.7316057808398214E-09</v>
      </c>
      <c r="I1119" s="0">
        <v>-2.97</v>
      </c>
      <c r="J1119" s="1">
        <v>1.4E-11</v>
      </c>
      <c r="K1119" s="1">
        <f t="shared" si="143"/>
        <v>-20.17421666192796</v>
      </c>
      <c r="L1119" s="0">
        <f t="shared" si="137" ca="1"/>
        <v>-62.465446122078845</v>
      </c>
      <c r="M1119" s="1">
        <f t="shared" si="138" ca="1"/>
        <v>-982.4279033579521</v>
      </c>
      <c r="N1119" s="1"/>
      <c r="O1119" s="1"/>
      <c r="Q1119" s="0">
        <v>8.09999999999989</v>
      </c>
      <c r="R1119" s="1">
        <v>0.00157513000000001</v>
      </c>
      <c r="S1119" s="1">
        <f t="shared" si="144"/>
        <v>-31.012415870294525</v>
      </c>
      <c r="T1119" s="1">
        <f t="shared" si="144"/>
        <v>-31.012415870294525</v>
      </c>
      <c r="U1119" s="0">
        <f t="shared" si="139" ca="1"/>
        <v>-62.465446122078845</v>
      </c>
      <c r="V1119" s="1">
        <f t="shared" si="140" ca="1"/>
        <v>-982.4279033579521</v>
      </c>
    </row>
    <row r="1120">
      <c r="A1120" s="0">
        <v>-2.08</v>
      </c>
      <c r="B1120" s="1">
        <v>2.2E-14</v>
      </c>
      <c r="G1120" s="1">
        <f t="shared" si="136"/>
        <v>1.1204507993669432E-09</v>
      </c>
      <c r="I1120" s="0">
        <v>-2.97</v>
      </c>
      <c r="J1120" s="1">
        <v>1.4E-11</v>
      </c>
      <c r="K1120" s="1">
        <f t="shared" si="143"/>
        <v>-20.609534733185807</v>
      </c>
      <c r="L1120" s="0">
        <f t="shared" si="137" ca="1"/>
        <v>-62.63911763578182</v>
      </c>
      <c r="M1120" s="1">
        <f t="shared" si="138" ca="1"/>
        <v>-984.9586599926572</v>
      </c>
      <c r="N1120" s="1"/>
      <c r="Q1120" s="0">
        <v>8.10999999999989</v>
      </c>
      <c r="R1120" s="1">
        <v>0.001577928</v>
      </c>
      <c r="S1120" s="1">
        <f t="shared" si="144"/>
        <v>-31.447733941552368</v>
      </c>
      <c r="T1120" s="1">
        <f t="shared" si="144"/>
        <v>-31.447733941552368</v>
      </c>
      <c r="U1120" s="0">
        <f t="shared" si="139" ca="1"/>
        <v>-62.63911763578182</v>
      </c>
      <c r="V1120" s="1">
        <f t="shared" si="140" ca="1"/>
        <v>-984.9586599926572</v>
      </c>
    </row>
    <row r="1121">
      <c r="A1121" s="0">
        <v>-2.09</v>
      </c>
      <c r="B1121" s="1">
        <v>7.4E-14</v>
      </c>
      <c r="G1121" s="1">
        <f t="shared" si="136"/>
        <v>3.7687890524160815E-09</v>
      </c>
      <c r="I1121" s="0">
        <v>-2.97</v>
      </c>
      <c r="J1121" s="1">
        <v>1.4E-11</v>
      </c>
      <c r="K1121" s="1">
        <f t="shared" si="143"/>
        <v>-19.39651209333995</v>
      </c>
      <c r="L1121" s="0">
        <f t="shared" si="137" ca="1"/>
        <v>-62.81278914948479</v>
      </c>
      <c r="M1121" s="1">
        <f t="shared" si="138" ca="1"/>
        <v>-987.4894166273623</v>
      </c>
      <c r="N1121" s="1"/>
      <c r="O1121" s="1"/>
      <c r="Q1121" s="0">
        <v>8.11999999999989</v>
      </c>
      <c r="R1121" s="1">
        <v>0.001580726</v>
      </c>
      <c r="S1121" s="1">
        <f t="shared" si="144"/>
        <v>-30.234711301706515</v>
      </c>
      <c r="T1121" s="1">
        <f t="shared" si="144"/>
        <v>-30.234711301706515</v>
      </c>
      <c r="U1121" s="0">
        <f t="shared" si="139" ca="1"/>
        <v>-62.81278914948479</v>
      </c>
      <c r="V1121" s="1">
        <f t="shared" si="140" ca="1"/>
        <v>-987.4894166273623</v>
      </c>
    </row>
    <row r="1122">
      <c r="A1122" s="0">
        <v>-2.1</v>
      </c>
      <c r="B1122" s="1">
        <v>7E-14</v>
      </c>
      <c r="G1122" s="1">
        <f t="shared" si="136"/>
        <v>3.565070725258456E-09</v>
      </c>
      <c r="I1122" s="0">
        <v>-2.97</v>
      </c>
      <c r="J1122" s="1">
        <v>1.4E-11</v>
      </c>
      <c r="K1122" s="1">
        <f t="shared" si="143"/>
        <v>-19.45208194449476</v>
      </c>
      <c r="L1122" s="0">
        <f t="shared" si="137" ca="1"/>
        <v>-62.98646066318777</v>
      </c>
      <c r="M1122" s="1">
        <f t="shared" si="138" ca="1"/>
        <v>-990.0201732620674</v>
      </c>
      <c r="N1122" s="1"/>
      <c r="Q1122" s="0">
        <v>8.12999999999989</v>
      </c>
      <c r="R1122" s="1">
        <v>0.001583524</v>
      </c>
      <c r="S1122" s="1">
        <f t="shared" si="144"/>
        <v>-30.290281152861326</v>
      </c>
      <c r="T1122" s="1">
        <f t="shared" si="144"/>
        <v>-30.290281152861326</v>
      </c>
      <c r="U1122" s="0">
        <f t="shared" si="139" ca="1"/>
        <v>-62.98646066318777</v>
      </c>
      <c r="V1122" s="1">
        <f t="shared" si="140" ca="1"/>
        <v>-990.0201732620674</v>
      </c>
    </row>
    <row r="1123">
      <c r="A1123" s="0">
        <v>-2.11</v>
      </c>
      <c r="B1123" s="1">
        <v>1.36E-13</v>
      </c>
      <c r="G1123" s="1">
        <f t="shared" si="136"/>
        <v>6.9264231233592855E-09</v>
      </c>
      <c r="I1123" s="0">
        <v>-2.97</v>
      </c>
      <c r="J1123" s="1">
        <v>1.4E-11</v>
      </c>
      <c r="K1123" s="1">
        <f t="shared" si="143"/>
        <v>-18.78792230080807</v>
      </c>
      <c r="L1123" s="0">
        <f t="shared" si="137" ca="1"/>
        <v>-63.160132176890734</v>
      </c>
      <c r="M1123" s="1">
        <f t="shared" si="138" ca="1"/>
        <v>-992.5509298967722</v>
      </c>
      <c r="N1123" s="1"/>
      <c r="O1123" s="1"/>
      <c r="Q1123" s="0">
        <v>8.13999999999989</v>
      </c>
      <c r="R1123" s="1">
        <v>0.001586322</v>
      </c>
      <c r="S1123" s="1">
        <f t="shared" si="144"/>
        <v>-29.626121509174634</v>
      </c>
      <c r="T1123" s="1">
        <f t="shared" si="144"/>
        <v>-29.626121509174634</v>
      </c>
      <c r="U1123" s="0">
        <f t="shared" si="139" ca="1"/>
        <v>-63.160132176890734</v>
      </c>
      <c r="V1123" s="1">
        <f t="shared" si="140" ca="1"/>
        <v>-992.5509298967722</v>
      </c>
    </row>
    <row r="1124">
      <c r="A1124" s="0">
        <v>-2.12</v>
      </c>
      <c r="B1124" s="1">
        <v>3.4E-14</v>
      </c>
      <c r="G1124" s="1">
        <f ref="G1124:G1187" t="shared" si="145">B1124/$K$3</f>
        <v>1.7316057808398214E-09</v>
      </c>
      <c r="I1124" s="0">
        <v>-2.97</v>
      </c>
      <c r="J1124" s="1">
        <v>1.4E-11</v>
      </c>
      <c r="K1124" s="1">
        <f t="shared" si="143"/>
        <v>-20.17421666192796</v>
      </c>
      <c r="L1124" s="0">
        <f ref="L1124:L1187" t="shared" si="146" ca="1">$A1124*V$4+V$1</f>
        <v>-63.33380369059371</v>
      </c>
      <c r="M1124" s="1">
        <f ref="M1124:M1187" t="shared" si="147" ca="1">$A1124*Y$1+Y$2</f>
        <v>-995.0816865314773</v>
      </c>
      <c r="N1124" s="1"/>
      <c r="Q1124" s="0">
        <v>8.14999999999989</v>
      </c>
      <c r="R1124" s="1">
        <v>0.00158912</v>
      </c>
      <c r="S1124" s="1">
        <f t="shared" si="144"/>
        <v>-31.012415870294525</v>
      </c>
      <c r="T1124" s="1">
        <f t="shared" si="144"/>
        <v>-31.012415870294525</v>
      </c>
      <c r="U1124" s="0">
        <f ref="U1124:U1187" t="shared" si="148" ca="1">$A1124*V$4+V$1</f>
        <v>-63.33380369059371</v>
      </c>
      <c r="V1124" s="1">
        <f ref="V1124:V1187" t="shared" si="149" ca="1">$A1124*Y$1+Y$2</f>
        <v>-995.0816865314773</v>
      </c>
    </row>
    <row r="1125">
      <c r="A1125" s="0">
        <v>-2.13</v>
      </c>
      <c r="B1125" s="1">
        <v>1.64E-13</v>
      </c>
      <c r="G1125" s="1">
        <f t="shared" si="145"/>
        <v>8.352451413462668E-09</v>
      </c>
      <c r="I1125" s="0">
        <v>-2.97</v>
      </c>
      <c r="J1125" s="1">
        <v>1.4E-11</v>
      </c>
      <c r="K1125" s="1">
        <f t="shared" si="143"/>
        <v>-18.600710758719924</v>
      </c>
      <c r="L1125" s="0">
        <f t="shared" si="146" ca="1"/>
        <v>-63.50747520429668</v>
      </c>
      <c r="M1125" s="1">
        <f t="shared" si="147" ca="1"/>
        <v>-997.6124431661824</v>
      </c>
      <c r="N1125" s="1"/>
      <c r="O1125" s="1"/>
      <c r="Q1125" s="0">
        <v>8.15999999999989</v>
      </c>
      <c r="R1125" s="1">
        <v>0.00159191800000001</v>
      </c>
      <c r="S1125" s="1">
        <f t="shared" si="144"/>
        <v>-29.438909967086488</v>
      </c>
      <c r="T1125" s="1">
        <f t="shared" si="144"/>
        <v>-29.438909967086488</v>
      </c>
      <c r="U1125" s="0">
        <f t="shared" si="148" ca="1"/>
        <v>-63.50747520429668</v>
      </c>
      <c r="V1125" s="1">
        <f t="shared" si="149" ca="1"/>
        <v>-997.6124431661824</v>
      </c>
    </row>
    <row r="1126">
      <c r="A1126" s="0">
        <v>-2.14</v>
      </c>
      <c r="B1126" s="1">
        <v>9.6E-14</v>
      </c>
      <c r="G1126" s="1">
        <f t="shared" si="145"/>
        <v>4.8892398517830245E-09</v>
      </c>
      <c r="I1126" s="0">
        <v>-2.97</v>
      </c>
      <c r="J1126" s="1">
        <v>1.4E-11</v>
      </c>
      <c r="K1126" s="1">
        <f t="shared" si="143"/>
        <v>-19.136228995076284</v>
      </c>
      <c r="L1126" s="0">
        <f t="shared" si="146" ca="1"/>
        <v>-63.68114671799966</v>
      </c>
      <c r="M1126" s="1">
        <f t="shared" si="147" ca="1"/>
        <v>-1000.1431998008875</v>
      </c>
      <c r="N1126" s="1"/>
      <c r="Q1126" s="0">
        <v>8.16999999999989</v>
      </c>
      <c r="R1126" s="1">
        <v>0.00159471600000001</v>
      </c>
      <c r="S1126" s="1">
        <f t="shared" si="144"/>
        <v>-29.974428203442848</v>
      </c>
      <c r="T1126" s="1">
        <f t="shared" si="144"/>
        <v>-29.974428203442848</v>
      </c>
      <c r="U1126" s="0">
        <f t="shared" si="148" ca="1"/>
        <v>-63.68114671799966</v>
      </c>
      <c r="V1126" s="1">
        <f t="shared" si="149" ca="1"/>
        <v>-1000.1431998008875</v>
      </c>
    </row>
    <row r="1127">
      <c r="A1127" s="0">
        <v>-2.15</v>
      </c>
      <c r="B1127" s="1">
        <v>1.52E-13</v>
      </c>
      <c r="G1127" s="1">
        <f t="shared" si="145"/>
        <v>7.74129643198979E-09</v>
      </c>
      <c r="I1127" s="0">
        <v>-2.97</v>
      </c>
      <c r="J1127" s="1">
        <v>1.4E-11</v>
      </c>
      <c r="K1127" s="1">
        <f t="shared" si="143"/>
        <v>-18.676696665697843</v>
      </c>
      <c r="L1127" s="0">
        <f t="shared" si="146" ca="1"/>
        <v>-63.85481823170262</v>
      </c>
      <c r="M1127" s="1">
        <f t="shared" si="147" ca="1"/>
        <v>-1002.6739564355923</v>
      </c>
      <c r="N1127" s="1"/>
      <c r="O1127" s="1"/>
      <c r="Q1127" s="0">
        <v>8.17999999999989</v>
      </c>
      <c r="R1127" s="1">
        <v>0.00159751400000001</v>
      </c>
      <c r="S1127" s="1">
        <f t="shared" si="144"/>
        <v>-29.514895874064408</v>
      </c>
      <c r="T1127" s="1">
        <f t="shared" si="144"/>
        <v>-29.514895874064408</v>
      </c>
      <c r="U1127" s="0">
        <f t="shared" si="148" ca="1"/>
        <v>-63.85481823170262</v>
      </c>
      <c r="V1127" s="1">
        <f t="shared" si="149" ca="1"/>
        <v>-1002.6739564355923</v>
      </c>
    </row>
    <row r="1128">
      <c r="A1128" s="0">
        <v>-2.16</v>
      </c>
      <c r="B1128" s="1">
        <v>2.2E-13</v>
      </c>
      <c r="G1128" s="1">
        <f t="shared" si="145"/>
        <v>1.1204507993669432E-08</v>
      </c>
      <c r="I1128" s="0">
        <v>-2.97</v>
      </c>
      <c r="J1128" s="1">
        <v>1.4E-11</v>
      </c>
      <c r="K1128" s="1">
        <f t="shared" si="143"/>
        <v>-18.30694964019176</v>
      </c>
      <c r="L1128" s="0">
        <f t="shared" si="146" ca="1"/>
        <v>-64.02848974540561</v>
      </c>
      <c r="M1128" s="1">
        <f t="shared" si="147" ca="1"/>
        <v>-1005.2047130702974</v>
      </c>
      <c r="N1128" s="1"/>
      <c r="Q1128" s="0">
        <v>8.18999999999989</v>
      </c>
      <c r="R1128" s="1">
        <v>0.00160031200000001</v>
      </c>
      <c r="S1128" s="1">
        <f t="shared" si="144"/>
        <v>-29.145148848558325</v>
      </c>
      <c r="T1128" s="1">
        <f t="shared" si="144"/>
        <v>-29.145148848558325</v>
      </c>
      <c r="U1128" s="0">
        <f t="shared" si="148" ca="1"/>
        <v>-64.02848974540561</v>
      </c>
      <c r="V1128" s="1">
        <f t="shared" si="149" ca="1"/>
        <v>-1005.2047130702974</v>
      </c>
    </row>
    <row r="1129">
      <c r="A1129" s="0">
        <v>-2.17</v>
      </c>
      <c r="B1129" s="1">
        <v>2.08E-13</v>
      </c>
      <c r="G1129" s="1">
        <f t="shared" si="145"/>
        <v>1.0593353012196554E-08</v>
      </c>
      <c r="I1129" s="0">
        <v>-2.97</v>
      </c>
      <c r="J1129" s="1">
        <v>1.4E-11</v>
      </c>
      <c r="K1129" s="1">
        <f t="shared" si="143"/>
        <v>-18.363039106842802</v>
      </c>
      <c r="L1129" s="0">
        <f t="shared" si="146" ca="1"/>
        <v>-64.20216125910858</v>
      </c>
      <c r="M1129" s="1">
        <f t="shared" si="147" ca="1"/>
        <v>-1007.7354697050023</v>
      </c>
      <c r="N1129" s="1"/>
      <c r="O1129" s="1"/>
      <c r="Q1129" s="0">
        <v>8.19999999999989</v>
      </c>
      <c r="R1129" s="1">
        <v>0.00160311</v>
      </c>
      <c r="S1129" s="1">
        <f t="shared" si="144"/>
        <v>-29.201238315209366</v>
      </c>
      <c r="T1129" s="1">
        <f t="shared" si="144"/>
        <v>-29.201238315209366</v>
      </c>
      <c r="U1129" s="0">
        <f t="shared" si="148" ca="1"/>
        <v>-64.20216125910858</v>
      </c>
      <c r="V1129" s="1">
        <f t="shared" si="149" ca="1"/>
        <v>-1007.7354697050023</v>
      </c>
    </row>
    <row r="1130">
      <c r="A1130" s="0">
        <v>-2.18</v>
      </c>
      <c r="B1130" s="1">
        <v>2.24E-13</v>
      </c>
      <c r="G1130" s="1">
        <f t="shared" si="145"/>
        <v>1.140822632082706E-08</v>
      </c>
      <c r="I1130" s="0">
        <v>-2.97</v>
      </c>
      <c r="J1130" s="1">
        <v>1.4E-11</v>
      </c>
      <c r="K1130" s="1">
        <f t="shared" si="143"/>
        <v>-18.288931134689083</v>
      </c>
      <c r="L1130" s="0">
        <f t="shared" si="146" ca="1"/>
        <v>-64.37583277281155</v>
      </c>
      <c r="M1130" s="1">
        <f t="shared" si="147" ca="1"/>
        <v>-1010.2662263397074</v>
      </c>
      <c r="N1130" s="1"/>
      <c r="Q1130" s="0">
        <v>8.20999999999989</v>
      </c>
      <c r="R1130" s="1">
        <v>0.001605908</v>
      </c>
      <c r="S1130" s="1">
        <f t="shared" si="144"/>
        <v>-29.127130343055644</v>
      </c>
      <c r="T1130" s="1">
        <f t="shared" si="144"/>
        <v>-29.127130343055644</v>
      </c>
      <c r="U1130" s="0">
        <f t="shared" si="148" ca="1"/>
        <v>-64.37583277281155</v>
      </c>
      <c r="V1130" s="1">
        <f t="shared" si="149" ca="1"/>
        <v>-1010.2662263397074</v>
      </c>
    </row>
    <row r="1131">
      <c r="A1131" s="0">
        <v>-2.19</v>
      </c>
      <c r="B1131" s="1">
        <v>1.14E-13</v>
      </c>
      <c r="G1131" s="1">
        <f t="shared" si="145"/>
        <v>5.805972323992342E-09</v>
      </c>
      <c r="I1131" s="0">
        <v>-2.97</v>
      </c>
      <c r="J1131" s="1">
        <v>1.4E-11</v>
      </c>
      <c r="K1131" s="1">
        <f t="shared" si="143"/>
        <v>-18.964378738149627</v>
      </c>
      <c r="L1131" s="0">
        <f t="shared" si="146" ca="1"/>
        <v>-64.54950428651452</v>
      </c>
      <c r="M1131" s="1">
        <f t="shared" si="147" ca="1"/>
        <v>-1012.7969829744125</v>
      </c>
      <c r="N1131" s="1"/>
      <c r="O1131" s="1"/>
      <c r="Q1131" s="0">
        <v>8.21999999999989</v>
      </c>
      <c r="R1131" s="1">
        <v>0.00160870600000001</v>
      </c>
      <c r="S1131" s="1">
        <f t="shared" si="144"/>
        <v>-29.80257794651619</v>
      </c>
      <c r="T1131" s="1">
        <f t="shared" si="144"/>
        <v>-29.80257794651619</v>
      </c>
      <c r="U1131" s="0">
        <f t="shared" si="148" ca="1"/>
        <v>-64.54950428651452</v>
      </c>
      <c r="V1131" s="1">
        <f t="shared" si="149" ca="1"/>
        <v>-1012.7969829744125</v>
      </c>
    </row>
    <row r="1132">
      <c r="A1132" s="0">
        <v>-2.2</v>
      </c>
      <c r="B1132" s="1">
        <v>2.6E-14</v>
      </c>
      <c r="G1132" s="1">
        <f t="shared" si="145"/>
        <v>1.3241691265245693E-09</v>
      </c>
      <c r="I1132" s="0">
        <v>-2.97</v>
      </c>
      <c r="J1132" s="1">
        <v>1.4E-11</v>
      </c>
      <c r="K1132" s="1">
        <f t="shared" si="143"/>
        <v>-20.44248064852264</v>
      </c>
      <c r="L1132" s="0">
        <f t="shared" si="146" ca="1"/>
        <v>-64.72317580021749</v>
      </c>
      <c r="M1132" s="1">
        <f t="shared" si="147" ca="1"/>
        <v>-1015.3277396091175</v>
      </c>
      <c r="N1132" s="1"/>
      <c r="Q1132" s="0">
        <v>8.22999999999989</v>
      </c>
      <c r="R1132" s="1">
        <v>0.00161150400000001</v>
      </c>
      <c r="S1132" s="1">
        <f ref="S1132:T1151" t="shared" si="150">LN($B1132)</f>
        <v>-31.280679856889204</v>
      </c>
      <c r="T1132" s="1">
        <f t="shared" si="150"/>
        <v>-31.280679856889204</v>
      </c>
      <c r="U1132" s="0">
        <f t="shared" si="148" ca="1"/>
        <v>-64.72317580021749</v>
      </c>
      <c r="V1132" s="1">
        <f t="shared" si="149" ca="1"/>
        <v>-1015.3277396091175</v>
      </c>
    </row>
    <row r="1133">
      <c r="A1133" s="0">
        <v>-2.21</v>
      </c>
      <c r="B1133" s="1">
        <v>2.66E-13</v>
      </c>
      <c r="G1133" s="1">
        <f t="shared" si="145"/>
        <v>1.354726875598213E-08</v>
      </c>
      <c r="I1133" s="0">
        <v>-2.97</v>
      </c>
      <c r="J1133" s="1">
        <v>1.4E-11</v>
      </c>
      <c r="K1133" s="1">
        <f t="shared" si="143"/>
        <v>-18.117080877762422</v>
      </c>
      <c r="L1133" s="0">
        <f t="shared" si="146" ca="1"/>
        <v>-64.89684731392046</v>
      </c>
      <c r="M1133" s="1">
        <f t="shared" si="147" ca="1"/>
        <v>-1017.8584962438224</v>
      </c>
      <c r="N1133" s="1"/>
      <c r="O1133" s="1"/>
      <c r="Q1133" s="0">
        <v>8.23999999999989</v>
      </c>
      <c r="R1133" s="1">
        <v>0.00161430200000001</v>
      </c>
      <c r="S1133" s="1">
        <f t="shared" si="150"/>
        <v>-28.955280086128987</v>
      </c>
      <c r="T1133" s="1">
        <f t="shared" si="150"/>
        <v>-28.955280086128987</v>
      </c>
      <c r="U1133" s="0">
        <f t="shared" si="148" ca="1"/>
        <v>-64.89684731392046</v>
      </c>
      <c r="V1133" s="1">
        <f t="shared" si="149" ca="1"/>
        <v>-1017.8584962438224</v>
      </c>
    </row>
    <row r="1134">
      <c r="A1134" s="0">
        <v>-2.22</v>
      </c>
      <c r="B1134" s="1">
        <v>3.2E-14</v>
      </c>
      <c r="G1134" s="1">
        <f t="shared" si="145"/>
        <v>1.6297466172610085E-09</v>
      </c>
      <c r="I1134" s="0">
        <v>-2.97</v>
      </c>
      <c r="J1134" s="1">
        <v>1.4E-11</v>
      </c>
      <c r="K1134" s="1">
        <f t="shared" si="143"/>
        <v>-20.234841283744395</v>
      </c>
      <c r="L1134" s="0">
        <f t="shared" si="146" ca="1"/>
        <v>-65.07051882762343</v>
      </c>
      <c r="M1134" s="1">
        <f t="shared" si="147" ca="1"/>
        <v>-1020.3892528785275</v>
      </c>
      <c r="N1134" s="1"/>
      <c r="Q1134" s="0">
        <v>8.24999999999989</v>
      </c>
      <c r="R1134" s="1">
        <v>0.00161710000000001</v>
      </c>
      <c r="S1134" s="1">
        <f t="shared" si="150"/>
        <v>-31.07304049211096</v>
      </c>
      <c r="T1134" s="1">
        <f t="shared" si="150"/>
        <v>-31.07304049211096</v>
      </c>
      <c r="U1134" s="0">
        <f t="shared" si="148" ca="1"/>
        <v>-65.07051882762343</v>
      </c>
      <c r="V1134" s="1">
        <f t="shared" si="149" ca="1"/>
        <v>-1020.3892528785275</v>
      </c>
    </row>
    <row r="1135">
      <c r="A1135" s="0">
        <v>-2.23</v>
      </c>
      <c r="B1135" s="1">
        <v>5.2E-14</v>
      </c>
      <c r="G1135" s="1">
        <f t="shared" si="145"/>
        <v>2.6483382530491385E-09</v>
      </c>
      <c r="I1135" s="0">
        <v>-2.97</v>
      </c>
      <c r="J1135" s="1">
        <v>1.4E-11</v>
      </c>
      <c r="K1135" s="1">
        <f t="shared" si="143"/>
        <v>-19.749333467962693</v>
      </c>
      <c r="L1135" s="0">
        <f t="shared" si="146" ca="1"/>
        <v>-65.2441903413264</v>
      </c>
      <c r="M1135" s="1">
        <f t="shared" si="147" ca="1"/>
        <v>-1022.9200095132326</v>
      </c>
      <c r="N1135" s="1"/>
      <c r="O1135" s="1"/>
      <c r="Q1135" s="0">
        <v>8.25999999999989</v>
      </c>
      <c r="R1135" s="1">
        <v>0.00161989800000001</v>
      </c>
      <c r="S1135" s="1">
        <f t="shared" si="150"/>
        <v>-30.587532676329257</v>
      </c>
      <c r="T1135" s="1">
        <f t="shared" si="150"/>
        <v>-30.587532676329257</v>
      </c>
      <c r="U1135" s="0">
        <f t="shared" si="148" ca="1"/>
        <v>-65.2441903413264</v>
      </c>
      <c r="V1135" s="1">
        <f t="shared" si="149" ca="1"/>
        <v>-1022.9200095132326</v>
      </c>
    </row>
    <row r="1136">
      <c r="A1136" s="0">
        <v>-2.24</v>
      </c>
      <c r="B1136" s="1">
        <v>4.8E-14</v>
      </c>
      <c r="G1136" s="1">
        <f t="shared" si="145"/>
        <v>2.4446199258915123E-09</v>
      </c>
      <c r="I1136" s="0">
        <v>-2.97</v>
      </c>
      <c r="J1136" s="1">
        <v>1.4E-11</v>
      </c>
      <c r="K1136" s="1">
        <f t="shared" si="143"/>
        <v>-19.82937617563623</v>
      </c>
      <c r="L1136" s="0">
        <f t="shared" si="146" ca="1"/>
        <v>-65.41786185502937</v>
      </c>
      <c r="M1136" s="1">
        <f t="shared" si="147" ca="1"/>
        <v>-1025.4507661479374</v>
      </c>
      <c r="N1136" s="1"/>
      <c r="Q1136" s="0">
        <v>8.26999999999988</v>
      </c>
      <c r="R1136" s="1">
        <v>0.00162269600000001</v>
      </c>
      <c r="S1136" s="1">
        <f t="shared" si="150"/>
        <v>-30.667575384002795</v>
      </c>
      <c r="T1136" s="1">
        <f t="shared" si="150"/>
        <v>-30.667575384002795</v>
      </c>
      <c r="U1136" s="0">
        <f t="shared" si="148" ca="1"/>
        <v>-65.41786185502937</v>
      </c>
      <c r="V1136" s="1">
        <f t="shared" si="149" ca="1"/>
        <v>-1025.4507661479374</v>
      </c>
    </row>
    <row r="1137">
      <c r="A1137" s="0">
        <v>-2.25</v>
      </c>
      <c r="B1137" s="1">
        <v>6.6E-14</v>
      </c>
      <c r="G1137" s="1">
        <f t="shared" si="145"/>
        <v>3.3613523981008294E-09</v>
      </c>
      <c r="I1137" s="0">
        <v>-2.97</v>
      </c>
      <c r="J1137" s="1">
        <v>1.4E-11</v>
      </c>
      <c r="K1137" s="1">
        <f t="shared" si="143"/>
        <v>-19.510922444517696</v>
      </c>
      <c r="L1137" s="0">
        <f t="shared" si="146" ca="1"/>
        <v>-65.59153336873234</v>
      </c>
      <c r="M1137" s="1">
        <f t="shared" si="147" ca="1"/>
        <v>-1027.9815227826425</v>
      </c>
      <c r="N1137" s="1"/>
      <c r="O1137" s="1"/>
      <c r="Q1137" s="0">
        <v>8.27999999999988</v>
      </c>
      <c r="R1137" s="1">
        <v>0.00162549400000001</v>
      </c>
      <c r="S1137" s="1">
        <f t="shared" si="150"/>
        <v>-30.34912165288426</v>
      </c>
      <c r="T1137" s="1">
        <f t="shared" si="150"/>
        <v>-30.34912165288426</v>
      </c>
      <c r="U1137" s="0">
        <f t="shared" si="148" ca="1"/>
        <v>-65.59153336873234</v>
      </c>
      <c r="V1137" s="1">
        <f t="shared" si="149" ca="1"/>
        <v>-1027.9815227826425</v>
      </c>
    </row>
    <row r="1138">
      <c r="A1138" s="0">
        <v>-2.26</v>
      </c>
      <c r="B1138" s="1">
        <v>5.6E-14</v>
      </c>
      <c r="G1138" s="1">
        <f t="shared" si="145"/>
        <v>2.852056580206765E-09</v>
      </c>
      <c r="I1138" s="0">
        <v>-2.97</v>
      </c>
      <c r="J1138" s="1">
        <v>1.4E-11</v>
      </c>
      <c r="K1138" s="1">
        <f t="shared" si="143"/>
        <v>-19.675225495808974</v>
      </c>
      <c r="L1138" s="0">
        <f t="shared" si="146" ca="1"/>
        <v>-65.76520488243531</v>
      </c>
      <c r="M1138" s="1">
        <f t="shared" si="147" ca="1"/>
        <v>-1030.5122794173474</v>
      </c>
      <c r="N1138" s="1"/>
      <c r="Q1138" s="0">
        <v>8.28999999999988</v>
      </c>
      <c r="R1138" s="1">
        <v>0.00162829200000001</v>
      </c>
      <c r="S1138" s="1">
        <f t="shared" si="150"/>
        <v>-30.513424704175534</v>
      </c>
      <c r="T1138" s="1">
        <f t="shared" si="150"/>
        <v>-30.513424704175534</v>
      </c>
      <c r="U1138" s="0">
        <f t="shared" si="148" ca="1"/>
        <v>-65.76520488243531</v>
      </c>
      <c r="V1138" s="1">
        <f t="shared" si="149" ca="1"/>
        <v>-1030.5122794173474</v>
      </c>
    </row>
    <row r="1139">
      <c r="A1139" s="0">
        <v>-2.27</v>
      </c>
      <c r="B1139" s="1">
        <v>1.92E-13</v>
      </c>
      <c r="G1139" s="1">
        <f t="shared" si="145"/>
        <v>9.778479703566049E-09</v>
      </c>
      <c r="I1139" s="0">
        <v>-2.97</v>
      </c>
      <c r="J1139" s="1">
        <v>1.4E-11</v>
      </c>
      <c r="K1139" s="1">
        <f t="shared" si="143"/>
        <v>-18.44308181451634</v>
      </c>
      <c r="L1139" s="0">
        <f t="shared" si="146" ca="1"/>
        <v>-65.93887639613828</v>
      </c>
      <c r="M1139" s="1">
        <f t="shared" si="147" ca="1"/>
        <v>-1033.0430360520525</v>
      </c>
      <c r="N1139" s="1"/>
      <c r="O1139" s="1"/>
      <c r="Q1139" s="0">
        <v>8.29999999999988</v>
      </c>
      <c r="R1139" s="1">
        <v>0.00163109000000001</v>
      </c>
      <c r="S1139" s="1">
        <f t="shared" si="150"/>
        <v>-29.281281022882904</v>
      </c>
      <c r="T1139" s="1">
        <f t="shared" si="150"/>
        <v>-29.281281022882904</v>
      </c>
      <c r="U1139" s="0">
        <f t="shared" si="148" ca="1"/>
        <v>-65.93887639613828</v>
      </c>
      <c r="V1139" s="1">
        <f t="shared" si="149" ca="1"/>
        <v>-1033.0430360520525</v>
      </c>
    </row>
    <row r="1140">
      <c r="A1140" s="0">
        <v>-2.28</v>
      </c>
      <c r="B1140" s="1">
        <v>5.6E-14</v>
      </c>
      <c r="G1140" s="1">
        <f t="shared" si="145"/>
        <v>2.852056580206765E-09</v>
      </c>
      <c r="I1140" s="0">
        <v>-2.97</v>
      </c>
      <c r="J1140" s="1">
        <v>1.4E-11</v>
      </c>
      <c r="K1140" s="1">
        <f t="shared" si="143"/>
        <v>-19.675225495808974</v>
      </c>
      <c r="L1140" s="0">
        <f t="shared" si="146" ca="1"/>
        <v>-66.11254790984125</v>
      </c>
      <c r="M1140" s="1">
        <f t="shared" si="147" ca="1"/>
        <v>-1035.5737926867575</v>
      </c>
      <c r="N1140" s="1"/>
      <c r="Q1140" s="0">
        <v>8.30999999999988</v>
      </c>
      <c r="R1140" s="1">
        <v>0.00163388800000001</v>
      </c>
      <c r="S1140" s="1">
        <f t="shared" si="150"/>
        <v>-30.513424704175534</v>
      </c>
      <c r="T1140" s="1">
        <f t="shared" si="150"/>
        <v>-30.513424704175534</v>
      </c>
      <c r="U1140" s="0">
        <f t="shared" si="148" ca="1"/>
        <v>-66.11254790984125</v>
      </c>
      <c r="V1140" s="1">
        <f t="shared" si="149" ca="1"/>
        <v>-1035.5737926867575</v>
      </c>
    </row>
    <row r="1141">
      <c r="A1141" s="0">
        <v>-2.29</v>
      </c>
      <c r="B1141" s="1">
        <v>7.8E-14</v>
      </c>
      <c r="G1141" s="1">
        <f t="shared" si="145"/>
        <v>3.972507379573707E-09</v>
      </c>
      <c r="I1141" s="0">
        <v>-2.97</v>
      </c>
      <c r="J1141" s="1">
        <v>1.4E-11</v>
      </c>
      <c r="K1141" s="1">
        <f t="shared" si="143"/>
        <v>-19.34386835985453</v>
      </c>
      <c r="L1141" s="0">
        <f t="shared" si="146" ca="1"/>
        <v>-66.28621942354424</v>
      </c>
      <c r="M1141" s="1">
        <f t="shared" si="147" ca="1"/>
        <v>-1038.1045493214626</v>
      </c>
      <c r="N1141" s="1"/>
      <c r="O1141" s="1"/>
      <c r="Q1141" s="0">
        <v>8.31999999999988</v>
      </c>
      <c r="R1141" s="1">
        <v>0.00163668600000001</v>
      </c>
      <c r="S1141" s="1">
        <f t="shared" si="150"/>
        <v>-30.182067568221093</v>
      </c>
      <c r="T1141" s="1">
        <f t="shared" si="150"/>
        <v>-30.182067568221093</v>
      </c>
      <c r="U1141" s="0">
        <f t="shared" si="148" ca="1"/>
        <v>-66.28621942354424</v>
      </c>
      <c r="V1141" s="1">
        <f t="shared" si="149" ca="1"/>
        <v>-1038.1045493214626</v>
      </c>
    </row>
    <row r="1142">
      <c r="A1142" s="0">
        <v>-2.3</v>
      </c>
      <c r="B1142" s="1">
        <v>2.6E-13</v>
      </c>
      <c r="G1142" s="1">
        <f t="shared" si="145"/>
        <v>1.3241691265245693E-08</v>
      </c>
      <c r="I1142" s="0">
        <v>-2.97</v>
      </c>
      <c r="J1142" s="1">
        <v>1.4E-11</v>
      </c>
      <c r="K1142" s="1">
        <f t="shared" si="143"/>
        <v>-18.139895555528593</v>
      </c>
      <c r="L1142" s="0">
        <f t="shared" si="146" ca="1"/>
        <v>-66.45989093724721</v>
      </c>
      <c r="M1142" s="1">
        <f t="shared" si="147" ca="1"/>
        <v>-1040.6353059561675</v>
      </c>
      <c r="N1142" s="1"/>
      <c r="Q1142" s="0">
        <v>8.32999999999988</v>
      </c>
      <c r="R1142" s="1">
        <v>0.00163948400000001</v>
      </c>
      <c r="S1142" s="1">
        <f t="shared" si="150"/>
        <v>-28.978094763895157</v>
      </c>
      <c r="T1142" s="1">
        <f t="shared" si="150"/>
        <v>-28.978094763895157</v>
      </c>
      <c r="U1142" s="0">
        <f t="shared" si="148" ca="1"/>
        <v>-66.45989093724721</v>
      </c>
      <c r="V1142" s="1">
        <f t="shared" si="149" ca="1"/>
        <v>-1040.6353059561675</v>
      </c>
    </row>
    <row r="1143">
      <c r="A1143" s="0">
        <v>-2.31</v>
      </c>
      <c r="B1143" s="1">
        <v>1.32E-13</v>
      </c>
      <c r="G1143" s="1">
        <f t="shared" si="145"/>
        <v>6.722704796201659E-09</v>
      </c>
      <c r="I1143" s="0">
        <v>-2.97</v>
      </c>
      <c r="J1143" s="1">
        <v>1.4E-11</v>
      </c>
      <c r="K1143" s="1">
        <f t="shared" si="143"/>
        <v>-18.81777526395775</v>
      </c>
      <c r="L1143" s="0">
        <f t="shared" si="146" ca="1"/>
        <v>-66.63356245095018</v>
      </c>
      <c r="M1143" s="1">
        <f t="shared" si="147" ca="1"/>
        <v>-1043.1660625908726</v>
      </c>
      <c r="N1143" s="1"/>
      <c r="O1143" s="1"/>
      <c r="Q1143" s="0">
        <v>8.33999999999988</v>
      </c>
      <c r="R1143" s="1">
        <v>0.00164228200000001</v>
      </c>
      <c r="S1143" s="1">
        <f t="shared" si="150"/>
        <v>-29.655974472324313</v>
      </c>
      <c r="T1143" s="1">
        <f t="shared" si="150"/>
        <v>-29.655974472324313</v>
      </c>
      <c r="U1143" s="0">
        <f t="shared" si="148" ca="1"/>
        <v>-66.63356245095018</v>
      </c>
      <c r="V1143" s="1">
        <f t="shared" si="149" ca="1"/>
        <v>-1043.1660625908726</v>
      </c>
    </row>
    <row r="1144">
      <c r="A1144" s="0">
        <v>-2.32</v>
      </c>
      <c r="B1144" s="1">
        <v>1E-14</v>
      </c>
      <c r="G1144" s="1">
        <f t="shared" si="145"/>
        <v>5.092958178940651E-10</v>
      </c>
      <c r="I1144" s="0">
        <v>-2.97</v>
      </c>
      <c r="J1144" s="1">
        <v>1.4E-11</v>
      </c>
      <c r="K1144" s="1">
        <f t="shared" si="143"/>
        <v>-21.397992093550076</v>
      </c>
      <c r="L1144" s="0">
        <f t="shared" si="146" ca="1"/>
        <v>-66.80723396465315</v>
      </c>
      <c r="M1144" s="1">
        <f t="shared" si="147" ca="1"/>
        <v>-1045.6968192255777</v>
      </c>
      <c r="N1144" s="1"/>
      <c r="Q1144" s="0">
        <v>8.34999999999988</v>
      </c>
      <c r="R1144" s="1">
        <v>0.00164508000000001</v>
      </c>
      <c r="S1144" s="1">
        <f t="shared" si="150"/>
        <v>-32.23619130191664</v>
      </c>
      <c r="T1144" s="1">
        <f t="shared" si="150"/>
        <v>-32.23619130191664</v>
      </c>
      <c r="U1144" s="0">
        <f t="shared" si="148" ca="1"/>
        <v>-66.80723396465315</v>
      </c>
      <c r="V1144" s="1">
        <f t="shared" si="149" ca="1"/>
        <v>-1045.6968192255777</v>
      </c>
    </row>
    <row r="1145">
      <c r="A1145" s="0">
        <v>-2.33</v>
      </c>
      <c r="B1145" s="1">
        <v>4E-15</v>
      </c>
      <c r="G1145" s="1">
        <f t="shared" si="145"/>
        <v>2.0371832715762606E-10</v>
      </c>
      <c r="I1145" s="0">
        <v>-2.97</v>
      </c>
      <c r="J1145" s="1">
        <v>1.4E-11</v>
      </c>
      <c r="K1145" s="1">
        <f t="shared" si="143"/>
        <v>-22.314282825424232</v>
      </c>
      <c r="L1145" s="0">
        <f t="shared" si="146" ca="1"/>
        <v>-66.98090547835614</v>
      </c>
      <c r="M1145" s="1">
        <f t="shared" si="147" ca="1"/>
        <v>-1048.2275758602827</v>
      </c>
      <c r="N1145" s="1"/>
      <c r="O1145" s="1"/>
      <c r="Q1145" s="0">
        <v>8.35999999999988</v>
      </c>
      <c r="R1145" s="1">
        <v>0.00164787800000001</v>
      </c>
      <c r="S1145" s="1">
        <f t="shared" si="150"/>
        <v>-33.1524820337908</v>
      </c>
      <c r="T1145" s="1">
        <f t="shared" si="150"/>
        <v>-33.1524820337908</v>
      </c>
      <c r="U1145" s="0">
        <f t="shared" si="148" ca="1"/>
        <v>-66.98090547835614</v>
      </c>
      <c r="V1145" s="1">
        <f t="shared" si="149" ca="1"/>
        <v>-1048.2275758602827</v>
      </c>
    </row>
    <row r="1146">
      <c r="A1146" s="0">
        <v>-2.34</v>
      </c>
      <c r="B1146" s="1">
        <v>5E-14</v>
      </c>
      <c r="G1146" s="1">
        <f t="shared" si="145"/>
        <v>2.5464790894703256E-09</v>
      </c>
      <c r="I1146" s="0">
        <v>-2.97</v>
      </c>
      <c r="J1146" s="1">
        <v>1.4E-11</v>
      </c>
      <c r="K1146" s="1">
        <f t="shared" si="143"/>
        <v>-19.788554181115977</v>
      </c>
      <c r="L1146" s="0">
        <f t="shared" si="146" ca="1"/>
        <v>-67.1545769920591</v>
      </c>
      <c r="M1146" s="1">
        <f t="shared" si="147" ca="1"/>
        <v>-1050.7583324949876</v>
      </c>
      <c r="N1146" s="1"/>
      <c r="Q1146" s="0">
        <v>8.36999999999988</v>
      </c>
      <c r="R1146" s="1">
        <v>0.00165067600000001</v>
      </c>
      <c r="S1146" s="1">
        <f t="shared" si="150"/>
        <v>-30.626753389482538</v>
      </c>
      <c r="T1146" s="1">
        <f t="shared" si="150"/>
        <v>-30.626753389482538</v>
      </c>
      <c r="U1146" s="0">
        <f t="shared" si="148" ca="1"/>
        <v>-67.1545769920591</v>
      </c>
      <c r="V1146" s="1">
        <f t="shared" si="149" ca="1"/>
        <v>-1050.7583324949876</v>
      </c>
    </row>
    <row r="1147">
      <c r="A1147" s="0">
        <v>-2.35</v>
      </c>
      <c r="B1147" s="1">
        <v>3.2E-13</v>
      </c>
      <c r="G1147" s="1">
        <f t="shared" si="145"/>
        <v>1.6297466172610085E-08</v>
      </c>
      <c r="I1147" s="0">
        <v>-2.97</v>
      </c>
      <c r="J1147" s="1">
        <v>1.4E-11</v>
      </c>
      <c r="K1147" s="1">
        <f t="shared" si="143"/>
        <v>-17.932256190750348</v>
      </c>
      <c r="L1147" s="0">
        <f t="shared" si="146" ca="1"/>
        <v>-67.32824850576208</v>
      </c>
      <c r="M1147" s="1">
        <f t="shared" si="147" ca="1"/>
        <v>-1053.2890891296927</v>
      </c>
      <c r="N1147" s="1"/>
      <c r="O1147" s="1"/>
      <c r="Q1147" s="0">
        <v>8.37999999999988</v>
      </c>
      <c r="R1147" s="1">
        <v>0.00165347400000001</v>
      </c>
      <c r="S1147" s="1">
        <f t="shared" si="150"/>
        <v>-28.770455399116912</v>
      </c>
      <c r="T1147" s="1">
        <f t="shared" si="150"/>
        <v>-28.770455399116912</v>
      </c>
      <c r="U1147" s="0">
        <f t="shared" si="148" ca="1"/>
        <v>-67.32824850576208</v>
      </c>
      <c r="V1147" s="1">
        <f t="shared" si="149" ca="1"/>
        <v>-1053.2890891296927</v>
      </c>
    </row>
    <row r="1148">
      <c r="A1148" s="0">
        <v>-2.36</v>
      </c>
      <c r="B1148" s="1">
        <v>1.8E-13</v>
      </c>
      <c r="G1148" s="1">
        <f t="shared" si="145"/>
        <v>9.167324722093172E-09</v>
      </c>
      <c r="I1148" s="0">
        <v>-2.97</v>
      </c>
      <c r="J1148" s="1">
        <v>1.4E-11</v>
      </c>
      <c r="K1148" s="1">
        <f t="shared" si="143"/>
        <v>-18.50762033565391</v>
      </c>
      <c r="L1148" s="0">
        <f t="shared" si="146" ca="1"/>
        <v>-67.50192001946505</v>
      </c>
      <c r="M1148" s="1">
        <f t="shared" si="147" ca="1"/>
        <v>-1055.8198457643975</v>
      </c>
      <c r="N1148" s="1"/>
      <c r="Q1148" s="0">
        <v>8.38999999999988</v>
      </c>
      <c r="R1148" s="1">
        <v>0.00165627200000001</v>
      </c>
      <c r="S1148" s="1">
        <f t="shared" si="150"/>
        <v>-29.345819544020475</v>
      </c>
      <c r="T1148" s="1">
        <f t="shared" si="150"/>
        <v>-29.345819544020475</v>
      </c>
      <c r="U1148" s="0">
        <f t="shared" si="148" ca="1"/>
        <v>-67.50192001946505</v>
      </c>
      <c r="V1148" s="1">
        <f t="shared" si="149" ca="1"/>
        <v>-1055.8198457643975</v>
      </c>
    </row>
    <row r="1149">
      <c r="A1149" s="0">
        <v>-2.37</v>
      </c>
      <c r="B1149" s="1">
        <v>2.8E-14</v>
      </c>
      <c r="G1149" s="1">
        <f t="shared" si="145"/>
        <v>1.4260282901033824E-09</v>
      </c>
      <c r="I1149" s="0">
        <v>-2.97</v>
      </c>
      <c r="J1149" s="1">
        <v>1.4E-11</v>
      </c>
      <c r="K1149" s="1">
        <f t="shared" si="143"/>
        <v>-20.368372676368917</v>
      </c>
      <c r="L1149" s="0">
        <f t="shared" si="146" ca="1"/>
        <v>-67.67559153316802</v>
      </c>
      <c r="M1149" s="1">
        <f t="shared" si="147" ca="1"/>
        <v>-1058.3506023991026</v>
      </c>
      <c r="N1149" s="1"/>
      <c r="O1149" s="1"/>
      <c r="Q1149" s="0">
        <v>8.39999999999988</v>
      </c>
      <c r="R1149" s="1">
        <v>0.00165907000000001</v>
      </c>
      <c r="S1149" s="1">
        <f t="shared" si="150"/>
        <v>-31.20657188473548</v>
      </c>
      <c r="T1149" s="1">
        <f t="shared" si="150"/>
        <v>-31.20657188473548</v>
      </c>
      <c r="U1149" s="0">
        <f t="shared" si="148" ca="1"/>
        <v>-67.67559153316802</v>
      </c>
      <c r="V1149" s="1">
        <f t="shared" si="149" ca="1"/>
        <v>-1058.3506023991026</v>
      </c>
    </row>
    <row r="1150">
      <c r="A1150" s="0">
        <v>-2.38</v>
      </c>
      <c r="B1150" s="1">
        <v>1.18E-13</v>
      </c>
      <c r="G1150" s="1">
        <f t="shared" si="145"/>
        <v>6.009690651149968E-09</v>
      </c>
      <c r="I1150" s="0">
        <v>-2.97</v>
      </c>
      <c r="J1150" s="1">
        <v>1.4E-11</v>
      </c>
      <c r="K1150" s="1">
        <f t="shared" si="143"/>
        <v>-18.929892562078457</v>
      </c>
      <c r="L1150" s="0">
        <f t="shared" si="146" ca="1"/>
        <v>-67.84926304687099</v>
      </c>
      <c r="M1150" s="1">
        <f t="shared" si="147" ca="1"/>
        <v>-1060.8813590338077</v>
      </c>
      <c r="N1150" s="1"/>
      <c r="Q1150" s="0">
        <v>8.40999999999988</v>
      </c>
      <c r="R1150" s="1">
        <v>0.00166186800000001</v>
      </c>
      <c r="S1150" s="1">
        <f t="shared" si="150"/>
        <v>-29.76809177044502</v>
      </c>
      <c r="T1150" s="1">
        <f t="shared" si="150"/>
        <v>-29.76809177044502</v>
      </c>
      <c r="U1150" s="0">
        <f t="shared" si="148" ca="1"/>
        <v>-67.84926304687099</v>
      </c>
      <c r="V1150" s="1">
        <f t="shared" si="149" ca="1"/>
        <v>-1060.8813590338077</v>
      </c>
    </row>
    <row r="1151">
      <c r="A1151" s="0">
        <v>-2.39</v>
      </c>
      <c r="B1151" s="1">
        <v>8.4E-14</v>
      </c>
      <c r="G1151" s="1">
        <f t="shared" si="145"/>
        <v>4.278084870310147E-09</v>
      </c>
      <c r="I1151" s="0">
        <v>-2.97</v>
      </c>
      <c r="J1151" s="1">
        <v>1.4E-11</v>
      </c>
      <c r="K1151" s="1">
        <f t="shared" si="143"/>
        <v>-19.269760387700806</v>
      </c>
      <c r="L1151" s="0">
        <f t="shared" si="146" ca="1"/>
        <v>-68.02293456057396</v>
      </c>
      <c r="M1151" s="1">
        <f t="shared" si="147" ca="1"/>
        <v>-1063.4121156685128</v>
      </c>
      <c r="N1151" s="1"/>
      <c r="O1151" s="1"/>
      <c r="Q1151" s="0">
        <v>8.41999999999988</v>
      </c>
      <c r="R1151" s="1">
        <v>0.00166466600000001</v>
      </c>
      <c r="S1151" s="1">
        <f t="shared" si="150"/>
        <v>-30.10795959606737</v>
      </c>
      <c r="T1151" s="1">
        <f t="shared" si="150"/>
        <v>-30.10795959606737</v>
      </c>
      <c r="U1151" s="0">
        <f t="shared" si="148" ca="1"/>
        <v>-68.02293456057396</v>
      </c>
      <c r="V1151" s="1">
        <f t="shared" si="149" ca="1"/>
        <v>-1063.4121156685128</v>
      </c>
    </row>
    <row r="1152">
      <c r="A1152" s="0">
        <v>-2.4</v>
      </c>
      <c r="B1152" s="1">
        <v>1.38E-13</v>
      </c>
      <c r="G1152" s="1">
        <f t="shared" si="145"/>
        <v>7.028282286938098E-09</v>
      </c>
      <c r="I1152" s="0">
        <v>-2.97</v>
      </c>
      <c r="J1152" s="1">
        <v>1.4E-11</v>
      </c>
      <c r="K1152" s="1">
        <f t="shared" si="143"/>
        <v>-18.773323501386916</v>
      </c>
      <c r="L1152" s="0">
        <f t="shared" si="146" ca="1"/>
        <v>-68.19660607427693</v>
      </c>
      <c r="M1152" s="1">
        <f t="shared" si="147" ca="1"/>
        <v>-1065.9428723032177</v>
      </c>
      <c r="N1152" s="1"/>
      <c r="Q1152" s="0">
        <v>8.42999999999988</v>
      </c>
      <c r="R1152" s="1">
        <v>0.00166746400000001</v>
      </c>
      <c r="S1152" s="1">
        <f ref="S1152:T1171" t="shared" si="151">LN($B1152)</f>
        <v>-29.61152270975348</v>
      </c>
      <c r="T1152" s="1">
        <f t="shared" si="151"/>
        <v>-29.61152270975348</v>
      </c>
      <c r="U1152" s="0">
        <f t="shared" si="148" ca="1"/>
        <v>-68.19660607427693</v>
      </c>
      <c r="V1152" s="1">
        <f t="shared" si="149" ca="1"/>
        <v>-1065.9428723032177</v>
      </c>
    </row>
    <row r="1153">
      <c r="A1153" s="0">
        <v>-2.41</v>
      </c>
      <c r="B1153" s="1">
        <v>9.8E-14</v>
      </c>
      <c r="G1153" s="1">
        <f t="shared" si="145"/>
        <v>4.991099015361838E-09</v>
      </c>
      <c r="I1153" s="0">
        <v>-2.97</v>
      </c>
      <c r="J1153" s="1">
        <v>1.4E-11</v>
      </c>
      <c r="K1153" s="1">
        <f t="shared" si="143"/>
        <v>-19.11560970787355</v>
      </c>
      <c r="L1153" s="0">
        <f t="shared" si="146" ca="1"/>
        <v>-68.3702775879799</v>
      </c>
      <c r="M1153" s="1">
        <f t="shared" si="147" ca="1"/>
        <v>-1068.4736289379227</v>
      </c>
      <c r="N1153" s="1"/>
      <c r="O1153" s="1"/>
      <c r="Q1153" s="0">
        <v>8.43999999999988</v>
      </c>
      <c r="R1153" s="1">
        <v>0.00167026200000001</v>
      </c>
      <c r="S1153" s="1">
        <f t="shared" si="151"/>
        <v>-29.953808916240114</v>
      </c>
      <c r="T1153" s="1">
        <f t="shared" si="151"/>
        <v>-29.953808916240114</v>
      </c>
      <c r="U1153" s="0">
        <f t="shared" si="148" ca="1"/>
        <v>-68.3702775879799</v>
      </c>
      <c r="V1153" s="1">
        <f t="shared" si="149" ca="1"/>
        <v>-1068.4736289379227</v>
      </c>
    </row>
    <row r="1154">
      <c r="A1154" s="0">
        <v>-2.42</v>
      </c>
      <c r="B1154" s="1">
        <v>3.8E-14</v>
      </c>
      <c r="G1154" s="1">
        <f t="shared" si="145"/>
        <v>1.9353241079974476E-09</v>
      </c>
      <c r="I1154" s="0">
        <v>-2.97</v>
      </c>
      <c r="J1154" s="1">
        <v>1.4E-11</v>
      </c>
      <c r="K1154" s="1">
        <f t="shared" si="143"/>
        <v>-20.062991026817734</v>
      </c>
      <c r="L1154" s="0">
        <f t="shared" si="146" ca="1"/>
        <v>-68.54394910168287</v>
      </c>
      <c r="M1154" s="1">
        <f t="shared" si="147" ca="1"/>
        <v>-1071.0043855726278</v>
      </c>
      <c r="N1154" s="1"/>
      <c r="Q1154" s="0">
        <v>8.44999999999988</v>
      </c>
      <c r="R1154" s="1">
        <v>0.00167306000000001</v>
      </c>
      <c r="S1154" s="1">
        <f t="shared" si="151"/>
        <v>-30.9011902351843</v>
      </c>
      <c r="T1154" s="1">
        <f t="shared" si="151"/>
        <v>-30.9011902351843</v>
      </c>
      <c r="U1154" s="0">
        <f t="shared" si="148" ca="1"/>
        <v>-68.54394910168287</v>
      </c>
      <c r="V1154" s="1">
        <f t="shared" si="149" ca="1"/>
        <v>-1071.0043855726278</v>
      </c>
    </row>
    <row r="1155">
      <c r="A1155" s="0">
        <v>-2.43</v>
      </c>
      <c r="B1155" s="1">
        <v>1.66E-13</v>
      </c>
      <c r="G1155" s="1">
        <f t="shared" si="145"/>
        <v>8.45431057704148E-09</v>
      </c>
      <c r="I1155" s="0">
        <v>-2.97</v>
      </c>
      <c r="J1155" s="1">
        <v>1.4E-11</v>
      </c>
      <c r="K1155" s="1">
        <f t="shared" si="143"/>
        <v>-18.58858939818758</v>
      </c>
      <c r="L1155" s="0">
        <f t="shared" si="146" ca="1"/>
        <v>-68.71762061538584</v>
      </c>
      <c r="M1155" s="1">
        <f t="shared" si="147" ca="1"/>
        <v>-1073.5351422073327</v>
      </c>
      <c r="N1155" s="1"/>
      <c r="O1155" s="1"/>
      <c r="Q1155" s="0">
        <v>8.45999999999988</v>
      </c>
      <c r="R1155" s="1">
        <v>0.00167585800000001</v>
      </c>
      <c r="S1155" s="1">
        <f t="shared" si="151"/>
        <v>-29.42678860655414</v>
      </c>
      <c r="T1155" s="1">
        <f t="shared" si="151"/>
        <v>-29.42678860655414</v>
      </c>
      <c r="U1155" s="0">
        <f t="shared" si="148" ca="1"/>
        <v>-68.71762061538584</v>
      </c>
      <c r="V1155" s="1">
        <f t="shared" si="149" ca="1"/>
        <v>-1073.5351422073327</v>
      </c>
    </row>
    <row r="1156">
      <c r="A1156" s="0">
        <v>-2.44</v>
      </c>
      <c r="B1156" s="1">
        <v>9E-14</v>
      </c>
      <c r="G1156" s="1">
        <f t="shared" si="145"/>
        <v>4.583662361046586E-09</v>
      </c>
      <c r="I1156" s="0">
        <v>-2.97</v>
      </c>
      <c r="J1156" s="1">
        <v>1.4E-11</v>
      </c>
      <c r="K1156" s="1">
        <f t="shared" si="143"/>
        <v>-19.200767516213855</v>
      </c>
      <c r="L1156" s="0">
        <f t="shared" si="146" ca="1"/>
        <v>-68.89129212908881</v>
      </c>
      <c r="M1156" s="1">
        <f t="shared" si="147" ca="1"/>
        <v>-1076.0658988420378</v>
      </c>
      <c r="N1156" s="1"/>
      <c r="Q1156" s="0">
        <v>8.46999999999988</v>
      </c>
      <c r="R1156" s="1">
        <v>0.00167865600000001</v>
      </c>
      <c r="S1156" s="1">
        <f t="shared" si="151"/>
        <v>-30.03896672458042</v>
      </c>
      <c r="T1156" s="1">
        <f t="shared" si="151"/>
        <v>-30.03896672458042</v>
      </c>
      <c r="U1156" s="0">
        <f t="shared" si="148" ca="1"/>
        <v>-68.89129212908881</v>
      </c>
      <c r="V1156" s="1">
        <f t="shared" si="149" ca="1"/>
        <v>-1076.0658988420378</v>
      </c>
    </row>
    <row r="1157">
      <c r="A1157" s="0">
        <v>-2.45</v>
      </c>
      <c r="B1157" s="1">
        <v>1.6E-13</v>
      </c>
      <c r="G1157" s="1">
        <f t="shared" si="145"/>
        <v>8.148733086305042E-09</v>
      </c>
      <c r="I1157" s="0">
        <v>-2.97</v>
      </c>
      <c r="J1157" s="1">
        <v>1.4E-11</v>
      </c>
      <c r="K1157" s="1">
        <f t="shared" si="143"/>
        <v>-18.625403371310295</v>
      </c>
      <c r="L1157" s="0">
        <f t="shared" si="146" ca="1"/>
        <v>-69.0649636427918</v>
      </c>
      <c r="M1157" s="1">
        <f t="shared" si="147" ca="1"/>
        <v>-1078.5966554767429</v>
      </c>
      <c r="N1157" s="1"/>
      <c r="O1157" s="1"/>
      <c r="Q1157" s="0">
        <v>8.47999999999988</v>
      </c>
      <c r="R1157" s="1">
        <v>0.00168145400000001</v>
      </c>
      <c r="S1157" s="1">
        <f t="shared" si="151"/>
        <v>-29.46360257967686</v>
      </c>
      <c r="T1157" s="1">
        <f t="shared" si="151"/>
        <v>-29.46360257967686</v>
      </c>
      <c r="U1157" s="0">
        <f t="shared" si="148" ca="1"/>
        <v>-69.0649636427918</v>
      </c>
      <c r="V1157" s="1">
        <f t="shared" si="149" ca="1"/>
        <v>-1078.5966554767429</v>
      </c>
    </row>
    <row r="1158">
      <c r="A1158" s="0">
        <v>-2.46</v>
      </c>
      <c r="B1158" s="1">
        <v>1.06E-13</v>
      </c>
      <c r="G1158" s="1">
        <f t="shared" si="145"/>
        <v>5.39853566967709E-09</v>
      </c>
      <c r="I1158" s="0">
        <v>-2.97</v>
      </c>
      <c r="J1158" s="1">
        <v>1.4E-11</v>
      </c>
      <c r="K1158" s="1">
        <f t="shared" si="143"/>
        <v>-19.037138092432055</v>
      </c>
      <c r="L1158" s="0">
        <f t="shared" si="146" ca="1"/>
        <v>-69.23863515649477</v>
      </c>
      <c r="M1158" s="1">
        <f t="shared" si="147" ca="1"/>
        <v>-1081.1274121114477</v>
      </c>
      <c r="N1158" s="1"/>
      <c r="Q1158" s="0">
        <v>8.48999999999988</v>
      </c>
      <c r="R1158" s="1">
        <v>0.00168425200000001</v>
      </c>
      <c r="S1158" s="1">
        <f t="shared" si="151"/>
        <v>-29.87533730079862</v>
      </c>
      <c r="T1158" s="1">
        <f t="shared" si="151"/>
        <v>-29.87533730079862</v>
      </c>
      <c r="U1158" s="0">
        <f t="shared" si="148" ca="1"/>
        <v>-69.23863515649477</v>
      </c>
      <c r="V1158" s="1">
        <f t="shared" si="149" ca="1"/>
        <v>-1081.1274121114477</v>
      </c>
    </row>
    <row r="1159">
      <c r="A1159" s="0">
        <v>-2.47</v>
      </c>
      <c r="B1159" s="1">
        <v>1.28E-13</v>
      </c>
      <c r="G1159" s="1">
        <f t="shared" si="145"/>
        <v>6.518986469044034E-09</v>
      </c>
      <c r="I1159" s="0">
        <v>-2.97</v>
      </c>
      <c r="J1159" s="1">
        <v>1.4E-11</v>
      </c>
      <c r="K1159" s="1">
        <f t="shared" si="143"/>
        <v>-18.848546922624504</v>
      </c>
      <c r="L1159" s="0">
        <f t="shared" si="146" ca="1"/>
        <v>-69.41230667019775</v>
      </c>
      <c r="M1159" s="1">
        <f t="shared" si="147" ca="1"/>
        <v>-1083.6581687461528</v>
      </c>
      <c r="N1159" s="1"/>
      <c r="O1159" s="1"/>
      <c r="Q1159" s="0">
        <v>8.49999999999988</v>
      </c>
      <c r="R1159" s="1">
        <v>0.00168705000000001</v>
      </c>
      <c r="S1159" s="1">
        <f t="shared" si="151"/>
        <v>-29.686746130991068</v>
      </c>
      <c r="T1159" s="1">
        <f t="shared" si="151"/>
        <v>-29.686746130991068</v>
      </c>
      <c r="U1159" s="0">
        <f t="shared" si="148" ca="1"/>
        <v>-69.41230667019775</v>
      </c>
      <c r="V1159" s="1">
        <f t="shared" si="149" ca="1"/>
        <v>-1083.6581687461528</v>
      </c>
    </row>
    <row r="1160">
      <c r="A1160" s="0">
        <v>-2.48</v>
      </c>
      <c r="B1160" s="1">
        <v>1.4E-14</v>
      </c>
      <c r="G1160" s="1">
        <f t="shared" si="145"/>
        <v>7.130141450516912E-10</v>
      </c>
      <c r="I1160" s="0">
        <v>-2.97</v>
      </c>
      <c r="J1160" s="1">
        <v>1.4E-11</v>
      </c>
      <c r="K1160" s="1">
        <f t="shared" si="143"/>
        <v>-21.061519856928864</v>
      </c>
      <c r="L1160" s="0">
        <f t="shared" si="146" ca="1"/>
        <v>-69.5859781839007</v>
      </c>
      <c r="M1160" s="1">
        <f t="shared" si="147" ca="1"/>
        <v>-1086.1889253808579</v>
      </c>
      <c r="N1160" s="1"/>
      <c r="Q1160" s="0">
        <v>8.50999999999988</v>
      </c>
      <c r="R1160" s="1">
        <v>0.00168984800000001</v>
      </c>
      <c r="S1160" s="1">
        <f t="shared" si="151"/>
        <v>-31.899719065295425</v>
      </c>
      <c r="T1160" s="1">
        <f t="shared" si="151"/>
        <v>-31.899719065295425</v>
      </c>
      <c r="U1160" s="0">
        <f t="shared" si="148" ca="1"/>
        <v>-69.5859781839007</v>
      </c>
      <c r="V1160" s="1">
        <f t="shared" si="149" ca="1"/>
        <v>-1086.1889253808579</v>
      </c>
    </row>
    <row r="1161">
      <c r="A1161" s="0">
        <v>-2.49</v>
      </c>
      <c r="B1161" s="1">
        <v>5.58E-13</v>
      </c>
      <c r="G1161" s="1">
        <f t="shared" si="145"/>
        <v>2.8418706638488833E-08</v>
      </c>
      <c r="I1161" s="0">
        <v>-2.97</v>
      </c>
      <c r="J1161" s="1">
        <v>1.4E-11</v>
      </c>
      <c r="K1161" s="1">
        <f t="shared" si="143"/>
        <v>-17.37621822416281</v>
      </c>
      <c r="L1161" s="0">
        <f t="shared" si="146" ca="1"/>
        <v>-69.75964969760369</v>
      </c>
      <c r="M1161" s="1">
        <f t="shared" si="147" ca="1"/>
        <v>-1088.719682015563</v>
      </c>
      <c r="N1161" s="1"/>
      <c r="O1161" s="1"/>
      <c r="Q1161" s="0">
        <v>8.51999999999988</v>
      </c>
      <c r="R1161" s="1">
        <v>0.00169264600000001</v>
      </c>
      <c r="S1161" s="1">
        <f t="shared" si="151"/>
        <v>-28.214417432529373</v>
      </c>
      <c r="T1161" s="1">
        <f t="shared" si="151"/>
        <v>-28.214417432529373</v>
      </c>
      <c r="U1161" s="0">
        <f t="shared" si="148" ca="1"/>
        <v>-69.75964969760369</v>
      </c>
      <c r="V1161" s="1">
        <f t="shared" si="149" ca="1"/>
        <v>-1088.719682015563</v>
      </c>
    </row>
    <row r="1162">
      <c r="A1162" s="0">
        <v>-2.5</v>
      </c>
      <c r="B1162" s="1">
        <v>6.4E-14</v>
      </c>
      <c r="G1162" s="1">
        <f t="shared" si="145"/>
        <v>3.259493234522017E-09</v>
      </c>
      <c r="I1162" s="0">
        <v>-2.97</v>
      </c>
      <c r="J1162" s="1">
        <v>1.4E-11</v>
      </c>
      <c r="K1162" s="1">
        <f t="shared" si="143"/>
        <v>-19.54169410318445</v>
      </c>
      <c r="L1162" s="0">
        <f t="shared" si="146" ca="1"/>
        <v>-69.93332121130666</v>
      </c>
      <c r="M1162" s="1">
        <f t="shared" si="147" ca="1"/>
        <v>-1091.2504386502678</v>
      </c>
      <c r="N1162" s="1"/>
      <c r="Q1162" s="0">
        <v>8.52999999999988</v>
      </c>
      <c r="R1162" s="1">
        <v>0.00169544400000001</v>
      </c>
      <c r="S1162" s="1">
        <f t="shared" si="151"/>
        <v>-30.37989331155101</v>
      </c>
      <c r="T1162" s="1">
        <f t="shared" si="151"/>
        <v>-30.37989331155101</v>
      </c>
      <c r="U1162" s="0">
        <f t="shared" si="148" ca="1"/>
        <v>-69.93332121130666</v>
      </c>
      <c r="V1162" s="1">
        <f t="shared" si="149" ca="1"/>
        <v>-1091.2504386502678</v>
      </c>
    </row>
    <row r="1163">
      <c r="A1163" s="0">
        <v>-2.51</v>
      </c>
      <c r="B1163" s="1">
        <v>9.8E-14</v>
      </c>
      <c r="G1163" s="1">
        <f t="shared" si="145"/>
        <v>4.991099015361838E-09</v>
      </c>
      <c r="I1163" s="0">
        <v>-2.97</v>
      </c>
      <c r="J1163" s="1">
        <v>1.4E-11</v>
      </c>
      <c r="K1163" s="1">
        <f ref="K1163:K1212" t="shared" si="152">LN($G1163)</f>
        <v>-19.11560970787355</v>
      </c>
      <c r="L1163" s="0">
        <f t="shared" si="146" ca="1"/>
        <v>-70.10699272500962</v>
      </c>
      <c r="M1163" s="1">
        <f t="shared" si="147" ca="1"/>
        <v>-1093.781195284973</v>
      </c>
      <c r="N1163" s="1"/>
      <c r="O1163" s="1"/>
      <c r="Q1163" s="0">
        <v>8.53999999999988</v>
      </c>
      <c r="R1163" s="1">
        <v>0.00169824200000001</v>
      </c>
      <c r="S1163" s="1">
        <f t="shared" si="151"/>
        <v>-29.953808916240114</v>
      </c>
      <c r="T1163" s="1">
        <f t="shared" si="151"/>
        <v>-29.953808916240114</v>
      </c>
      <c r="U1163" s="0">
        <f t="shared" si="148" ca="1"/>
        <v>-70.10699272500962</v>
      </c>
      <c r="V1163" s="1">
        <f t="shared" si="149" ca="1"/>
        <v>-1093.781195284973</v>
      </c>
    </row>
    <row r="1164">
      <c r="A1164" s="0">
        <v>-2.52</v>
      </c>
      <c r="B1164" s="1">
        <v>1.94E-13</v>
      </c>
      <c r="G1164" s="1">
        <f t="shared" si="145"/>
        <v>9.880338867144863E-09</v>
      </c>
      <c r="I1164" s="0">
        <v>-2.97</v>
      </c>
      <c r="J1164" s="1">
        <v>1.4E-11</v>
      </c>
      <c r="K1164" s="1">
        <f t="shared" si="152"/>
        <v>-18.432719027480793</v>
      </c>
      <c r="L1164" s="0">
        <f t="shared" si="146" ca="1"/>
        <v>-70.2806642387126</v>
      </c>
      <c r="M1164" s="1">
        <f t="shared" si="147" ca="1"/>
        <v>-1096.311951919678</v>
      </c>
      <c r="N1164" s="1"/>
      <c r="Q1164" s="0">
        <v>8.54999999999988</v>
      </c>
      <c r="R1164" s="1">
        <v>0.00170104000000001</v>
      </c>
      <c r="S1164" s="1">
        <f t="shared" si="151"/>
        <v>-29.270918235847358</v>
      </c>
      <c r="T1164" s="1">
        <f t="shared" si="151"/>
        <v>-29.270918235847358</v>
      </c>
      <c r="U1164" s="0">
        <f t="shared" si="148" ca="1"/>
        <v>-70.2806642387126</v>
      </c>
      <c r="V1164" s="1">
        <f t="shared" si="149" ca="1"/>
        <v>-1096.311951919678</v>
      </c>
    </row>
    <row r="1165">
      <c r="A1165" s="0">
        <v>-2.53</v>
      </c>
      <c r="B1165" s="1">
        <v>1.26E-13</v>
      </c>
      <c r="G1165" s="1">
        <f t="shared" si="145"/>
        <v>6.41712730546522E-09</v>
      </c>
      <c r="I1165" s="0">
        <v>-2.97</v>
      </c>
      <c r="J1165" s="1">
        <v>1.4E-11</v>
      </c>
      <c r="K1165" s="1">
        <f t="shared" si="152"/>
        <v>-18.864295279592643</v>
      </c>
      <c r="L1165" s="0">
        <f t="shared" si="146" ca="1"/>
        <v>-70.45433575241557</v>
      </c>
      <c r="M1165" s="1">
        <f t="shared" si="147" ca="1"/>
        <v>-1098.8427085543829</v>
      </c>
      <c r="N1165" s="1"/>
      <c r="O1165" s="1"/>
      <c r="Q1165" s="0">
        <v>8.55999999999988</v>
      </c>
      <c r="R1165" s="1">
        <v>0.00170383800000001</v>
      </c>
      <c r="S1165" s="1">
        <f t="shared" si="151"/>
        <v>-29.702494487959207</v>
      </c>
      <c r="T1165" s="1">
        <f t="shared" si="151"/>
        <v>-29.702494487959207</v>
      </c>
      <c r="U1165" s="0">
        <f t="shared" si="148" ca="1"/>
        <v>-70.45433575241557</v>
      </c>
      <c r="V1165" s="1">
        <f t="shared" si="149" ca="1"/>
        <v>-1098.8427085543829</v>
      </c>
    </row>
    <row r="1166">
      <c r="A1166" s="0">
        <v>-2.54</v>
      </c>
      <c r="B1166" s="1">
        <v>1.42E-13</v>
      </c>
      <c r="G1166" s="1">
        <f t="shared" si="145"/>
        <v>7.232000614095724E-09</v>
      </c>
      <c r="I1166" s="0">
        <v>-2.97</v>
      </c>
      <c r="J1166" s="1">
        <v>1.4E-11</v>
      </c>
      <c r="K1166" s="1">
        <f t="shared" si="152"/>
        <v>-18.74475012894286</v>
      </c>
      <c r="L1166" s="0">
        <f t="shared" si="146" ca="1"/>
        <v>-70.62800726611854</v>
      </c>
      <c r="M1166" s="1">
        <f t="shared" si="147" ca="1"/>
        <v>-1101.373465189088</v>
      </c>
      <c r="N1166" s="1"/>
      <c r="Q1166" s="0">
        <v>8.56999999999988</v>
      </c>
      <c r="R1166" s="1">
        <v>0.00170663600000001</v>
      </c>
      <c r="S1166" s="1">
        <f t="shared" si="151"/>
        <v>-29.582949337309426</v>
      </c>
      <c r="T1166" s="1">
        <f t="shared" si="151"/>
        <v>-29.582949337309426</v>
      </c>
      <c r="U1166" s="0">
        <f t="shared" si="148" ca="1"/>
        <v>-70.62800726611854</v>
      </c>
      <c r="V1166" s="1">
        <f t="shared" si="149" ca="1"/>
        <v>-1101.373465189088</v>
      </c>
    </row>
    <row r="1167">
      <c r="A1167" s="0">
        <v>-2.55</v>
      </c>
      <c r="B1167" s="1">
        <v>1.36E-13</v>
      </c>
      <c r="G1167" s="1">
        <f t="shared" si="145"/>
        <v>6.9264231233592855E-09</v>
      </c>
      <c r="I1167" s="0">
        <v>-2.97</v>
      </c>
      <c r="J1167" s="1">
        <v>1.4E-11</v>
      </c>
      <c r="K1167" s="1">
        <f t="shared" si="152"/>
        <v>-18.78792230080807</v>
      </c>
      <c r="L1167" s="0">
        <f t="shared" si="146" ca="1"/>
        <v>-70.80167877982151</v>
      </c>
      <c r="M1167" s="1">
        <f t="shared" si="147" ca="1"/>
        <v>-1103.9042218237928</v>
      </c>
      <c r="N1167" s="1"/>
      <c r="O1167" s="1"/>
      <c r="Q1167" s="0">
        <v>8.57999999999988</v>
      </c>
      <c r="R1167" s="1">
        <v>0.00170943400000001</v>
      </c>
      <c r="S1167" s="1">
        <f t="shared" si="151"/>
        <v>-29.626121509174634</v>
      </c>
      <c r="T1167" s="1">
        <f t="shared" si="151"/>
        <v>-29.626121509174634</v>
      </c>
      <c r="U1167" s="0">
        <f t="shared" si="148" ca="1"/>
        <v>-70.80167877982151</v>
      </c>
      <c r="V1167" s="1">
        <f t="shared" si="149" ca="1"/>
        <v>-1103.9042218237928</v>
      </c>
    </row>
    <row r="1168">
      <c r="A1168" s="0">
        <v>-2.56</v>
      </c>
      <c r="B1168" s="1">
        <v>1.8E-14</v>
      </c>
      <c r="G1168" s="1">
        <f t="shared" si="145"/>
        <v>9.167324722093172E-10</v>
      </c>
      <c r="I1168" s="0">
        <v>-2.97</v>
      </c>
      <c r="J1168" s="1">
        <v>1.4E-11</v>
      </c>
      <c r="K1168" s="1">
        <f t="shared" si="152"/>
        <v>-20.810205428647958</v>
      </c>
      <c r="L1168" s="0">
        <f t="shared" si="146" ca="1"/>
        <v>-70.97535029352449</v>
      </c>
      <c r="M1168" s="1">
        <f t="shared" si="147" ca="1"/>
        <v>-1106.4349784584979</v>
      </c>
      <c r="N1168" s="1"/>
      <c r="Q1168" s="0">
        <v>8.58999999999988</v>
      </c>
      <c r="R1168" s="1">
        <v>0.00171223200000001</v>
      </c>
      <c r="S1168" s="1">
        <f t="shared" si="151"/>
        <v>-31.648404637014522</v>
      </c>
      <c r="T1168" s="1">
        <f t="shared" si="151"/>
        <v>-31.648404637014522</v>
      </c>
      <c r="U1168" s="0">
        <f t="shared" si="148" ca="1"/>
        <v>-70.97535029352449</v>
      </c>
      <c r="V1168" s="1">
        <f t="shared" si="149" ca="1"/>
        <v>-1106.4349784584979</v>
      </c>
    </row>
    <row r="1169">
      <c r="A1169" s="0">
        <v>-2.57</v>
      </c>
      <c r="B1169" s="1">
        <v>1.38E-13</v>
      </c>
      <c r="G1169" s="1">
        <f t="shared" si="145"/>
        <v>7.028282286938098E-09</v>
      </c>
      <c r="I1169" s="0">
        <v>-2.97</v>
      </c>
      <c r="J1169" s="1">
        <v>1.4E-11</v>
      </c>
      <c r="K1169" s="1">
        <f t="shared" si="152"/>
        <v>-18.773323501386916</v>
      </c>
      <c r="L1169" s="0">
        <f t="shared" si="146" ca="1"/>
        <v>-71.14902180722746</v>
      </c>
      <c r="M1169" s="1">
        <f t="shared" si="147" ca="1"/>
        <v>-1108.965735093203</v>
      </c>
      <c r="N1169" s="1"/>
      <c r="O1169" s="1"/>
      <c r="Q1169" s="0">
        <v>8.59999999999988</v>
      </c>
      <c r="R1169" s="1">
        <v>0.00171503000000001</v>
      </c>
      <c r="S1169" s="1">
        <f t="shared" si="151"/>
        <v>-29.61152270975348</v>
      </c>
      <c r="T1169" s="1">
        <f t="shared" si="151"/>
        <v>-29.61152270975348</v>
      </c>
      <c r="U1169" s="0">
        <f t="shared" si="148" ca="1"/>
        <v>-71.14902180722746</v>
      </c>
      <c r="V1169" s="1">
        <f t="shared" si="149" ca="1"/>
        <v>-1108.965735093203</v>
      </c>
    </row>
    <row r="1170">
      <c r="A1170" s="0">
        <v>-2.58</v>
      </c>
      <c r="B1170" s="1">
        <v>5E-14</v>
      </c>
      <c r="G1170" s="1">
        <f t="shared" si="145"/>
        <v>2.5464790894703256E-09</v>
      </c>
      <c r="I1170" s="0">
        <v>-2.97</v>
      </c>
      <c r="J1170" s="1">
        <v>1.4E-11</v>
      </c>
      <c r="K1170" s="1">
        <f t="shared" si="152"/>
        <v>-19.788554181115977</v>
      </c>
      <c r="L1170" s="0">
        <f t="shared" si="146" ca="1"/>
        <v>-71.32269332093043</v>
      </c>
      <c r="M1170" s="1">
        <f t="shared" si="147" ca="1"/>
        <v>-1111.496491727908</v>
      </c>
      <c r="N1170" s="1"/>
      <c r="Q1170" s="0">
        <v>8.60999999999988</v>
      </c>
      <c r="R1170" s="1">
        <v>0.00171782800000001</v>
      </c>
      <c r="S1170" s="1">
        <f t="shared" si="151"/>
        <v>-30.626753389482538</v>
      </c>
      <c r="T1170" s="1">
        <f t="shared" si="151"/>
        <v>-30.626753389482538</v>
      </c>
      <c r="U1170" s="0">
        <f t="shared" si="148" ca="1"/>
        <v>-71.32269332093043</v>
      </c>
      <c r="V1170" s="1">
        <f t="shared" si="149" ca="1"/>
        <v>-1111.496491727908</v>
      </c>
    </row>
    <row r="1171">
      <c r="A1171" s="0">
        <v>-2.59</v>
      </c>
      <c r="B1171" s="1">
        <v>1.48E-13</v>
      </c>
      <c r="G1171" s="1">
        <f t="shared" si="145"/>
        <v>7.537578104832163E-09</v>
      </c>
      <c r="I1171" s="0">
        <v>-2.97</v>
      </c>
      <c r="J1171" s="1">
        <v>1.4E-11</v>
      </c>
      <c r="K1171" s="1">
        <f t="shared" si="152"/>
        <v>-18.703364912780007</v>
      </c>
      <c r="L1171" s="0">
        <f t="shared" si="146" ca="1"/>
        <v>-71.4963648346334</v>
      </c>
      <c r="M1171" s="1">
        <f t="shared" si="147" ca="1"/>
        <v>-1114.027248362613</v>
      </c>
      <c r="N1171" s="1"/>
      <c r="O1171" s="1"/>
      <c r="Q1171" s="0">
        <v>8.61999999999988</v>
      </c>
      <c r="R1171" s="1">
        <v>0.00172062600000001</v>
      </c>
      <c r="S1171" s="1">
        <f t="shared" si="151"/>
        <v>-29.54156412114657</v>
      </c>
      <c r="T1171" s="1">
        <f t="shared" si="151"/>
        <v>-29.54156412114657</v>
      </c>
      <c r="U1171" s="0">
        <f t="shared" si="148" ca="1"/>
        <v>-71.4963648346334</v>
      </c>
      <c r="V1171" s="1">
        <f t="shared" si="149" ca="1"/>
        <v>-1114.027248362613</v>
      </c>
    </row>
    <row r="1172">
      <c r="A1172" s="0">
        <v>-2.6</v>
      </c>
      <c r="B1172" s="1">
        <v>7.2E-14</v>
      </c>
      <c r="G1172" s="1">
        <f t="shared" si="145"/>
        <v>3.6669298888372686E-09</v>
      </c>
      <c r="I1172" s="0">
        <v>-2.97</v>
      </c>
      <c r="J1172" s="1">
        <v>1.4E-11</v>
      </c>
      <c r="K1172" s="1">
        <f t="shared" si="152"/>
        <v>-19.423911067528067</v>
      </c>
      <c r="L1172" s="0">
        <f t="shared" si="146" ca="1"/>
        <v>-71.67003634833637</v>
      </c>
      <c r="M1172" s="1">
        <f t="shared" si="147" ca="1"/>
        <v>-1116.558004997318</v>
      </c>
      <c r="N1172" s="1"/>
      <c r="Q1172" s="0">
        <v>8.62999999999988</v>
      </c>
      <c r="R1172" s="1">
        <v>0.00172342400000001</v>
      </c>
      <c r="S1172" s="1">
        <f ref="S1172:T1191" t="shared" si="153">LN($B1172)</f>
        <v>-30.26211027589463</v>
      </c>
      <c r="T1172" s="1">
        <f t="shared" si="153"/>
        <v>-30.26211027589463</v>
      </c>
      <c r="U1172" s="0">
        <f t="shared" si="148" ca="1"/>
        <v>-71.67003634833637</v>
      </c>
      <c r="V1172" s="1">
        <f t="shared" si="149" ca="1"/>
        <v>-1116.558004997318</v>
      </c>
    </row>
    <row r="1173">
      <c r="A1173" s="0">
        <v>-2.61</v>
      </c>
      <c r="B1173" s="1">
        <v>2E-14</v>
      </c>
      <c r="G1173" s="1">
        <f t="shared" si="145"/>
        <v>1.0185916357881303E-09</v>
      </c>
      <c r="I1173" s="0">
        <v>-2.97</v>
      </c>
      <c r="J1173" s="1">
        <v>1.4E-11</v>
      </c>
      <c r="K1173" s="1">
        <f t="shared" si="152"/>
        <v>-20.70484491299013</v>
      </c>
      <c r="L1173" s="0">
        <f t="shared" si="146" ca="1"/>
        <v>-71.84370786203934</v>
      </c>
      <c r="M1173" s="1">
        <f t="shared" si="147" ca="1"/>
        <v>-1119.088761632023</v>
      </c>
      <c r="N1173" s="1"/>
      <c r="O1173" s="1"/>
      <c r="Q1173" s="0">
        <v>8.63999999999988</v>
      </c>
      <c r="R1173" s="1">
        <v>0.00172622200000001</v>
      </c>
      <c r="S1173" s="1">
        <f t="shared" si="153"/>
        <v>-31.543044121356694</v>
      </c>
      <c r="T1173" s="1">
        <f t="shared" si="153"/>
        <v>-31.543044121356694</v>
      </c>
      <c r="U1173" s="0">
        <f t="shared" si="148" ca="1"/>
        <v>-71.84370786203934</v>
      </c>
      <c r="V1173" s="1">
        <f t="shared" si="149" ca="1"/>
        <v>-1119.088761632023</v>
      </c>
    </row>
    <row r="1174">
      <c r="A1174" s="0">
        <v>-2.62</v>
      </c>
      <c r="B1174" s="1">
        <v>8.4E-14</v>
      </c>
      <c r="G1174" s="1">
        <f t="shared" si="145"/>
        <v>4.278084870310147E-09</v>
      </c>
      <c r="I1174" s="0">
        <v>-2.97</v>
      </c>
      <c r="J1174" s="1">
        <v>1.4E-11</v>
      </c>
      <c r="K1174" s="1">
        <f t="shared" si="152"/>
        <v>-19.269760387700806</v>
      </c>
      <c r="L1174" s="0">
        <f t="shared" si="146" ca="1"/>
        <v>-72.01737937574232</v>
      </c>
      <c r="M1174" s="1">
        <f t="shared" si="147" ca="1"/>
        <v>-1121.619518266728</v>
      </c>
      <c r="N1174" s="1"/>
      <c r="Q1174" s="0">
        <v>8.64999999999988</v>
      </c>
      <c r="R1174" s="1">
        <v>0.00172902000000001</v>
      </c>
      <c r="S1174" s="1">
        <f t="shared" si="153"/>
        <v>-30.10795959606737</v>
      </c>
      <c r="T1174" s="1">
        <f t="shared" si="153"/>
        <v>-30.10795959606737</v>
      </c>
      <c r="U1174" s="0">
        <f t="shared" si="148" ca="1"/>
        <v>-72.01737937574232</v>
      </c>
      <c r="V1174" s="1">
        <f t="shared" si="149" ca="1"/>
        <v>-1121.619518266728</v>
      </c>
    </row>
    <row r="1175">
      <c r="A1175" s="0">
        <v>-2.63</v>
      </c>
      <c r="B1175" s="1">
        <v>7.6E-14</v>
      </c>
      <c r="G1175" s="1">
        <f t="shared" si="145"/>
        <v>3.870648215994895E-09</v>
      </c>
      <c r="I1175" s="0">
        <v>-2.97</v>
      </c>
      <c r="J1175" s="1">
        <v>1.4E-11</v>
      </c>
      <c r="K1175" s="1">
        <f t="shared" si="152"/>
        <v>-19.36984384625779</v>
      </c>
      <c r="L1175" s="0">
        <f t="shared" si="146" ca="1"/>
        <v>-72.1910508894453</v>
      </c>
      <c r="M1175" s="1">
        <f t="shared" si="147" ca="1"/>
        <v>-1124.150274901433</v>
      </c>
      <c r="N1175" s="1"/>
      <c r="O1175" s="1"/>
      <c r="Q1175" s="0">
        <v>8.65999999999988</v>
      </c>
      <c r="R1175" s="1">
        <v>0.00173181800000001</v>
      </c>
      <c r="S1175" s="1">
        <f t="shared" si="153"/>
        <v>-30.208043054624355</v>
      </c>
      <c r="T1175" s="1">
        <f t="shared" si="153"/>
        <v>-30.208043054624355</v>
      </c>
      <c r="U1175" s="0">
        <f t="shared" si="148" ca="1"/>
        <v>-72.1910508894453</v>
      </c>
      <c r="V1175" s="1">
        <f t="shared" si="149" ca="1"/>
        <v>-1124.150274901433</v>
      </c>
    </row>
    <row r="1176">
      <c r="A1176" s="0">
        <v>-2.64</v>
      </c>
      <c r="B1176" s="1">
        <v>2.74E-13</v>
      </c>
      <c r="G1176" s="1">
        <f t="shared" si="145"/>
        <v>1.3954705410297383E-08</v>
      </c>
      <c r="I1176" s="0">
        <v>-2.97</v>
      </c>
      <c r="J1176" s="1">
        <v>1.4E-11</v>
      </c>
      <c r="K1176" s="1">
        <f t="shared" si="152"/>
        <v>-18.087449080156052</v>
      </c>
      <c r="L1176" s="0">
        <f t="shared" si="146" ca="1"/>
        <v>-72.36472240314826</v>
      </c>
      <c r="M1176" s="1">
        <f t="shared" si="147" ca="1"/>
        <v>-1126.681031536138</v>
      </c>
      <c r="N1176" s="1"/>
      <c r="Q1176" s="0">
        <v>8.66999999999988</v>
      </c>
      <c r="R1176" s="1">
        <v>0.00173461600000001</v>
      </c>
      <c r="S1176" s="1">
        <f t="shared" si="153"/>
        <v>-28.925648288522616</v>
      </c>
      <c r="T1176" s="1">
        <f t="shared" si="153"/>
        <v>-28.925648288522616</v>
      </c>
      <c r="U1176" s="0">
        <f t="shared" si="148" ca="1"/>
        <v>-72.36472240314826</v>
      </c>
      <c r="V1176" s="1">
        <f t="shared" si="149" ca="1"/>
        <v>-1126.681031536138</v>
      </c>
    </row>
    <row r="1177">
      <c r="A1177" s="0">
        <v>-2.65</v>
      </c>
      <c r="B1177" s="1">
        <v>1.84E-13</v>
      </c>
      <c r="G1177" s="1">
        <f t="shared" si="145"/>
        <v>9.371043049250797E-09</v>
      </c>
      <c r="I1177" s="0">
        <v>-2.97</v>
      </c>
      <c r="J1177" s="1">
        <v>1.4E-11</v>
      </c>
      <c r="K1177" s="1">
        <f t="shared" si="152"/>
        <v>-18.485641428935136</v>
      </c>
      <c r="L1177" s="0">
        <f t="shared" si="146" ca="1"/>
        <v>-72.53839391685123</v>
      </c>
      <c r="M1177" s="1">
        <f t="shared" si="147" ca="1"/>
        <v>-1129.211788170843</v>
      </c>
      <c r="N1177" s="1"/>
      <c r="O1177" s="1"/>
      <c r="Q1177" s="0">
        <v>8.67999999999988</v>
      </c>
      <c r="R1177" s="1">
        <v>0.00173741400000001</v>
      </c>
      <c r="S1177" s="1">
        <f t="shared" si="153"/>
        <v>-29.3238406373017</v>
      </c>
      <c r="T1177" s="1">
        <f t="shared" si="153"/>
        <v>-29.3238406373017</v>
      </c>
      <c r="U1177" s="0">
        <f t="shared" si="148" ca="1"/>
        <v>-72.53839391685123</v>
      </c>
      <c r="V1177" s="1">
        <f t="shared" si="149" ca="1"/>
        <v>-1129.211788170843</v>
      </c>
    </row>
    <row r="1178">
      <c r="A1178" s="0">
        <v>-2.66</v>
      </c>
      <c r="B1178" s="1">
        <v>7E-14</v>
      </c>
      <c r="G1178" s="1">
        <f t="shared" si="145"/>
        <v>3.565070725258456E-09</v>
      </c>
      <c r="I1178" s="0">
        <v>-2.97</v>
      </c>
      <c r="J1178" s="1">
        <v>1.4E-11</v>
      </c>
      <c r="K1178" s="1">
        <f t="shared" si="152"/>
        <v>-19.45208194449476</v>
      </c>
      <c r="L1178" s="0">
        <f t="shared" si="146" ca="1"/>
        <v>-72.71206543055422</v>
      </c>
      <c r="M1178" s="1">
        <f t="shared" si="147" ca="1"/>
        <v>-1131.742544805548</v>
      </c>
      <c r="N1178" s="1"/>
      <c r="Q1178" s="0">
        <v>8.68999999999988</v>
      </c>
      <c r="R1178" s="1">
        <v>0.00174021200000001</v>
      </c>
      <c r="S1178" s="1">
        <f t="shared" si="153"/>
        <v>-30.290281152861326</v>
      </c>
      <c r="T1178" s="1">
        <f t="shared" si="153"/>
        <v>-30.290281152861326</v>
      </c>
      <c r="U1178" s="0">
        <f t="shared" si="148" ca="1"/>
        <v>-72.71206543055422</v>
      </c>
      <c r="V1178" s="1">
        <f t="shared" si="149" ca="1"/>
        <v>-1131.742544805548</v>
      </c>
    </row>
    <row r="1179">
      <c r="A1179" s="0">
        <v>-2.67</v>
      </c>
      <c r="B1179" s="1">
        <v>5.2E-14</v>
      </c>
      <c r="G1179" s="1">
        <f t="shared" si="145"/>
        <v>2.6483382530491385E-09</v>
      </c>
      <c r="I1179" s="0">
        <v>-2.97</v>
      </c>
      <c r="J1179" s="1">
        <v>1.4E-11</v>
      </c>
      <c r="K1179" s="1">
        <f t="shared" si="152"/>
        <v>-19.749333467962693</v>
      </c>
      <c r="L1179" s="0">
        <f t="shared" si="146" ca="1"/>
        <v>-72.88573694425719</v>
      </c>
      <c r="M1179" s="1">
        <f t="shared" si="147" ca="1"/>
        <v>-1134.2733014402531</v>
      </c>
      <c r="N1179" s="1"/>
      <c r="O1179" s="1"/>
      <c r="Q1179" s="0">
        <v>8.69999999999988</v>
      </c>
      <c r="R1179" s="1">
        <v>0.00174301000000001</v>
      </c>
      <c r="S1179" s="1">
        <f t="shared" si="153"/>
        <v>-30.587532676329257</v>
      </c>
      <c r="T1179" s="1">
        <f t="shared" si="153"/>
        <v>-30.587532676329257</v>
      </c>
      <c r="U1179" s="0">
        <f t="shared" si="148" ca="1"/>
        <v>-72.88573694425719</v>
      </c>
      <c r="V1179" s="1">
        <f t="shared" si="149" ca="1"/>
        <v>-1134.2733014402531</v>
      </c>
    </row>
    <row r="1180">
      <c r="A1180" s="0">
        <v>-2.68</v>
      </c>
      <c r="B1180" s="1">
        <v>1.8E-14</v>
      </c>
      <c r="G1180" s="1">
        <f t="shared" si="145"/>
        <v>9.167324722093172E-10</v>
      </c>
      <c r="I1180" s="0">
        <v>-2.97</v>
      </c>
      <c r="J1180" s="1">
        <v>1.4E-11</v>
      </c>
      <c r="K1180" s="1">
        <f t="shared" si="152"/>
        <v>-20.810205428647958</v>
      </c>
      <c r="L1180" s="0">
        <f t="shared" si="146" ca="1"/>
        <v>-73.05940845796016</v>
      </c>
      <c r="M1180" s="1">
        <f t="shared" si="147" ca="1"/>
        <v>-1136.8040580749582</v>
      </c>
      <c r="N1180" s="1"/>
      <c r="Q1180" s="0">
        <v>8.70999999999988</v>
      </c>
      <c r="R1180" s="1">
        <v>0.00174580800000001</v>
      </c>
      <c r="S1180" s="1">
        <f t="shared" si="153"/>
        <v>-31.648404637014522</v>
      </c>
      <c r="T1180" s="1">
        <f t="shared" si="153"/>
        <v>-31.648404637014522</v>
      </c>
      <c r="U1180" s="0">
        <f t="shared" si="148" ca="1"/>
        <v>-73.05940845796016</v>
      </c>
      <c r="V1180" s="1">
        <f t="shared" si="149" ca="1"/>
        <v>-1136.8040580749582</v>
      </c>
    </row>
    <row r="1181">
      <c r="A1181" s="0">
        <v>-2.69</v>
      </c>
      <c r="B1181" s="1">
        <v>9.2E-14</v>
      </c>
      <c r="G1181" s="1">
        <f t="shared" si="145"/>
        <v>4.685521524625399E-09</v>
      </c>
      <c r="I1181" s="0">
        <v>-2.97</v>
      </c>
      <c r="J1181" s="1">
        <v>1.4E-11</v>
      </c>
      <c r="K1181" s="1">
        <f t="shared" si="152"/>
        <v>-19.178788609495083</v>
      </c>
      <c r="L1181" s="0">
        <f t="shared" si="146" ca="1"/>
        <v>-73.23307997166313</v>
      </c>
      <c r="M1181" s="1">
        <f t="shared" si="147" ca="1"/>
        <v>-1139.334814709663</v>
      </c>
      <c r="N1181" s="1"/>
      <c r="O1181" s="1"/>
      <c r="Q1181" s="0">
        <v>8.71999999999988</v>
      </c>
      <c r="R1181" s="1">
        <v>0.00174860600000001</v>
      </c>
      <c r="S1181" s="1">
        <f t="shared" si="153"/>
        <v>-30.016987817861644</v>
      </c>
      <c r="T1181" s="1">
        <f t="shared" si="153"/>
        <v>-30.016987817861644</v>
      </c>
      <c r="U1181" s="0">
        <f t="shared" si="148" ca="1"/>
        <v>-73.23307997166313</v>
      </c>
      <c r="V1181" s="1">
        <f t="shared" si="149" ca="1"/>
        <v>-1139.334814709663</v>
      </c>
    </row>
    <row r="1182">
      <c r="A1182" s="0">
        <v>-2.7</v>
      </c>
      <c r="B1182" s="1">
        <v>1.82E-13</v>
      </c>
      <c r="G1182" s="1">
        <f t="shared" si="145"/>
        <v>9.269183885671985E-09</v>
      </c>
      <c r="I1182" s="0">
        <v>-2.97</v>
      </c>
      <c r="J1182" s="1">
        <v>1.4E-11</v>
      </c>
      <c r="K1182" s="1">
        <f t="shared" si="152"/>
        <v>-18.496570499467325</v>
      </c>
      <c r="L1182" s="0">
        <f t="shared" si="146" ca="1"/>
        <v>-73.4067514853661</v>
      </c>
      <c r="M1182" s="1">
        <f t="shared" si="147" ca="1"/>
        <v>-1141.8655713443682</v>
      </c>
      <c r="N1182" s="1"/>
      <c r="Q1182" s="0">
        <v>8.72999999999988</v>
      </c>
      <c r="R1182" s="1">
        <v>0.00175140400000001</v>
      </c>
      <c r="S1182" s="1">
        <f t="shared" si="153"/>
        <v>-29.33476970783389</v>
      </c>
      <c r="T1182" s="1">
        <f t="shared" si="153"/>
        <v>-29.33476970783389</v>
      </c>
      <c r="U1182" s="0">
        <f t="shared" si="148" ca="1"/>
        <v>-73.4067514853661</v>
      </c>
      <c r="V1182" s="1">
        <f t="shared" si="149" ca="1"/>
        <v>-1141.8655713443682</v>
      </c>
    </row>
    <row r="1183">
      <c r="A1183" s="0">
        <v>-2.71</v>
      </c>
      <c r="B1183" s="1">
        <v>2.36E-13</v>
      </c>
      <c r="G1183" s="1">
        <f t="shared" si="145"/>
        <v>1.2019381302299937E-08</v>
      </c>
      <c r="I1183" s="0">
        <v>-2.97</v>
      </c>
      <c r="J1183" s="1">
        <v>1.4E-11</v>
      </c>
      <c r="K1183" s="1">
        <f t="shared" si="152"/>
        <v>-18.23674538151851</v>
      </c>
      <c r="L1183" s="0">
        <f t="shared" si="146" ca="1"/>
        <v>-73.58042299906907</v>
      </c>
      <c r="M1183" s="1">
        <f t="shared" si="147" ca="1"/>
        <v>-1144.3963279790732</v>
      </c>
      <c r="N1183" s="1"/>
      <c r="O1183" s="1"/>
      <c r="Q1183" s="0">
        <v>8.73999999999987</v>
      </c>
      <c r="R1183" s="1">
        <v>0.00175420200000001</v>
      </c>
      <c r="S1183" s="1">
        <f t="shared" si="153"/>
        <v>-29.074944589885074</v>
      </c>
      <c r="T1183" s="1">
        <f t="shared" si="153"/>
        <v>-29.074944589885074</v>
      </c>
      <c r="U1183" s="0">
        <f t="shared" si="148" ca="1"/>
        <v>-73.58042299906907</v>
      </c>
      <c r="V1183" s="1">
        <f t="shared" si="149" ca="1"/>
        <v>-1144.3963279790732</v>
      </c>
    </row>
    <row r="1184">
      <c r="A1184" s="0">
        <v>-2.72</v>
      </c>
      <c r="B1184" s="1">
        <v>3.4E-14</v>
      </c>
      <c r="G1184" s="1">
        <f t="shared" si="145"/>
        <v>1.7316057808398214E-09</v>
      </c>
      <c r="I1184" s="0">
        <v>-2.97</v>
      </c>
      <c r="J1184" s="1">
        <v>1.4E-11</v>
      </c>
      <c r="K1184" s="1">
        <f t="shared" si="152"/>
        <v>-20.17421666192796</v>
      </c>
      <c r="L1184" s="0">
        <f t="shared" si="146" ca="1"/>
        <v>-73.75409451277204</v>
      </c>
      <c r="M1184" s="1">
        <f t="shared" si="147" ca="1"/>
        <v>-1146.927084613778</v>
      </c>
      <c r="N1184" s="1"/>
      <c r="Q1184" s="0">
        <v>8.74999999999987</v>
      </c>
      <c r="R1184" s="1">
        <v>0.00175700000000001</v>
      </c>
      <c r="S1184" s="1">
        <f t="shared" si="153"/>
        <v>-31.012415870294525</v>
      </c>
      <c r="T1184" s="1">
        <f t="shared" si="153"/>
        <v>-31.012415870294525</v>
      </c>
      <c r="U1184" s="0">
        <f t="shared" si="148" ca="1"/>
        <v>-73.75409451277204</v>
      </c>
      <c r="V1184" s="1">
        <f t="shared" si="149" ca="1"/>
        <v>-1146.927084613778</v>
      </c>
    </row>
    <row r="1185">
      <c r="A1185" s="0">
        <v>-2.73</v>
      </c>
      <c r="B1185" s="1">
        <v>2.6E-13</v>
      </c>
      <c r="G1185" s="1">
        <f t="shared" si="145"/>
        <v>1.3241691265245693E-08</v>
      </c>
      <c r="I1185" s="0">
        <v>-2.97</v>
      </c>
      <c r="J1185" s="1">
        <v>1.4E-11</v>
      </c>
      <c r="K1185" s="1">
        <f t="shared" si="152"/>
        <v>-18.139895555528593</v>
      </c>
      <c r="L1185" s="0">
        <f t="shared" si="146" ca="1"/>
        <v>-73.92776602647501</v>
      </c>
      <c r="M1185" s="1">
        <f t="shared" si="147" ca="1"/>
        <v>-1149.4578412484832</v>
      </c>
      <c r="N1185" s="1"/>
      <c r="O1185" s="1"/>
      <c r="Q1185" s="0">
        <v>8.75999999999987</v>
      </c>
      <c r="R1185" s="1">
        <v>0.00175979800000001</v>
      </c>
      <c r="S1185" s="1">
        <f t="shared" si="153"/>
        <v>-28.978094763895157</v>
      </c>
      <c r="T1185" s="1">
        <f t="shared" si="153"/>
        <v>-28.978094763895157</v>
      </c>
      <c r="U1185" s="0">
        <f t="shared" si="148" ca="1"/>
        <v>-73.92776602647501</v>
      </c>
      <c r="V1185" s="1">
        <f t="shared" si="149" ca="1"/>
        <v>-1149.4578412484832</v>
      </c>
    </row>
    <row r="1186">
      <c r="A1186" s="0">
        <v>-2.74</v>
      </c>
      <c r="B1186" s="1">
        <v>7.2E-14</v>
      </c>
      <c r="G1186" s="1">
        <f t="shared" si="145"/>
        <v>3.6669298888372686E-09</v>
      </c>
      <c r="I1186" s="0">
        <v>-2.97</v>
      </c>
      <c r="J1186" s="1">
        <v>1.4E-11</v>
      </c>
      <c r="K1186" s="1">
        <f t="shared" si="152"/>
        <v>-19.423911067528067</v>
      </c>
      <c r="L1186" s="0">
        <f t="shared" si="146" ca="1"/>
        <v>-74.10143754017798</v>
      </c>
      <c r="M1186" s="1">
        <f t="shared" si="147" ca="1"/>
        <v>-1151.9885978831883</v>
      </c>
      <c r="N1186" s="1"/>
      <c r="Q1186" s="0">
        <v>8.76999999999987</v>
      </c>
      <c r="R1186" s="1">
        <v>0.00176259600000001</v>
      </c>
      <c r="S1186" s="1">
        <f t="shared" si="153"/>
        <v>-30.26211027589463</v>
      </c>
      <c r="T1186" s="1">
        <f t="shared" si="153"/>
        <v>-30.26211027589463</v>
      </c>
      <c r="U1186" s="0">
        <f t="shared" si="148" ca="1"/>
        <v>-74.10143754017798</v>
      </c>
      <c r="V1186" s="1">
        <f t="shared" si="149" ca="1"/>
        <v>-1151.9885978831883</v>
      </c>
    </row>
    <row r="1187">
      <c r="A1187" s="0">
        <v>-2.75</v>
      </c>
      <c r="B1187" s="1">
        <v>7.4E-14</v>
      </c>
      <c r="G1187" s="1">
        <f t="shared" si="145"/>
        <v>3.7687890524160815E-09</v>
      </c>
      <c r="I1187" s="0">
        <v>-2.97</v>
      </c>
      <c r="J1187" s="1">
        <v>1.4E-11</v>
      </c>
      <c r="K1187" s="1">
        <f t="shared" si="152"/>
        <v>-19.39651209333995</v>
      </c>
      <c r="L1187" s="0">
        <f t="shared" si="146" ca="1"/>
        <v>-74.27510905388095</v>
      </c>
      <c r="M1187" s="1">
        <f t="shared" si="147" ca="1"/>
        <v>-1154.5193545178931</v>
      </c>
      <c r="N1187" s="1"/>
      <c r="O1187" s="1"/>
      <c r="Q1187" s="0">
        <v>8.77999999999987</v>
      </c>
      <c r="R1187" s="1">
        <v>0.00176539400000001</v>
      </c>
      <c r="S1187" s="1">
        <f t="shared" si="153"/>
        <v>-30.234711301706515</v>
      </c>
      <c r="T1187" s="1">
        <f t="shared" si="153"/>
        <v>-30.234711301706515</v>
      </c>
      <c r="U1187" s="0">
        <f t="shared" si="148" ca="1"/>
        <v>-74.27510905388095</v>
      </c>
      <c r="V1187" s="1">
        <f t="shared" si="149" ca="1"/>
        <v>-1154.5193545178931</v>
      </c>
    </row>
    <row r="1188">
      <c r="A1188" s="0">
        <v>-2.76</v>
      </c>
      <c r="B1188" s="1">
        <v>1.74E-13</v>
      </c>
      <c r="G1188" s="1">
        <f ref="G1188:G1212" t="shared" si="154">B1188/$K$3</f>
        <v>8.861747231356732E-09</v>
      </c>
      <c r="I1188" s="0">
        <v>-2.97</v>
      </c>
      <c r="J1188" s="1">
        <v>1.4E-11</v>
      </c>
      <c r="K1188" s="1">
        <f t="shared" si="152"/>
        <v>-18.541521887329594</v>
      </c>
      <c r="L1188" s="0">
        <f ref="L1188:L1212" t="shared" si="155" ca="1">$A1188*V$4+V$1</f>
        <v>-74.44878056758392</v>
      </c>
      <c r="M1188" s="1">
        <f ref="M1188:M1212" t="shared" si="156" ca="1">$A1188*Y$1+Y$2</f>
        <v>-1157.0501111525982</v>
      </c>
      <c r="N1188" s="1"/>
      <c r="Q1188" s="0">
        <v>8.78999999999987</v>
      </c>
      <c r="R1188" s="1">
        <v>0.00176819200000001</v>
      </c>
      <c r="S1188" s="1">
        <f t="shared" si="153"/>
        <v>-29.379721095696155</v>
      </c>
      <c r="T1188" s="1">
        <f t="shared" si="153"/>
        <v>-29.379721095696155</v>
      </c>
      <c r="U1188" s="0">
        <f ref="U1188:U1208" t="shared" si="157" ca="1">$A1188*V$4+V$1</f>
        <v>-74.44878056758392</v>
      </c>
      <c r="V1188" s="1">
        <f ref="V1188:V1208" t="shared" si="158" ca="1">$A1188*Y$1+Y$2</f>
        <v>-1157.0501111525982</v>
      </c>
    </row>
    <row r="1189">
      <c r="A1189" s="0">
        <v>-2.77</v>
      </c>
      <c r="B1189" s="1">
        <v>2.88E-13</v>
      </c>
      <c r="G1189" s="1">
        <f t="shared" si="154"/>
        <v>1.4667719555349074E-08</v>
      </c>
      <c r="I1189" s="0">
        <v>-2.97</v>
      </c>
      <c r="J1189" s="1">
        <v>1.4E-11</v>
      </c>
      <c r="K1189" s="1">
        <f t="shared" si="152"/>
        <v>-18.037616706408176</v>
      </c>
      <c r="L1189" s="0">
        <f t="shared" si="155" ca="1"/>
        <v>-74.6224520812869</v>
      </c>
      <c r="M1189" s="1">
        <f t="shared" si="156" ca="1"/>
        <v>-1159.5808677873033</v>
      </c>
      <c r="N1189" s="1"/>
      <c r="O1189" s="1"/>
      <c r="Q1189" s="0">
        <v>8.79999999999987</v>
      </c>
      <c r="R1189" s="1">
        <v>0.00177099000000001</v>
      </c>
      <c r="S1189" s="1">
        <f t="shared" si="153"/>
        <v>-28.87581591477474</v>
      </c>
      <c r="T1189" s="1">
        <f t="shared" si="153"/>
        <v>-28.87581591477474</v>
      </c>
      <c r="U1189" s="0">
        <f t="shared" si="157" ca="1"/>
        <v>-74.6224520812869</v>
      </c>
      <c r="V1189" s="1">
        <f t="shared" si="158" ca="1"/>
        <v>-1159.5808677873033</v>
      </c>
    </row>
    <row r="1190">
      <c r="A1190" s="0">
        <v>-2.78</v>
      </c>
      <c r="B1190" s="1">
        <v>1E-14</v>
      </c>
      <c r="G1190" s="1">
        <f t="shared" si="154"/>
        <v>5.092958178940651E-10</v>
      </c>
      <c r="I1190" s="0">
        <v>-2.97</v>
      </c>
      <c r="J1190" s="1">
        <v>1.4E-11</v>
      </c>
      <c r="K1190" s="1">
        <f t="shared" si="152"/>
        <v>-21.397992093550076</v>
      </c>
      <c r="L1190" s="0">
        <f t="shared" si="155" ca="1"/>
        <v>-74.79612359498987</v>
      </c>
      <c r="M1190" s="1">
        <f t="shared" si="156" ca="1"/>
        <v>-1162.1116244220082</v>
      </c>
      <c r="N1190" s="1"/>
      <c r="Q1190" s="0">
        <v>8.80999999999987</v>
      </c>
      <c r="R1190" s="1">
        <v>0.00177378800000001</v>
      </c>
      <c r="S1190" s="1">
        <f t="shared" si="153"/>
        <v>-32.23619130191664</v>
      </c>
      <c r="T1190" s="1">
        <f t="shared" si="153"/>
        <v>-32.23619130191664</v>
      </c>
      <c r="U1190" s="0">
        <f t="shared" si="157" ca="1"/>
        <v>-74.79612359498987</v>
      </c>
      <c r="V1190" s="1">
        <f t="shared" si="158" ca="1"/>
        <v>-1162.1116244220082</v>
      </c>
    </row>
    <row r="1191">
      <c r="A1191" s="0">
        <v>-2.79</v>
      </c>
      <c r="B1191" s="1">
        <v>9.8E-14</v>
      </c>
      <c r="G1191" s="1">
        <f t="shared" si="154"/>
        <v>4.991099015361838E-09</v>
      </c>
      <c r="I1191" s="0">
        <v>-2.97</v>
      </c>
      <c r="J1191" s="1">
        <v>1.4E-11</v>
      </c>
      <c r="K1191" s="1">
        <f t="shared" si="152"/>
        <v>-19.11560970787355</v>
      </c>
      <c r="L1191" s="0">
        <f t="shared" si="155" ca="1"/>
        <v>-74.96979510869285</v>
      </c>
      <c r="M1191" s="1">
        <f t="shared" si="156" ca="1"/>
        <v>-1164.6423810567132</v>
      </c>
      <c r="N1191" s="1"/>
      <c r="O1191" s="1"/>
      <c r="Q1191" s="0">
        <v>8.81999999999987</v>
      </c>
      <c r="R1191" s="1">
        <v>0.00177658600000001</v>
      </c>
      <c r="S1191" s="1">
        <f t="shared" si="153"/>
        <v>-29.953808916240114</v>
      </c>
      <c r="T1191" s="1">
        <f t="shared" si="153"/>
        <v>-29.953808916240114</v>
      </c>
      <c r="U1191" s="0">
        <f t="shared" si="157" ca="1"/>
        <v>-74.96979510869285</v>
      </c>
      <c r="V1191" s="1">
        <f t="shared" si="158" ca="1"/>
        <v>-1164.6423810567132</v>
      </c>
    </row>
    <row r="1192">
      <c r="A1192" s="0">
        <v>-2.8</v>
      </c>
      <c r="B1192" s="1">
        <v>1.6E-13</v>
      </c>
      <c r="G1192" s="1">
        <f t="shared" si="154"/>
        <v>8.148733086305042E-09</v>
      </c>
      <c r="I1192" s="0">
        <v>-2.97</v>
      </c>
      <c r="J1192" s="1">
        <v>1.4E-11</v>
      </c>
      <c r="K1192" s="1">
        <f t="shared" si="152"/>
        <v>-18.625403371310295</v>
      </c>
      <c r="L1192" s="0">
        <f t="shared" si="155" ca="1"/>
        <v>-75.1434666223958</v>
      </c>
      <c r="M1192" s="1">
        <f t="shared" si="156" ca="1"/>
        <v>-1167.1731376914183</v>
      </c>
      <c r="N1192" s="1"/>
      <c r="Q1192" s="0">
        <v>8.82999999999987</v>
      </c>
      <c r="R1192" s="1">
        <v>0.00177938400000001</v>
      </c>
      <c r="S1192" s="1">
        <f ref="S1192:T1208" t="shared" si="159">LN($B1192)</f>
        <v>-29.46360257967686</v>
      </c>
      <c r="T1192" s="1">
        <f t="shared" si="159"/>
        <v>-29.46360257967686</v>
      </c>
      <c r="U1192" s="0">
        <f t="shared" si="157" ca="1"/>
        <v>-75.1434666223958</v>
      </c>
      <c r="V1192" s="1">
        <f t="shared" si="158" ca="1"/>
        <v>-1167.1731376914183</v>
      </c>
    </row>
    <row r="1193">
      <c r="A1193" s="0">
        <v>-2.81</v>
      </c>
      <c r="B1193" s="1">
        <v>1.58E-13</v>
      </c>
      <c r="G1193" s="1">
        <f t="shared" si="154"/>
        <v>8.046873922726229E-09</v>
      </c>
      <c r="I1193" s="0">
        <v>-2.97</v>
      </c>
      <c r="J1193" s="1">
        <v>1.4E-11</v>
      </c>
      <c r="K1193" s="1">
        <f t="shared" si="152"/>
        <v>-18.637982153517154</v>
      </c>
      <c r="L1193" s="0">
        <f t="shared" si="155" ca="1"/>
        <v>-75.31713813609879</v>
      </c>
      <c r="M1193" s="1">
        <f t="shared" si="156" ca="1"/>
        <v>-1169.7038943261232</v>
      </c>
      <c r="N1193" s="1"/>
      <c r="O1193" s="1"/>
      <c r="Q1193" s="0">
        <v>8.83999999999987</v>
      </c>
      <c r="R1193" s="1">
        <v>0.00178218200000001</v>
      </c>
      <c r="S1193" s="1">
        <f t="shared" si="159"/>
        <v>-29.476181361883718</v>
      </c>
      <c r="T1193" s="1">
        <f t="shared" si="159"/>
        <v>-29.476181361883718</v>
      </c>
      <c r="U1193" s="0">
        <f t="shared" si="157" ca="1"/>
        <v>-75.31713813609879</v>
      </c>
      <c r="V1193" s="1">
        <f t="shared" si="158" ca="1"/>
        <v>-1169.7038943261232</v>
      </c>
    </row>
    <row r="1194">
      <c r="A1194" s="0">
        <v>-2.82</v>
      </c>
      <c r="B1194" s="1">
        <v>1.68E-13</v>
      </c>
      <c r="G1194" s="1">
        <f t="shared" si="154"/>
        <v>8.556169740620294E-09</v>
      </c>
      <c r="I1194" s="0">
        <v>-2.97</v>
      </c>
      <c r="J1194" s="1">
        <v>1.4E-11</v>
      </c>
      <c r="K1194" s="1">
        <f t="shared" si="152"/>
        <v>-18.576613207140863</v>
      </c>
      <c r="L1194" s="0">
        <f t="shared" si="155" ca="1"/>
        <v>-75.49080964980176</v>
      </c>
      <c r="M1194" s="1">
        <f t="shared" si="156" ca="1"/>
        <v>-1172.2346509608283</v>
      </c>
      <c r="N1194" s="1"/>
      <c r="Q1194" s="0">
        <v>8.84999999999987</v>
      </c>
      <c r="R1194" s="1">
        <v>0.00178498000000001</v>
      </c>
      <c r="S1194" s="1">
        <f t="shared" si="159"/>
        <v>-29.414812415507427</v>
      </c>
      <c r="T1194" s="1">
        <f t="shared" si="159"/>
        <v>-29.414812415507427</v>
      </c>
      <c r="U1194" s="0">
        <f t="shared" si="157" ca="1"/>
        <v>-75.49080964980176</v>
      </c>
      <c r="V1194" s="1">
        <f t="shared" si="158" ca="1"/>
        <v>-1172.2346509608283</v>
      </c>
    </row>
    <row r="1195">
      <c r="A1195" s="0">
        <v>-2.83</v>
      </c>
      <c r="B1195" s="1">
        <v>1.8E-14</v>
      </c>
      <c r="G1195" s="1">
        <f t="shared" si="154"/>
        <v>9.167324722093172E-10</v>
      </c>
      <c r="I1195" s="0">
        <v>-2.97</v>
      </c>
      <c r="J1195" s="1">
        <v>1.4E-11</v>
      </c>
      <c r="K1195" s="1">
        <f t="shared" si="152"/>
        <v>-20.810205428647958</v>
      </c>
      <c r="L1195" s="0">
        <f t="shared" si="155" ca="1"/>
        <v>-75.66448116350475</v>
      </c>
      <c r="M1195" s="1">
        <f t="shared" si="156" ca="1"/>
        <v>-1174.7654075955334</v>
      </c>
      <c r="N1195" s="1"/>
      <c r="O1195" s="1"/>
      <c r="Q1195" s="0">
        <v>8.85999999999987</v>
      </c>
      <c r="R1195" s="1">
        <v>0.00178777800000001</v>
      </c>
      <c r="S1195" s="1">
        <f t="shared" si="159"/>
        <v>-31.648404637014522</v>
      </c>
      <c r="T1195" s="1">
        <f t="shared" si="159"/>
        <v>-31.648404637014522</v>
      </c>
      <c r="U1195" s="0">
        <f t="shared" si="157" ca="1"/>
        <v>-75.66448116350475</v>
      </c>
      <c r="V1195" s="1">
        <f t="shared" si="158" ca="1"/>
        <v>-1174.7654075955334</v>
      </c>
    </row>
    <row r="1196">
      <c r="A1196" s="0">
        <v>-2.84</v>
      </c>
      <c r="B1196" s="1">
        <v>1.46E-13</v>
      </c>
      <c r="G1196" s="1">
        <f t="shared" si="154"/>
        <v>7.435718941253351E-09</v>
      </c>
      <c r="I1196" s="0">
        <v>-2.97</v>
      </c>
      <c r="J1196" s="1">
        <v>1.4E-11</v>
      </c>
      <c r="K1196" s="1">
        <f t="shared" si="152"/>
        <v>-18.716970564835783</v>
      </c>
      <c r="L1196" s="0">
        <f t="shared" si="155" ca="1"/>
        <v>-75.8381526772077</v>
      </c>
      <c r="M1196" s="1">
        <f t="shared" si="156" ca="1"/>
        <v>-1177.2961642302382</v>
      </c>
      <c r="N1196" s="1"/>
      <c r="Q1196" s="0">
        <v>8.86999999999987</v>
      </c>
      <c r="R1196" s="1">
        <v>0.00179057600000001</v>
      </c>
      <c r="S1196" s="1">
        <f t="shared" si="159"/>
        <v>-29.555169773202348</v>
      </c>
      <c r="T1196" s="1">
        <f t="shared" si="159"/>
        <v>-29.555169773202348</v>
      </c>
      <c r="U1196" s="0">
        <f t="shared" si="157" ca="1"/>
        <v>-75.8381526772077</v>
      </c>
      <c r="V1196" s="1">
        <f t="shared" si="158" ca="1"/>
        <v>-1177.2961642302382</v>
      </c>
    </row>
    <row r="1197">
      <c r="A1197" s="0">
        <v>-2.85</v>
      </c>
      <c r="B1197" s="1">
        <v>1.86E-13</v>
      </c>
      <c r="G1197" s="1">
        <f t="shared" si="154"/>
        <v>9.472902212829611E-09</v>
      </c>
      <c r="I1197" s="0">
        <v>-2.97</v>
      </c>
      <c r="J1197" s="1">
        <v>1.4E-11</v>
      </c>
      <c r="K1197" s="1">
        <f t="shared" si="152"/>
        <v>-18.47483051283092</v>
      </c>
      <c r="L1197" s="0">
        <f t="shared" si="155" ca="1"/>
        <v>-76.01182419091069</v>
      </c>
      <c r="M1197" s="1">
        <f t="shared" si="156" ca="1"/>
        <v>-1179.8269208649433</v>
      </c>
      <c r="N1197" s="1"/>
      <c r="O1197" s="1"/>
      <c r="Q1197" s="0">
        <v>8.87999999999987</v>
      </c>
      <c r="R1197" s="1">
        <v>0.00179337400000001</v>
      </c>
      <c r="S1197" s="1">
        <f t="shared" si="159"/>
        <v>-29.313029721197484</v>
      </c>
      <c r="T1197" s="1">
        <f t="shared" si="159"/>
        <v>-29.313029721197484</v>
      </c>
      <c r="U1197" s="0">
        <f t="shared" si="157" ca="1"/>
        <v>-76.01182419091069</v>
      </c>
      <c r="V1197" s="1">
        <f t="shared" si="158" ca="1"/>
        <v>-1179.8269208649433</v>
      </c>
    </row>
    <row r="1198">
      <c r="A1198" s="0">
        <v>-2.86</v>
      </c>
      <c r="B1198" s="1">
        <v>1E-14</v>
      </c>
      <c r="G1198" s="1">
        <f t="shared" si="154"/>
        <v>5.092958178940651E-10</v>
      </c>
      <c r="I1198" s="0">
        <v>-2.97</v>
      </c>
      <c r="J1198" s="1">
        <v>1.4E-11</v>
      </c>
      <c r="K1198" s="1">
        <f t="shared" si="152"/>
        <v>-21.397992093550076</v>
      </c>
      <c r="L1198" s="0">
        <f t="shared" si="155" ca="1"/>
        <v>-76.18549570461366</v>
      </c>
      <c r="M1198" s="1">
        <f t="shared" si="156" ca="1"/>
        <v>-1182.3576774996484</v>
      </c>
      <c r="N1198" s="1"/>
      <c r="Q1198" s="0">
        <v>8.88999999999987</v>
      </c>
      <c r="R1198" s="1">
        <v>0.00179617200000001</v>
      </c>
      <c r="S1198" s="1">
        <f t="shared" si="159"/>
        <v>-32.23619130191664</v>
      </c>
      <c r="T1198" s="1">
        <f t="shared" si="159"/>
        <v>-32.23619130191664</v>
      </c>
      <c r="U1198" s="0">
        <f t="shared" si="157" ca="1"/>
        <v>-76.18549570461366</v>
      </c>
      <c r="V1198" s="1">
        <f t="shared" si="158" ca="1"/>
        <v>-1182.3576774996484</v>
      </c>
    </row>
    <row r="1199">
      <c r="A1199" s="0">
        <v>-2.87</v>
      </c>
      <c r="B1199" s="1">
        <v>1E-14</v>
      </c>
      <c r="G1199" s="1">
        <f t="shared" si="154"/>
        <v>5.092958178940651E-10</v>
      </c>
      <c r="I1199" s="0">
        <v>-2.97</v>
      </c>
      <c r="J1199" s="1">
        <v>1.4E-11</v>
      </c>
      <c r="K1199" s="1">
        <f t="shared" si="152"/>
        <v>-21.397992093550076</v>
      </c>
      <c r="L1199" s="0">
        <f t="shared" si="155" ca="1"/>
        <v>-76.35916721831663</v>
      </c>
      <c r="M1199" s="1">
        <f t="shared" si="156" ca="1"/>
        <v>-1184.8884341343535</v>
      </c>
      <c r="N1199" s="1"/>
      <c r="O1199" s="1"/>
      <c r="Q1199" s="0">
        <v>8.89999999999987</v>
      </c>
      <c r="R1199" s="1">
        <v>0.00179897000000001</v>
      </c>
      <c r="S1199" s="1">
        <f t="shared" si="159"/>
        <v>-32.23619130191664</v>
      </c>
      <c r="T1199" s="1">
        <f t="shared" si="159"/>
        <v>-32.23619130191664</v>
      </c>
      <c r="U1199" s="0">
        <f t="shared" si="157" ca="1"/>
        <v>-76.35916721831663</v>
      </c>
      <c r="V1199" s="1">
        <f t="shared" si="158" ca="1"/>
        <v>-1184.8884341343535</v>
      </c>
    </row>
    <row r="1200">
      <c r="A1200" s="0">
        <v>-2.88</v>
      </c>
      <c r="B1200" s="1">
        <v>4.4E-14</v>
      </c>
      <c r="G1200" s="1">
        <f t="shared" si="154"/>
        <v>2.2409015987338864E-09</v>
      </c>
      <c r="I1200" s="0">
        <v>-2.97</v>
      </c>
      <c r="J1200" s="1">
        <v>1.4E-11</v>
      </c>
      <c r="K1200" s="1">
        <f t="shared" si="152"/>
        <v>-19.91638755262586</v>
      </c>
      <c r="L1200" s="0">
        <f t="shared" si="155" ca="1"/>
        <v>-76.5328387320196</v>
      </c>
      <c r="M1200" s="1">
        <f t="shared" si="156" ca="1"/>
        <v>-1187.4191907690583</v>
      </c>
      <c r="N1200" s="1"/>
      <c r="Q1200" s="0">
        <v>8.90999999999987</v>
      </c>
      <c r="R1200" s="1">
        <v>0.00180176800000001</v>
      </c>
      <c r="S1200" s="1">
        <f t="shared" si="159"/>
        <v>-30.754586760992424</v>
      </c>
      <c r="T1200" s="1">
        <f t="shared" si="159"/>
        <v>-30.754586760992424</v>
      </c>
      <c r="U1200" s="0">
        <f t="shared" si="157" ca="1"/>
        <v>-76.5328387320196</v>
      </c>
      <c r="V1200" s="1">
        <f t="shared" si="158" ca="1"/>
        <v>-1187.4191907690583</v>
      </c>
    </row>
    <row r="1201">
      <c r="A1201" s="0">
        <v>-2.89</v>
      </c>
      <c r="B1201" s="1">
        <v>2.6E-14</v>
      </c>
      <c r="G1201" s="1">
        <f t="shared" si="154"/>
        <v>1.3241691265245693E-09</v>
      </c>
      <c r="I1201" s="0">
        <v>-2.97</v>
      </c>
      <c r="J1201" s="1">
        <v>1.4E-11</v>
      </c>
      <c r="K1201" s="1">
        <f t="shared" si="152"/>
        <v>-20.44248064852264</v>
      </c>
      <c r="L1201" s="0">
        <f t="shared" si="155" ca="1"/>
        <v>-76.70651024572257</v>
      </c>
      <c r="M1201" s="1">
        <f t="shared" si="156" ca="1"/>
        <v>-1189.9499474037634</v>
      </c>
      <c r="N1201" s="1"/>
      <c r="O1201" s="1"/>
      <c r="Q1201" s="0">
        <v>8.91999999999987</v>
      </c>
      <c r="R1201" s="1">
        <v>0.00180456600000001</v>
      </c>
      <c r="S1201" s="1">
        <f t="shared" si="159"/>
        <v>-31.280679856889204</v>
      </c>
      <c r="T1201" s="1">
        <f t="shared" si="159"/>
        <v>-31.280679856889204</v>
      </c>
      <c r="U1201" s="0">
        <f t="shared" si="157" ca="1"/>
        <v>-76.70651024572257</v>
      </c>
      <c r="V1201" s="1">
        <f t="shared" si="158" ca="1"/>
        <v>-1189.9499474037634</v>
      </c>
    </row>
    <row r="1202">
      <c r="A1202" s="0">
        <v>-2.9</v>
      </c>
      <c r="B1202" s="1">
        <v>3.78E-13</v>
      </c>
      <c r="G1202" s="1">
        <f t="shared" si="154"/>
        <v>1.9251381916395662E-08</v>
      </c>
      <c r="I1202" s="0">
        <v>-2.97</v>
      </c>
      <c r="J1202" s="1">
        <v>1.4E-11</v>
      </c>
      <c r="K1202" s="1">
        <f t="shared" si="152"/>
        <v>-17.765682990924535</v>
      </c>
      <c r="L1202" s="0">
        <f t="shared" si="155" ca="1"/>
        <v>-76.88018175942554</v>
      </c>
      <c r="M1202" s="1">
        <f t="shared" si="156" ca="1"/>
        <v>-1192.4807040384685</v>
      </c>
      <c r="N1202" s="1"/>
      <c r="Q1202" s="0">
        <v>8.92999999999987</v>
      </c>
      <c r="R1202" s="1">
        <v>0.00180736400000001</v>
      </c>
      <c r="S1202" s="1">
        <f t="shared" si="159"/>
        <v>-28.603882199291096</v>
      </c>
      <c r="T1202" s="1">
        <f t="shared" si="159"/>
        <v>-28.603882199291096</v>
      </c>
      <c r="U1202" s="0">
        <f t="shared" si="157" ca="1"/>
        <v>-76.88018175942554</v>
      </c>
      <c r="V1202" s="1">
        <f t="shared" si="158" ca="1"/>
        <v>-1192.4807040384685</v>
      </c>
    </row>
    <row r="1203">
      <c r="A1203" s="0">
        <v>-2.91</v>
      </c>
      <c r="B1203" s="1">
        <v>3.5E-13</v>
      </c>
      <c r="G1203" s="1">
        <f t="shared" si="154"/>
        <v>1.782535362629228E-08</v>
      </c>
      <c r="I1203" s="0">
        <v>-2.97</v>
      </c>
      <c r="J1203" s="1">
        <v>1.4E-11</v>
      </c>
      <c r="K1203" s="1">
        <f t="shared" si="152"/>
        <v>-17.84264403206066</v>
      </c>
      <c r="L1203" s="0">
        <f t="shared" si="155" ca="1"/>
        <v>-77.05385327312851</v>
      </c>
      <c r="M1203" s="1">
        <f t="shared" si="156" ca="1"/>
        <v>-1195.0114606731734</v>
      </c>
      <c r="N1203" s="1"/>
      <c r="O1203" s="1"/>
      <c r="Q1203" s="0">
        <v>8.93999999999987</v>
      </c>
      <c r="R1203" s="1">
        <v>0.00181016200000001</v>
      </c>
      <c r="S1203" s="1">
        <f t="shared" si="159"/>
        <v>-28.680843240427226</v>
      </c>
      <c r="T1203" s="1">
        <f t="shared" si="159"/>
        <v>-28.680843240427226</v>
      </c>
      <c r="U1203" s="0">
        <f t="shared" si="157" ca="1"/>
        <v>-77.05385327312851</v>
      </c>
      <c r="V1203" s="1">
        <f t="shared" si="158" ca="1"/>
        <v>-1195.0114606731734</v>
      </c>
    </row>
    <row r="1204">
      <c r="A1204" s="0">
        <v>-2.92</v>
      </c>
      <c r="B1204" s="1">
        <v>7.2E-14</v>
      </c>
      <c r="G1204" s="1">
        <f t="shared" si="154"/>
        <v>3.6669298888372686E-09</v>
      </c>
      <c r="I1204" s="0">
        <v>-2.97</v>
      </c>
      <c r="J1204" s="1">
        <v>1.4E-11</v>
      </c>
      <c r="K1204" s="1">
        <f t="shared" si="152"/>
        <v>-19.423911067528067</v>
      </c>
      <c r="L1204" s="0">
        <f t="shared" si="155" ca="1"/>
        <v>-77.22752478683148</v>
      </c>
      <c r="M1204" s="1">
        <f t="shared" si="156" ca="1"/>
        <v>-1197.5422173078784</v>
      </c>
      <c r="N1204" s="1"/>
      <c r="Q1204" s="0">
        <v>8.94999999999987</v>
      </c>
      <c r="R1204" s="1">
        <v>0.00181296000000001</v>
      </c>
      <c r="S1204" s="1">
        <f t="shared" si="159"/>
        <v>-30.26211027589463</v>
      </c>
      <c r="T1204" s="1">
        <f t="shared" si="159"/>
        <v>-30.26211027589463</v>
      </c>
      <c r="U1204" s="0">
        <f t="shared" si="157" ca="1"/>
        <v>-77.22752478683148</v>
      </c>
      <c r="V1204" s="1">
        <f t="shared" si="158" ca="1"/>
        <v>-1197.5422173078784</v>
      </c>
    </row>
    <row r="1205">
      <c r="A1205" s="0">
        <v>-2.93</v>
      </c>
      <c r="B1205" s="1">
        <v>1.8E-14</v>
      </c>
      <c r="G1205" s="1">
        <f t="shared" si="154"/>
        <v>9.167324722093172E-10</v>
      </c>
      <c r="I1205" s="0">
        <v>-2.97</v>
      </c>
      <c r="J1205" s="1">
        <v>1.4E-11</v>
      </c>
      <c r="K1205" s="1">
        <f t="shared" si="152"/>
        <v>-20.810205428647958</v>
      </c>
      <c r="L1205" s="0">
        <f t="shared" si="155" ca="1"/>
        <v>-77.40119630053445</v>
      </c>
      <c r="M1205" s="1">
        <f t="shared" si="156" ca="1"/>
        <v>-1200.0729739425835</v>
      </c>
      <c r="N1205" s="1"/>
      <c r="O1205" s="1"/>
      <c r="Q1205" s="0">
        <v>8.95999999999987</v>
      </c>
      <c r="R1205" s="1">
        <v>0.00181575800000001</v>
      </c>
      <c r="S1205" s="1">
        <f t="shared" si="159"/>
        <v>-31.648404637014522</v>
      </c>
      <c r="T1205" s="1">
        <f t="shared" si="159"/>
        <v>-31.648404637014522</v>
      </c>
      <c r="U1205" s="0">
        <f t="shared" si="157" ca="1"/>
        <v>-77.40119630053445</v>
      </c>
      <c r="V1205" s="1">
        <f t="shared" si="158" ca="1"/>
        <v>-1200.0729739425835</v>
      </c>
    </row>
    <row r="1206">
      <c r="A1206" s="0">
        <v>-2.94</v>
      </c>
      <c r="B1206" s="1">
        <v>2.52E-13</v>
      </c>
      <c r="G1206" s="1">
        <f t="shared" si="154"/>
        <v>1.283425461093044E-08</v>
      </c>
      <c r="I1206" s="0">
        <v>-2.97</v>
      </c>
      <c r="J1206" s="1">
        <v>1.4E-11</v>
      </c>
      <c r="K1206" s="1">
        <f t="shared" si="152"/>
        <v>-18.1711480990327</v>
      </c>
      <c r="L1206" s="0">
        <f t="shared" si="155" ca="1"/>
        <v>-77.57486781423742</v>
      </c>
      <c r="M1206" s="1">
        <f t="shared" si="156" ca="1"/>
        <v>-1202.6037305772884</v>
      </c>
      <c r="N1206" s="1"/>
      <c r="Q1206" s="0">
        <v>8.96999999999987</v>
      </c>
      <c r="R1206" s="1">
        <v>0.00181855600000001</v>
      </c>
      <c r="S1206" s="1">
        <f t="shared" si="159"/>
        <v>-29.009347307399263</v>
      </c>
      <c r="T1206" s="1">
        <f t="shared" si="159"/>
        <v>-29.009347307399263</v>
      </c>
      <c r="U1206" s="0">
        <f t="shared" si="157" ca="1"/>
        <v>-77.57486781423742</v>
      </c>
      <c r="V1206" s="1">
        <f t="shared" si="158" ca="1"/>
        <v>-1202.6037305772884</v>
      </c>
    </row>
    <row r="1207">
      <c r="A1207" s="0">
        <v>-2.95</v>
      </c>
      <c r="B1207" s="1">
        <v>2.14E-13</v>
      </c>
      <c r="G1207" s="1">
        <f t="shared" si="154"/>
        <v>1.0898930502932994E-08</v>
      </c>
      <c r="I1207" s="0">
        <v>-2.97</v>
      </c>
      <c r="J1207" s="1">
        <v>1.4E-11</v>
      </c>
      <c r="K1207" s="1">
        <f t="shared" si="152"/>
        <v>-18.33460117152227</v>
      </c>
      <c r="L1207" s="0">
        <f t="shared" si="155" ca="1"/>
        <v>-77.7485393279404</v>
      </c>
      <c r="M1207" s="1">
        <f t="shared" si="156" ca="1"/>
        <v>-1205.1344872119935</v>
      </c>
      <c r="N1207" s="1"/>
      <c r="O1207" s="1"/>
      <c r="Q1207" s="0">
        <v>8.97999999999987</v>
      </c>
      <c r="R1207" s="1">
        <v>0.00182135400000001</v>
      </c>
      <c r="S1207" s="1">
        <f t="shared" si="159"/>
        <v>-29.172800379888834</v>
      </c>
      <c r="T1207" s="1">
        <f t="shared" si="159"/>
        <v>-29.172800379888834</v>
      </c>
      <c r="U1207" s="0">
        <f t="shared" si="157" ca="1"/>
        <v>-77.7485393279404</v>
      </c>
      <c r="V1207" s="1">
        <f t="shared" si="158" ca="1"/>
        <v>-1205.1344872119935</v>
      </c>
    </row>
    <row r="1208">
      <c r="A1208" s="0">
        <v>-2.96</v>
      </c>
      <c r="B1208" s="1">
        <v>8E-14</v>
      </c>
      <c r="G1208" s="1">
        <f t="shared" si="154"/>
        <v>4.074366543152521E-09</v>
      </c>
      <c r="I1208" s="0">
        <v>-2.97</v>
      </c>
      <c r="J1208" s="1">
        <v>1.4E-11</v>
      </c>
      <c r="K1208" s="1">
        <f t="shared" si="152"/>
        <v>-19.31855055187024</v>
      </c>
      <c r="L1208" s="0">
        <f t="shared" si="155" ca="1"/>
        <v>-77.92221084164336</v>
      </c>
      <c r="M1208" s="1">
        <f t="shared" si="156" ca="1"/>
        <v>-1207.6652438466986</v>
      </c>
      <c r="N1208" s="1"/>
      <c r="Q1208" s="0">
        <v>8.98999999999987</v>
      </c>
      <c r="R1208" s="1">
        <v>0.00182415200000001</v>
      </c>
      <c r="S1208" s="1">
        <f t="shared" si="159"/>
        <v>-30.156749760236803</v>
      </c>
      <c r="T1208" s="1">
        <f t="shared" si="159"/>
        <v>-30.156749760236803</v>
      </c>
      <c r="U1208" s="0">
        <f t="shared" si="157" ca="1"/>
        <v>-77.92221084164336</v>
      </c>
      <c r="V1208" s="1">
        <f t="shared" si="158" ca="1"/>
        <v>-1207.6652438466986</v>
      </c>
    </row>
    <row r="1209">
      <c r="A1209" s="0">
        <v>-2.97</v>
      </c>
      <c r="B1209" s="1">
        <v>2.18E-13</v>
      </c>
      <c r="G1209" s="1">
        <f t="shared" si="154"/>
        <v>1.110264883009062E-08</v>
      </c>
      <c r="I1209" s="0">
        <v>-2.97</v>
      </c>
      <c r="J1209" s="1">
        <v>1.4E-11</v>
      </c>
      <c r="K1209" s="1">
        <f t="shared" si="152"/>
        <v>-18.31608212375503</v>
      </c>
      <c r="L1209" s="0">
        <f t="shared" si="155" ca="1"/>
        <v>-78.09588235534635</v>
      </c>
      <c r="M1209" s="1">
        <f t="shared" si="156" ca="1"/>
        <v>-1210.1960004814036</v>
      </c>
      <c r="N1209" s="1"/>
      <c r="O1209" s="1"/>
      <c r="Q1209" s="0">
        <v>8.99999999999987</v>
      </c>
      <c r="R1209" s="1">
        <v>0.00182695000000001</v>
      </c>
      <c r="S1209" s="1">
        <f>LN($B1212)</f>
        <v>-28.39889184268443</v>
      </c>
      <c r="T1209" s="1">
        <f>LN($B1212)</f>
        <v>-28.39889184268443</v>
      </c>
      <c r="U1209" s="0">
        <f>$A1212*V$4+V$1</f>
        <v>-78.61689689645526</v>
      </c>
      <c r="V1209" s="1">
        <f>$A1212*Y$1+Y$2</f>
        <v>-1217.7882703855184</v>
      </c>
    </row>
    <row r="1210">
      <c r="A1210" s="0">
        <v>-2.98</v>
      </c>
      <c r="B1210" s="1">
        <v>4.4E-13</v>
      </c>
      <c r="G1210" s="1">
        <f t="shared" si="154"/>
        <v>2.2409015987338863E-08</v>
      </c>
      <c r="I1210" s="0">
        <v>-2.97</v>
      </c>
      <c r="J1210" s="1">
        <v>1.4E-11</v>
      </c>
      <c r="K1210" s="1">
        <f t="shared" si="152"/>
        <v>-17.613802459631813</v>
      </c>
      <c r="L1210" s="0">
        <f t="shared" si="155" ca="1"/>
        <v>-78.26955386904932</v>
      </c>
      <c r="M1210" s="1">
        <f t="shared" si="156" ca="1"/>
        <v>-1212.7267571161085</v>
      </c>
      <c r="Q1210" s="0">
        <v>9.00999999999987</v>
      </c>
      <c r="R1210" s="1">
        <v>0.00182974800000001</v>
      </c>
      <c r="S1210" s="1">
        <f ref="S1210:T1212" t="shared" si="160">LN($B1210)</f>
        <v>-28.452001667998378</v>
      </c>
      <c r="T1210" s="1">
        <f t="shared" si="160"/>
        <v>-28.452001667998378</v>
      </c>
      <c r="U1210" s="0">
        <f>$A1210*V$4+V$1</f>
        <v>-78.26955386904932</v>
      </c>
    </row>
    <row r="1211">
      <c r="A1211" s="0">
        <v>-2.99</v>
      </c>
      <c r="B1211" s="1">
        <v>1.06E-13</v>
      </c>
      <c r="G1211" s="1">
        <f t="shared" si="154"/>
        <v>5.39853566967709E-09</v>
      </c>
      <c r="I1211" s="0">
        <v>-2.97</v>
      </c>
      <c r="J1211" s="1">
        <v>1.4E-11</v>
      </c>
      <c r="K1211" s="1">
        <f t="shared" si="152"/>
        <v>-19.037138092432055</v>
      </c>
      <c r="L1211" s="0">
        <f t="shared" si="155" ca="1"/>
        <v>-78.4432253827523</v>
      </c>
      <c r="M1211" s="1">
        <f t="shared" si="156" ca="1"/>
        <v>-1215.2575137508136</v>
      </c>
      <c r="Q1211" s="0">
        <v>9.01999999999987</v>
      </c>
      <c r="R1211" s="1">
        <v>0.00183254600000001</v>
      </c>
      <c r="S1211" s="1">
        <f t="shared" si="160"/>
        <v>-29.87533730079862</v>
      </c>
      <c r="T1211" s="1">
        <f t="shared" si="160"/>
        <v>-29.87533730079862</v>
      </c>
      <c r="U1211" s="0">
        <f>$A1211*V$4+V$1</f>
        <v>-78.4432253827523</v>
      </c>
    </row>
    <row r="1212">
      <c r="A1212" s="0">
        <v>-3</v>
      </c>
      <c r="B1212" s="1">
        <v>4.64E-13</v>
      </c>
      <c r="G1212" s="1">
        <f t="shared" si="154"/>
        <v>2.3631325950284622E-08</v>
      </c>
      <c r="I1212" s="0">
        <v>-2.97</v>
      </c>
      <c r="J1212" s="1">
        <v>1.4E-11</v>
      </c>
      <c r="K1212" s="1">
        <f t="shared" si="152"/>
        <v>-17.560692634317867</v>
      </c>
      <c r="L1212" s="0">
        <f t="shared" si="155" ca="1"/>
        <v>-78.61689689645526</v>
      </c>
      <c r="M1212" s="1">
        <f t="shared" si="156" ca="1"/>
        <v>-1217.7882703855184</v>
      </c>
      <c r="Q1212" s="0">
        <v>9.02999999999987</v>
      </c>
      <c r="R1212" s="1">
        <v>0.00183534400000001</v>
      </c>
      <c r="S1212" s="1">
        <f t="shared" si="160"/>
        <v>-28.39889184268443</v>
      </c>
      <c r="T1212" s="1">
        <f t="shared" si="160"/>
        <v>-28.39889184268443</v>
      </c>
      <c r="U1212" s="0">
        <f>$A1212*V$4+V$1</f>
        <v>-78.61689689645526</v>
      </c>
    </row>
    <row r="1213">
      <c r="J1213" s="1"/>
      <c r="R1213" s="1"/>
      <c r="S1213" s="1"/>
      <c r="T1213" s="1"/>
    </row>
    <row r="1214">
      <c r="J1214" s="1"/>
    </row>
    <row r="1215">
      <c r="J1215" s="1"/>
    </row>
    <row r="1216">
      <c r="J1216" s="1"/>
    </row>
    <row r="1217">
      <c r="J1217" s="1"/>
    </row>
    <row r="1218">
      <c r="J1218" s="1"/>
    </row>
    <row r="1219">
      <c r="J1219" s="1"/>
    </row>
    <row r="1220">
      <c r="J1220" s="1"/>
    </row>
    <row r="1221">
      <c r="J1221" s="1"/>
    </row>
    <row r="1222">
      <c r="J1222" s="1"/>
    </row>
    <row r="1223">
      <c r="J1223" s="1"/>
    </row>
    <row r="1224">
      <c r="J1224" s="1"/>
    </row>
    <row r="1225">
      <c r="J1225" s="1"/>
    </row>
    <row r="1226">
      <c r="J1226" s="1"/>
    </row>
    <row r="1227">
      <c r="J1227" s="1"/>
    </row>
    <row r="1228">
      <c r="J1228" s="1"/>
    </row>
    <row r="1229">
      <c r="J1229" s="1"/>
    </row>
    <row r="1230">
      <c r="J1230" s="1"/>
    </row>
    <row r="1231">
      <c r="J1231" s="1"/>
    </row>
    <row r="1232">
      <c r="J1232" s="1"/>
    </row>
    <row r="1233">
      <c r="J1233" s="1"/>
    </row>
    <row r="1234">
      <c r="J1234" s="1"/>
    </row>
    <row r="1235">
      <c r="J1235" s="1"/>
    </row>
    <row r="1236">
      <c r="J1236" s="1"/>
    </row>
    <row r="1237">
      <c r="J1237" s="1"/>
    </row>
    <row r="1238">
      <c r="J1238" s="1"/>
    </row>
    <row r="1239">
      <c r="J1239" s="1"/>
    </row>
    <row r="1240">
      <c r="J1240" s="1"/>
    </row>
    <row r="1241">
      <c r="J1241" s="1"/>
    </row>
    <row r="1242">
      <c r="J1242" s="1"/>
    </row>
    <row r="1243">
      <c r="J1243" s="1"/>
    </row>
    <row r="1244">
      <c r="J1244" s="1"/>
    </row>
    <row r="1245">
      <c r="J1245" s="1"/>
    </row>
    <row r="1246">
      <c r="J1246" s="1"/>
    </row>
    <row r="1247">
      <c r="J1247" s="1"/>
    </row>
    <row r="1248">
      <c r="J1248" s="1"/>
    </row>
    <row r="1249">
      <c r="J1249" s="1"/>
    </row>
    <row r="1250">
      <c r="J1250" s="1"/>
    </row>
    <row r="1251">
      <c r="J1251" s="1"/>
    </row>
    <row r="1252">
      <c r="J1252" s="1"/>
    </row>
    <row r="1253">
      <c r="J1253" s="1"/>
    </row>
    <row r="1254">
      <c r="J1254" s="1"/>
    </row>
    <row r="1255">
      <c r="J1255" s="1"/>
    </row>
    <row r="1256">
      <c r="J1256" s="1"/>
    </row>
    <row r="1257">
      <c r="J1257" s="1"/>
    </row>
    <row r="1258">
      <c r="J1258" s="1"/>
    </row>
    <row r="1259">
      <c r="J1259" s="1"/>
    </row>
    <row r="1260">
      <c r="J1260" s="1"/>
    </row>
    <row r="1261">
      <c r="J1261" s="1"/>
    </row>
    <row r="1262">
      <c r="J1262" s="1"/>
    </row>
    <row r="1263">
      <c r="J1263" s="1"/>
    </row>
    <row r="1264">
      <c r="J1264" s="1"/>
    </row>
    <row r="1265">
      <c r="J1265" s="1"/>
    </row>
    <row r="1266">
      <c r="J1266" s="1"/>
    </row>
    <row r="1267">
      <c r="J1267" s="1"/>
    </row>
    <row r="1268">
      <c r="J1268" s="1"/>
    </row>
    <row r="1269">
      <c r="J1269" s="1"/>
    </row>
    <row r="1270">
      <c r="J1270" s="1"/>
    </row>
    <row r="1271">
      <c r="J1271" s="1"/>
    </row>
    <row r="1272">
      <c r="J1272" s="1"/>
    </row>
    <row r="1273">
      <c r="J1273" s="1"/>
    </row>
    <row r="1274">
      <c r="J1274" s="1"/>
    </row>
    <row r="1275">
      <c r="J1275" s="1"/>
    </row>
    <row r="1276">
      <c r="J1276" s="1"/>
    </row>
    <row r="1277">
      <c r="J1277" s="1"/>
    </row>
    <row r="1278">
      <c r="J1278" s="1"/>
    </row>
    <row r="1279">
      <c r="J1279" s="1"/>
    </row>
    <row r="1280">
      <c r="J1280" s="1"/>
    </row>
    <row r="1281">
      <c r="J1281" s="1"/>
    </row>
    <row r="1282">
      <c r="J1282" s="1"/>
    </row>
    <row r="1283">
      <c r="J1283" s="1"/>
    </row>
    <row r="1284">
      <c r="J1284" s="1"/>
    </row>
    <row r="1285">
      <c r="J1285" s="1"/>
    </row>
    <row r="1286">
      <c r="J1286" s="1"/>
    </row>
    <row r="1287">
      <c r="J1287" s="1"/>
    </row>
    <row r="1288">
      <c r="J1288" s="1"/>
    </row>
    <row r="1289">
      <c r="J1289" s="1"/>
    </row>
    <row r="1290">
      <c r="J1290" s="1"/>
    </row>
    <row r="1291">
      <c r="J1291" s="1"/>
    </row>
    <row r="1292">
      <c r="J1292" s="1"/>
    </row>
    <row r="1293">
      <c r="J1293" s="1"/>
    </row>
    <row r="1294">
      <c r="J1294" s="1"/>
    </row>
    <row r="1295">
      <c r="J1295" s="1"/>
    </row>
    <row r="1296">
      <c r="J1296" s="1"/>
    </row>
    <row r="1297">
      <c r="J1297" s="1"/>
    </row>
    <row r="1298">
      <c r="J1298" s="1"/>
    </row>
    <row r="1299">
      <c r="J1299" s="1"/>
    </row>
    <row r="1300">
      <c r="J1300" s="1"/>
    </row>
    <row r="1301">
      <c r="J1301" s="1"/>
    </row>
    <row r="1302">
      <c r="J1302" s="1"/>
    </row>
    <row r="1303">
      <c r="J1303" s="1"/>
    </row>
    <row r="1304">
      <c r="J1304" s="1"/>
    </row>
    <row r="1305">
      <c r="J1305" s="1"/>
    </row>
    <row r="1306">
      <c r="J1306" s="1"/>
    </row>
    <row r="1307">
      <c r="J1307" s="1"/>
    </row>
    <row r="1308">
      <c r="J1308" s="1"/>
    </row>
    <row r="1309">
      <c r="J1309" s="1"/>
    </row>
    <row r="1310">
      <c r="J1310" s="1"/>
    </row>
    <row r="1311">
      <c r="J1311" s="1"/>
    </row>
    <row r="1312">
      <c r="J1312" s="1"/>
    </row>
    <row r="1313">
      <c r="J1313" s="1"/>
    </row>
    <row r="1314">
      <c r="J1314" s="1"/>
    </row>
    <row r="1315">
      <c r="J1315" s="1"/>
    </row>
    <row r="1316">
      <c r="J1316" s="1"/>
    </row>
    <row r="1317">
      <c r="J1317" s="1"/>
    </row>
    <row r="1318">
      <c r="J1318" s="1"/>
    </row>
    <row r="1319">
      <c r="J1319" s="1"/>
    </row>
    <row r="1320">
      <c r="J1320" s="1"/>
    </row>
    <row r="1321">
      <c r="J1321" s="1"/>
    </row>
    <row r="1322">
      <c r="J1322" s="1"/>
    </row>
    <row r="1323">
      <c r="J1323" s="1"/>
    </row>
    <row r="1324">
      <c r="J1324" s="1"/>
    </row>
    <row r="1325">
      <c r="J1325" s="1"/>
    </row>
    <row r="1326">
      <c r="J1326" s="1"/>
    </row>
    <row r="1327">
      <c r="J1327" s="1"/>
    </row>
    <row r="1328">
      <c r="J1328" s="1"/>
    </row>
    <row r="1329">
      <c r="J1329" s="1"/>
    </row>
    <row r="1330">
      <c r="J1330" s="1"/>
    </row>
    <row r="1331">
      <c r="J1331" s="1"/>
    </row>
    <row r="1332">
      <c r="J1332" s="1"/>
    </row>
    <row r="1333">
      <c r="J1333" s="1"/>
    </row>
    <row r="1334">
      <c r="J1334" s="1"/>
    </row>
    <row r="1335">
      <c r="J1335" s="1"/>
    </row>
    <row r="1336">
      <c r="J1336" s="1"/>
    </row>
    <row r="1337">
      <c r="J1337" s="1"/>
    </row>
    <row r="1338">
      <c r="J1338" s="1"/>
    </row>
    <row r="1339">
      <c r="J1339" s="1"/>
    </row>
    <row r="1340">
      <c r="J1340" s="1"/>
    </row>
    <row r="1341">
      <c r="J1341" s="1"/>
    </row>
    <row r="1342">
      <c r="J1342" s="1"/>
    </row>
    <row r="1343">
      <c r="J1343" s="1"/>
    </row>
    <row r="1344">
      <c r="J1344" s="1"/>
    </row>
    <row r="1345">
      <c r="J1345" s="1"/>
    </row>
    <row r="1346">
      <c r="J1346" s="1"/>
    </row>
    <row r="1347">
      <c r="J1347" s="1"/>
    </row>
    <row r="1348">
      <c r="J1348" s="1"/>
    </row>
    <row r="1349">
      <c r="J1349" s="1"/>
    </row>
    <row r="1350">
      <c r="J1350" s="1"/>
    </row>
    <row r="1351">
      <c r="J1351" s="1"/>
    </row>
    <row r="1352">
      <c r="J1352" s="1"/>
    </row>
    <row r="1353">
      <c r="J1353" s="1"/>
    </row>
    <row r="1354">
      <c r="J1354" s="1"/>
    </row>
    <row r="1355">
      <c r="J1355" s="1"/>
    </row>
    <row r="1356">
      <c r="J1356" s="1"/>
    </row>
    <row r="1357">
      <c r="J1357" s="1"/>
    </row>
    <row r="1358">
      <c r="J1358" s="1"/>
    </row>
    <row r="1359">
      <c r="J1359" s="1"/>
    </row>
    <row r="1360">
      <c r="J1360" s="1"/>
    </row>
    <row r="1361">
      <c r="J1361" s="1"/>
    </row>
    <row r="1362">
      <c r="J1362" s="1"/>
    </row>
    <row r="1363">
      <c r="J1363" s="1"/>
    </row>
    <row r="1364">
      <c r="J1364" s="1"/>
    </row>
    <row r="1365">
      <c r="J1365" s="1"/>
    </row>
    <row r="1366">
      <c r="J1366" s="1"/>
    </row>
    <row r="1367">
      <c r="J1367" s="1"/>
    </row>
    <row r="1368">
      <c r="J1368" s="1"/>
    </row>
    <row r="1369">
      <c r="J1369" s="1"/>
    </row>
    <row r="1370">
      <c r="J1370" s="1"/>
    </row>
    <row r="1371">
      <c r="J1371" s="1"/>
    </row>
    <row r="1372">
      <c r="J1372" s="1"/>
    </row>
    <row r="1373">
      <c r="J1373" s="1"/>
    </row>
    <row r="1374">
      <c r="J1374" s="1"/>
    </row>
    <row r="1375">
      <c r="J1375" s="1"/>
    </row>
    <row r="1376">
      <c r="J1376" s="1"/>
    </row>
    <row r="1377">
      <c r="J1377" s="1"/>
    </row>
    <row r="1378">
      <c r="J1378" s="1"/>
    </row>
    <row r="1379">
      <c r="J1379" s="1"/>
    </row>
    <row r="1380">
      <c r="J1380" s="1"/>
    </row>
    <row r="1381">
      <c r="J1381" s="1"/>
    </row>
    <row r="1382">
      <c r="J1382" s="1"/>
    </row>
    <row r="1383">
      <c r="J1383" s="1"/>
    </row>
    <row r="1384">
      <c r="J1384" s="1"/>
    </row>
    <row r="1385">
      <c r="J1385" s="1"/>
    </row>
    <row r="1386">
      <c r="J1386" s="1"/>
    </row>
    <row r="1387">
      <c r="J1387" s="1"/>
    </row>
    <row r="1388">
      <c r="J1388" s="1"/>
    </row>
    <row r="1389">
      <c r="J1389" s="1"/>
    </row>
    <row r="1390">
      <c r="J1390" s="1"/>
    </row>
    <row r="1391">
      <c r="J1391" s="1"/>
    </row>
    <row r="1392">
      <c r="J1392" s="1"/>
    </row>
    <row r="1393">
      <c r="J1393" s="1"/>
    </row>
    <row r="1394">
      <c r="J1394" s="1"/>
    </row>
    <row r="1395">
      <c r="J1395" s="1"/>
    </row>
    <row r="1396">
      <c r="J1396" s="1"/>
    </row>
    <row r="1397">
      <c r="J1397" s="1"/>
    </row>
    <row r="1398">
      <c r="J1398" s="1"/>
    </row>
    <row r="1399">
      <c r="J1399" s="1"/>
    </row>
    <row r="1400">
      <c r="J1400" s="1"/>
    </row>
    <row r="1401">
      <c r="J1401" s="1"/>
    </row>
    <row r="1402">
      <c r="J1402" s="1"/>
    </row>
    <row r="1403">
      <c r="J1403" s="1"/>
    </row>
    <row r="1404">
      <c r="J1404" s="1"/>
    </row>
    <row r="1405">
      <c r="J1405" s="1"/>
    </row>
    <row r="1406">
      <c r="J1406" s="1"/>
    </row>
    <row r="1407">
      <c r="J1407" s="1"/>
    </row>
    <row r="1408">
      <c r="J1408" s="1"/>
    </row>
    <row r="1409">
      <c r="J1409" s="1"/>
    </row>
    <row r="1410">
      <c r="J1410" s="1"/>
    </row>
    <row r="1411">
      <c r="J1411" s="1"/>
    </row>
    <row r="1412">
      <c r="J1412" s="1"/>
    </row>
    <row r="1413">
      <c r="J1413" s="1"/>
    </row>
    <row r="1414">
      <c r="J1414" s="1"/>
    </row>
    <row r="1415">
      <c r="J1415" s="1"/>
    </row>
    <row r="1416">
      <c r="J1416" s="1"/>
    </row>
    <row r="1417">
      <c r="J1417" s="1"/>
    </row>
    <row r="1418">
      <c r="J1418" s="1"/>
    </row>
    <row r="1419">
      <c r="J1419" s="1"/>
    </row>
    <row r="1420">
      <c r="J1420" s="1"/>
    </row>
    <row r="1421">
      <c r="J1421" s="1"/>
    </row>
    <row r="1422">
      <c r="J1422" s="1"/>
    </row>
    <row r="1423">
      <c r="J1423" s="1"/>
    </row>
    <row r="1424">
      <c r="J1424" s="1"/>
    </row>
    <row r="1425">
      <c r="J1425" s="1"/>
    </row>
    <row r="1426">
      <c r="J1426" s="1"/>
    </row>
    <row r="1427">
      <c r="J1427" s="1"/>
    </row>
    <row r="1428">
      <c r="J1428" s="1"/>
    </row>
    <row r="1429">
      <c r="J1429" s="1"/>
    </row>
    <row r="1430">
      <c r="J1430" s="1"/>
    </row>
    <row r="1431">
      <c r="J1431" s="1"/>
    </row>
    <row r="1432">
      <c r="J1432" s="1"/>
    </row>
    <row r="1433">
      <c r="J1433" s="1"/>
    </row>
    <row r="1434">
      <c r="J1434" s="1"/>
    </row>
    <row r="1435">
      <c r="J1435" s="1"/>
    </row>
    <row r="1436">
      <c r="J1436" s="1"/>
    </row>
    <row r="1437">
      <c r="J1437" s="1"/>
    </row>
    <row r="1438">
      <c r="J1438" s="1"/>
    </row>
    <row r="1439">
      <c r="J1439" s="1"/>
    </row>
    <row r="1440">
      <c r="J1440" s="1"/>
    </row>
    <row r="1441">
      <c r="J1441" s="1"/>
    </row>
    <row r="1442">
      <c r="J1442" s="1"/>
    </row>
    <row r="1443">
      <c r="J1443" s="1"/>
    </row>
    <row r="1444">
      <c r="J1444" s="1"/>
    </row>
    <row r="1445">
      <c r="J1445" s="1"/>
    </row>
    <row r="1446">
      <c r="J1446" s="1"/>
    </row>
    <row r="1447">
      <c r="J1447" s="1"/>
    </row>
    <row r="1448">
      <c r="J1448" s="1"/>
    </row>
    <row r="1449">
      <c r="J1449" s="1"/>
    </row>
    <row r="1450">
      <c r="J1450" s="1"/>
    </row>
    <row r="1451">
      <c r="J1451" s="1"/>
    </row>
    <row r="1452">
      <c r="J1452" s="1"/>
    </row>
    <row r="1453">
      <c r="J1453" s="1"/>
    </row>
    <row r="1454">
      <c r="J1454" s="1"/>
    </row>
    <row r="1455">
      <c r="J1455" s="1"/>
    </row>
    <row r="1456">
      <c r="J1456" s="1"/>
    </row>
    <row r="1457">
      <c r="J1457" s="1"/>
    </row>
    <row r="1458">
      <c r="J1458" s="1"/>
    </row>
    <row r="1459">
      <c r="J1459" s="1"/>
    </row>
    <row r="1460">
      <c r="J1460" s="1"/>
    </row>
    <row r="1461">
      <c r="J1461" s="1"/>
    </row>
    <row r="1462">
      <c r="J1462" s="1"/>
    </row>
    <row r="1463">
      <c r="J1463" s="1"/>
    </row>
    <row r="1464">
      <c r="J1464" s="1"/>
    </row>
    <row r="1465">
      <c r="J1465" s="1"/>
    </row>
    <row r="1466">
      <c r="J1466" s="1"/>
    </row>
    <row r="1467">
      <c r="J1467" s="1"/>
    </row>
    <row r="1468">
      <c r="J1468" s="1"/>
    </row>
    <row r="1469">
      <c r="J1469" s="1"/>
    </row>
    <row r="1470">
      <c r="J1470" s="1"/>
    </row>
    <row r="1471">
      <c r="J1471" s="1"/>
    </row>
    <row r="1472">
      <c r="J1472" s="1"/>
    </row>
    <row r="1473">
      <c r="J1473" s="1"/>
    </row>
    <row r="1474">
      <c r="J1474" s="1"/>
    </row>
    <row r="1475">
      <c r="J1475" s="1"/>
    </row>
    <row r="1476">
      <c r="J1476" s="1"/>
    </row>
    <row r="1477">
      <c r="J1477" s="1"/>
    </row>
    <row r="1478">
      <c r="J1478" s="1"/>
    </row>
    <row r="1479">
      <c r="J1479" s="1"/>
    </row>
    <row r="1480">
      <c r="J1480" s="1"/>
    </row>
    <row r="1481">
      <c r="J1481" s="1"/>
    </row>
    <row r="1482">
      <c r="J1482" s="1"/>
    </row>
    <row r="1483">
      <c r="J1483" s="1"/>
    </row>
    <row r="1484">
      <c r="J1484" s="1"/>
    </row>
    <row r="1485">
      <c r="J1485" s="1"/>
    </row>
    <row r="1486">
      <c r="J1486" s="1"/>
    </row>
    <row r="1487">
      <c r="J1487" s="1"/>
    </row>
    <row r="1488">
      <c r="J1488" s="1"/>
    </row>
    <row r="1489">
      <c r="J1489" s="1"/>
    </row>
    <row r="1490">
      <c r="J1490" s="1"/>
    </row>
    <row r="1491">
      <c r="J1491" s="1"/>
    </row>
    <row r="1492">
      <c r="J1492" s="1"/>
    </row>
    <row r="1493">
      <c r="J1493" s="1"/>
    </row>
    <row r="1494">
      <c r="J1494" s="1"/>
    </row>
    <row r="1495">
      <c r="J1495" s="1"/>
    </row>
    <row r="1496">
      <c r="J1496" s="1"/>
    </row>
    <row r="1497">
      <c r="J1497" s="1"/>
    </row>
    <row r="1498">
      <c r="J1498" s="1"/>
    </row>
    <row r="1499">
      <c r="J1499" s="1"/>
    </row>
    <row r="1500">
      <c r="J1500" s="1"/>
    </row>
    <row r="1501">
      <c r="J1501" s="1"/>
    </row>
    <row r="1502">
      <c r="J1502" s="1"/>
    </row>
    <row r="1503">
      <c r="J1503" s="1"/>
    </row>
    <row r="1504">
      <c r="J1504" s="1"/>
    </row>
    <row r="1505">
      <c r="J1505" s="1"/>
    </row>
    <row r="1506">
      <c r="J1506" s="1"/>
    </row>
    <row r="1507">
      <c r="J1507" s="1"/>
    </row>
    <row r="1508">
      <c r="J1508" s="1"/>
    </row>
    <row r="1509">
      <c r="J1509" s="1"/>
    </row>
    <row r="1510">
      <c r="J1510" s="1"/>
    </row>
    <row r="1511">
      <c r="J1511" s="1"/>
    </row>
    <row r="1512">
      <c r="J1512" s="1"/>
    </row>
    <row r="1513">
      <c r="J1513" s="1"/>
    </row>
    <row r="1514">
      <c r="J1514" s="1"/>
    </row>
    <row r="1515">
      <c r="J1515" s="1"/>
    </row>
    <row r="1516">
      <c r="J1516" s="1"/>
    </row>
    <row r="1517">
      <c r="J1517" s="1"/>
    </row>
    <row r="1518">
      <c r="J1518" s="1"/>
    </row>
    <row r="1519">
      <c r="J1519" s="1"/>
    </row>
    <row r="1520">
      <c r="J1520" s="1"/>
    </row>
    <row r="1521">
      <c r="J1521" s="1"/>
    </row>
    <row r="1522">
      <c r="J1522" s="1"/>
    </row>
    <row r="1523">
      <c r="J1523" s="1"/>
    </row>
    <row r="1524">
      <c r="J1524" s="1"/>
    </row>
    <row r="1525">
      <c r="J1525" s="1"/>
    </row>
    <row r="1526">
      <c r="J1526" s="1"/>
    </row>
    <row r="1527">
      <c r="J1527" s="1"/>
    </row>
    <row r="1528">
      <c r="J1528" s="1"/>
    </row>
    <row r="1529">
      <c r="J1529" s="1"/>
    </row>
    <row r="1530">
      <c r="J1530" s="1"/>
    </row>
    <row r="1531">
      <c r="J1531" s="1"/>
    </row>
    <row r="1532">
      <c r="J1532" s="1"/>
    </row>
    <row r="1533">
      <c r="J1533" s="1"/>
    </row>
    <row r="1534">
      <c r="J1534" s="1"/>
    </row>
    <row r="1535">
      <c r="J1535" s="1"/>
    </row>
    <row r="1536">
      <c r="J1536" s="1"/>
    </row>
    <row r="1537">
      <c r="J1537" s="1"/>
    </row>
    <row r="1538">
      <c r="J1538" s="1"/>
    </row>
    <row r="1539">
      <c r="J1539" s="1"/>
    </row>
    <row r="1540">
      <c r="J1540" s="1"/>
    </row>
    <row r="1541">
      <c r="J1541" s="1"/>
    </row>
    <row r="1542">
      <c r="J1542" s="1"/>
    </row>
    <row r="1543">
      <c r="J1543" s="1"/>
    </row>
    <row r="1544">
      <c r="J1544" s="1"/>
    </row>
    <row r="1545">
      <c r="J1545" s="1"/>
    </row>
    <row r="1546">
      <c r="J1546" s="1"/>
    </row>
    <row r="1547">
      <c r="J1547" s="1"/>
    </row>
    <row r="1548">
      <c r="J1548" s="1"/>
    </row>
    <row r="1549">
      <c r="J1549" s="1"/>
    </row>
    <row r="1550">
      <c r="J1550" s="1"/>
    </row>
    <row r="1551">
      <c r="J1551" s="1"/>
    </row>
    <row r="1552">
      <c r="J1552" s="1"/>
    </row>
    <row r="1553">
      <c r="J1553" s="1"/>
    </row>
    <row r="1554">
      <c r="J1554" s="1"/>
    </row>
    <row r="1555">
      <c r="J1555" s="1"/>
    </row>
    <row r="1556">
      <c r="J1556" s="1"/>
    </row>
    <row r="1557">
      <c r="J1557" s="1"/>
    </row>
    <row r="1558">
      <c r="J1558" s="1"/>
    </row>
    <row r="1559">
      <c r="J1559" s="1"/>
    </row>
    <row r="1560">
      <c r="J1560" s="1"/>
    </row>
    <row r="1561">
      <c r="J1561" s="1"/>
    </row>
    <row r="1562">
      <c r="J1562" s="1"/>
    </row>
    <row r="1563">
      <c r="J1563" s="1"/>
    </row>
    <row r="1564">
      <c r="J1564" s="1"/>
    </row>
    <row r="1565">
      <c r="J1565" s="1"/>
    </row>
    <row r="1566">
      <c r="J1566" s="1"/>
    </row>
    <row r="1567">
      <c r="J1567" s="1"/>
    </row>
    <row r="1568">
      <c r="J1568" s="1"/>
    </row>
    <row r="1569">
      <c r="J1569" s="1"/>
    </row>
    <row r="1570">
      <c r="J1570" s="1"/>
    </row>
    <row r="1571">
      <c r="J1571" s="1"/>
    </row>
    <row r="1572">
      <c r="J1572" s="1"/>
    </row>
    <row r="1573">
      <c r="J1573" s="1"/>
    </row>
    <row r="1574">
      <c r="J1574" s="1"/>
    </row>
    <row r="1575">
      <c r="J1575" s="1"/>
    </row>
    <row r="1576">
      <c r="J1576" s="1"/>
    </row>
    <row r="1577">
      <c r="J1577" s="1"/>
    </row>
    <row r="1578">
      <c r="J1578" s="1"/>
    </row>
    <row r="1579">
      <c r="J1579" s="1"/>
    </row>
    <row r="1580">
      <c r="J1580" s="1"/>
    </row>
    <row r="1581">
      <c r="J1581" s="1"/>
    </row>
    <row r="1582">
      <c r="J1582" s="1"/>
    </row>
    <row r="1583">
      <c r="J1583" s="1"/>
    </row>
    <row r="1584">
      <c r="J1584" s="1"/>
    </row>
    <row r="1585">
      <c r="J1585" s="1"/>
    </row>
    <row r="1586">
      <c r="J1586" s="1"/>
    </row>
    <row r="1587">
      <c r="J1587" s="1"/>
    </row>
    <row r="1588">
      <c r="J1588" s="1"/>
    </row>
    <row r="1589">
      <c r="J1589" s="1"/>
    </row>
    <row r="1590">
      <c r="J1590" s="1"/>
    </row>
    <row r="1591">
      <c r="J1591" s="1"/>
    </row>
    <row r="1592">
      <c r="J1592" s="1"/>
    </row>
    <row r="1593">
      <c r="J1593" s="1"/>
    </row>
    <row r="1594">
      <c r="J1594" s="1"/>
    </row>
    <row r="1595">
      <c r="J1595" s="1"/>
    </row>
    <row r="1596">
      <c r="J1596" s="1"/>
    </row>
    <row r="1597">
      <c r="J1597" s="1"/>
    </row>
    <row r="1598">
      <c r="J1598" s="1"/>
    </row>
    <row r="1599">
      <c r="J1599" s="1"/>
    </row>
    <row r="1600">
      <c r="J1600" s="1"/>
    </row>
    <row r="1601">
      <c r="J1601" s="1"/>
    </row>
    <row r="1602">
      <c r="J1602" s="1"/>
    </row>
    <row r="1603">
      <c r="J1603" s="1"/>
    </row>
    <row r="1604">
      <c r="J1604" s="1"/>
    </row>
    <row r="1605">
      <c r="J1605" s="1"/>
    </row>
    <row r="1606">
      <c r="J1606" s="1"/>
    </row>
    <row r="1607">
      <c r="J1607" s="1"/>
    </row>
    <row r="1608">
      <c r="J1608" s="1"/>
    </row>
    <row r="1609">
      <c r="J1609" s="1"/>
    </row>
    <row r="1610">
      <c r="J1610" s="1"/>
    </row>
    <row r="1611">
      <c r="J1611" s="1"/>
    </row>
    <row r="1612">
      <c r="J1612" s="1"/>
    </row>
    <row r="1613">
      <c r="J1613" s="1"/>
    </row>
    <row r="1614">
      <c r="J1614" s="1"/>
    </row>
    <row r="1615">
      <c r="J1615" s="1"/>
    </row>
    <row r="1616">
      <c r="J1616" s="1"/>
    </row>
    <row r="1617">
      <c r="J1617" s="1"/>
    </row>
    <row r="1618">
      <c r="J1618" s="1"/>
    </row>
    <row r="1619">
      <c r="J1619" s="1"/>
    </row>
    <row r="1620">
      <c r="J1620" s="1"/>
    </row>
    <row r="1621">
      <c r="J1621" s="1"/>
    </row>
    <row r="1622">
      <c r="J1622" s="1"/>
    </row>
    <row r="1623">
      <c r="J1623" s="1"/>
    </row>
    <row r="1624">
      <c r="J1624" s="1"/>
    </row>
    <row r="1625">
      <c r="J1625" s="1"/>
    </row>
    <row r="1626">
      <c r="J1626" s="1"/>
    </row>
    <row r="1627">
      <c r="J1627" s="1"/>
    </row>
    <row r="1628">
      <c r="J1628" s="1"/>
    </row>
    <row r="1629">
      <c r="J1629" s="1"/>
    </row>
    <row r="1630">
      <c r="J1630" s="1"/>
    </row>
    <row r="1631">
      <c r="J1631" s="1"/>
    </row>
    <row r="1632">
      <c r="J1632" s="1"/>
    </row>
    <row r="1633">
      <c r="J1633" s="1"/>
    </row>
    <row r="1634">
      <c r="J1634" s="1"/>
    </row>
    <row r="1635">
      <c r="J1635" s="1"/>
    </row>
    <row r="1636">
      <c r="J1636" s="1"/>
    </row>
    <row r="1637">
      <c r="J1637" s="1"/>
    </row>
    <row r="1638">
      <c r="J1638" s="1"/>
    </row>
    <row r="1639">
      <c r="J1639" s="1"/>
    </row>
    <row r="1640">
      <c r="J1640" s="1"/>
    </row>
    <row r="1641">
      <c r="J1641" s="1"/>
    </row>
    <row r="1642">
      <c r="J1642" s="1"/>
    </row>
    <row r="1643">
      <c r="J1643" s="1"/>
    </row>
    <row r="1644">
      <c r="J1644" s="1"/>
    </row>
    <row r="1645">
      <c r="J1645" s="1"/>
    </row>
    <row r="1646">
      <c r="J1646" s="1"/>
    </row>
    <row r="1647">
      <c r="J1647" s="1"/>
    </row>
    <row r="1648">
      <c r="J1648" s="1"/>
    </row>
    <row r="1649">
      <c r="J1649" s="1"/>
    </row>
    <row r="1650">
      <c r="J1650" s="1"/>
    </row>
    <row r="1651">
      <c r="J1651" s="1"/>
    </row>
    <row r="1652">
      <c r="J1652" s="1"/>
    </row>
    <row r="1653">
      <c r="J1653" s="1"/>
    </row>
    <row r="1654">
      <c r="J1654" s="1"/>
    </row>
    <row r="1655">
      <c r="J1655" s="1"/>
    </row>
    <row r="1656">
      <c r="J1656" s="1"/>
    </row>
    <row r="1657">
      <c r="J1657" s="1"/>
    </row>
    <row r="1658">
      <c r="J1658" s="1"/>
    </row>
    <row r="1659">
      <c r="J1659" s="1"/>
    </row>
    <row r="1660">
      <c r="J1660" s="1"/>
    </row>
    <row r="1661">
      <c r="J1661" s="1"/>
    </row>
    <row r="1662">
      <c r="J1662" s="1"/>
    </row>
    <row r="1663">
      <c r="J1663" s="1"/>
    </row>
    <row r="1664">
      <c r="J1664" s="1"/>
    </row>
    <row r="1665">
      <c r="J1665" s="1"/>
    </row>
    <row r="1666">
      <c r="J1666" s="1"/>
    </row>
    <row r="1667">
      <c r="J1667" s="1"/>
    </row>
    <row r="1668">
      <c r="J1668" s="1"/>
    </row>
    <row r="1669">
      <c r="J1669" s="1"/>
    </row>
    <row r="1670">
      <c r="J1670" s="1"/>
    </row>
    <row r="1671">
      <c r="J1671" s="1"/>
    </row>
    <row r="1672">
      <c r="J1672" s="1"/>
    </row>
    <row r="1673">
      <c r="J1673" s="1"/>
    </row>
    <row r="1674">
      <c r="J1674" s="1"/>
    </row>
    <row r="1675">
      <c r="J1675" s="1"/>
    </row>
    <row r="1676">
      <c r="J1676" s="1"/>
    </row>
    <row r="1677">
      <c r="J1677" s="1"/>
    </row>
    <row r="1678">
      <c r="J1678" s="1"/>
    </row>
    <row r="1679">
      <c r="J1679" s="1"/>
    </row>
    <row r="1680">
      <c r="J1680" s="1"/>
    </row>
    <row r="1681">
      <c r="J1681" s="1"/>
    </row>
    <row r="1682">
      <c r="J1682" s="1"/>
    </row>
    <row r="1683">
      <c r="J1683" s="1"/>
    </row>
    <row r="1684">
      <c r="J1684" s="1"/>
    </row>
    <row r="1685">
      <c r="J1685" s="1"/>
    </row>
    <row r="1686">
      <c r="J1686" s="1"/>
    </row>
    <row r="1687">
      <c r="J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69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B1C51-18B6-400E-8C6C-67F5FF4A7F0E}">
  <dimension ref="A1:AB1854"/>
  <sheetViews>
    <sheetView topLeftCell="A64" zoomScale="85" zoomScaleNormal="85" workbookViewId="0">
      <selection activeCell="X92" sqref="X92"/>
    </sheetView>
  </sheetViews>
  <sheetFormatPr defaultRowHeight="15" x14ac:dyDescent="0.25"/>
  <cols>
    <col min="1" max="1" bestFit="1" width="5.140625" customWidth="1"/>
    <col min="2" max="2" bestFit="1" width="9" customWidth="1"/>
    <col min="3" max="3" width="12.28515625" customWidth="1"/>
    <col min="4" max="4" bestFit="1" width="5.85546875" customWidth="1"/>
    <col min="5" max="5" bestFit="1" width="9" customWidth="1"/>
    <col min="6" max="6" width="5.7109375" customWidth="1"/>
    <col min="7" max="7" width="21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8" max="18" width="10.710937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60</v>
      </c>
      <c r="F1" s="0" t="s">
        <v>61</v>
      </c>
      <c r="G1" s="0" t="s">
        <v>62</v>
      </c>
      <c r="H1" s="0" t="s">
        <v>63</v>
      </c>
      <c r="J1" s="0" t="s">
        <v>64</v>
      </c>
      <c r="K1" s="8">
        <v>50</v>
      </c>
      <c r="L1" s="0" t="s">
        <v>65</v>
      </c>
      <c r="M1" s="0">
        <f>INTERCEPT((OFFSET(K11,AB25-1,0,AB26-AB25+1,1)),(OFFSET($A$11,AB25-1,0,AB26-AB25+1,1)))</f>
        <v>-28.519921059128457</v>
      </c>
      <c r="N1" s="0">
        <v>-38.342</v>
      </c>
      <c r="O1" s="0" t="s">
        <v>66</v>
      </c>
      <c r="P1" s="0">
        <f>SLOPE((OFFSET(G11,AB59,0,AB60-AB59+1,1)),(OFFSET($A$11,AB59,0,AB60-AB59+1,1)))</f>
        <v>252.29224557008206</v>
      </c>
      <c r="U1" s="0" t="s">
        <v>65</v>
      </c>
      <c r="V1" s="0">
        <f>INTERCEPT((OFFSET(K312,AB27-1,0,AB28-AB27+1,1)),(OFFSET(A312,AB27-1,0,AB28-AB27+1,1)))</f>
        <v>-27.466523427527612</v>
      </c>
      <c r="W1" s="0">
        <v>-38.342</v>
      </c>
      <c r="X1" s="0" t="s">
        <v>66</v>
      </c>
      <c r="Y1" s="0">
        <f>SLOPE((OFFSET(G312,AB61,0,AB62-AB61+1,1)),(OFFSET(A312,AB61,0,AB62-AB61+1,1)))</f>
        <v>253.92442137991932</v>
      </c>
    </row>
    <row r="2">
      <c r="E2" s="0" t="s">
        <v>67</v>
      </c>
      <c r="F2" s="0">
        <v>612</v>
      </c>
      <c r="G2" s="0" t="s">
        <v>67</v>
      </c>
      <c r="H2" s="0">
        <v>612</v>
      </c>
      <c r="K2" s="0">
        <v>1.3</v>
      </c>
      <c r="L2" s="0" t="s">
        <v>68</v>
      </c>
      <c r="M2" s="1">
        <f>M$3*$K$3</f>
        <v>8.072081716066516E-18</v>
      </c>
      <c r="N2" s="0">
        <v>2.3E-17</v>
      </c>
      <c r="O2" s="0" t="s">
        <v>69</v>
      </c>
      <c r="P2" s="0">
        <f>INTERCEPT((OFFSET(G11,AB59,0,AB60-AB59+1,1)),(OFFSET($A$11,AB59,0,AB60-AB59+1,1)))</f>
        <v>-454.4822012841276</v>
      </c>
      <c r="Q2" s="1"/>
      <c r="U2" s="0" t="s">
        <v>68</v>
      </c>
      <c r="V2" s="1">
        <f>V$3*$K$3</f>
        <v>2.3145700459663356E-17</v>
      </c>
      <c r="W2" s="0">
        <v>2.3E-17</v>
      </c>
      <c r="X2" s="0" t="s">
        <v>69</v>
      </c>
      <c r="Y2" s="0">
        <f>INTERCEPT((OFFSET(G312,AB61,0,AB62-AB61+1,1)),(OFFSET(A312,AB61,0,AB62-AB61+1,1)))</f>
        <v>-460.9921037333553</v>
      </c>
      <c r="Z2" s="1"/>
    </row>
    <row r="3">
      <c r="E3" s="0" t="s">
        <v>70</v>
      </c>
      <c r="F3" s="0">
        <v>1212</v>
      </c>
      <c r="G3" s="0" t="s">
        <v>70</v>
      </c>
      <c r="H3" s="0">
        <v>1212</v>
      </c>
      <c r="J3" s="0" t="s">
        <v>71</v>
      </c>
      <c r="K3" s="0">
        <f>PI()*(K1/2)^2*0.00000001</f>
        <v>1.9634954084936207E-05</v>
      </c>
      <c r="L3" s="0" t="s">
        <v>72</v>
      </c>
      <c r="M3" s="0">
        <f>EXP(M$1)</f>
        <v>4.111077459691825E-13</v>
      </c>
      <c r="O3" s="0" t="s">
        <v>73</v>
      </c>
      <c r="P3" s="7">
        <f>1/P1</f>
        <v>0.003963657296483251</v>
      </c>
      <c r="Q3" s="1"/>
      <c r="U3" s="0" t="s">
        <v>72</v>
      </c>
      <c r="V3" s="0">
        <f>EXP(V$1)</f>
        <v>1.1788008446335287E-12</v>
      </c>
      <c r="X3" s="0" t="s">
        <v>74</v>
      </c>
      <c r="Y3" s="7">
        <f>1/Y1</f>
        <v>0.003938179693649117</v>
      </c>
      <c r="Z3" s="1"/>
    </row>
    <row r="4">
      <c r="G4" s="1">
        <f>MIN(G11:G611)</f>
        <v>1.0185916357881303E-10</v>
      </c>
      <c r="L4" s="0" t="s">
        <v>75</v>
      </c>
      <c r="M4" s="0">
        <f>SLOPE((OFFSET(K11,AB25-1,0,AB26-AB25+1,1)),(OFFSET($A$11,AB25-1,0,AB26-AB25+1,1)))</f>
        <v>18.75846874969557</v>
      </c>
      <c r="N4" s="0">
        <v>29.075</v>
      </c>
      <c r="O4" s="0" t="s">
        <v>76</v>
      </c>
      <c r="P4" s="0">
        <f>P3*1000</f>
        <v>3.963657296483251</v>
      </c>
      <c r="U4" s="0" t="s">
        <v>77</v>
      </c>
      <c r="V4" s="0">
        <f>SLOPE((OFFSET(K312,AB27-1,0,AB28-AB27+1,1)),(OFFSET(A312,AB27-1,0,AB28-AB27+1,1)))</f>
        <v>17.968384684298265</v>
      </c>
      <c r="W4" s="0">
        <v>29.075</v>
      </c>
      <c r="X4" s="0" t="s">
        <v>76</v>
      </c>
      <c r="Y4" s="0">
        <f>Y3*1000</f>
        <v>3.938179693649117</v>
      </c>
    </row>
    <row r="5">
      <c r="G5" s="1">
        <f>MAX(G11:G611)</f>
        <v>300.7493663828033</v>
      </c>
      <c r="K5" s="2"/>
      <c r="L5" s="0" t="s">
        <v>78</v>
      </c>
      <c r="M5" s="7">
        <f>1/Par!$B$14*LN(Par!$B$12*Par!$B$16^2/M$3)</f>
        <v>1.1102090492848755</v>
      </c>
      <c r="N5" s="1" t="s">
        <v>79</v>
      </c>
      <c r="O5" s="9">
        <f>B311/E311</f>
        <v>40446575342.46575</v>
      </c>
      <c r="P5" s="0" t="s">
        <v>80</v>
      </c>
      <c r="Q5" s="9">
        <f>MAX(G11:G312)</f>
        <v>300.7493663828033</v>
      </c>
      <c r="T5" s="2"/>
      <c r="U5" s="0" t="s">
        <v>78</v>
      </c>
      <c r="V5" s="7">
        <f>1/Par!$B$14*LN(Par!$B$12*Par!$B$16^2/V$3)</f>
        <v>1.0833940331569845</v>
      </c>
      <c r="W5" s="1" t="s">
        <v>79</v>
      </c>
      <c r="X5" s="14">
        <f>B312/E312</f>
        <v>16679661016.949154</v>
      </c>
      <c r="Y5" s="0" t="s">
        <v>80</v>
      </c>
      <c r="Z5" s="9">
        <f>MAX($G$312:$G$612)</f>
        <v>300.7188086337297</v>
      </c>
    </row>
    <row r="6">
      <c r="G6" s="0" t="s">
        <v>81</v>
      </c>
      <c r="H6" s="0" t="s">
        <v>82</v>
      </c>
      <c r="K6" s="2"/>
      <c r="L6" s="4" t="s">
        <v>27</v>
      </c>
      <c r="M6" s="7">
        <f>Par!$B$14/M$4</f>
        <v>2.09419390349196</v>
      </c>
      <c r="N6" s="0" t="s">
        <v>83</v>
      </c>
      <c r="O6" s="9">
        <f>$E$311</f>
        <v>1.46E-13</v>
      </c>
      <c r="P6" s="0" t="s">
        <v>84</v>
      </c>
      <c r="Q6" s="9">
        <f>$B$311</f>
        <v>0.0059052</v>
      </c>
      <c r="T6" s="2"/>
      <c r="U6" s="1" t="s">
        <v>27</v>
      </c>
      <c r="V6" s="7">
        <f>Par!$B$14/V$4</f>
        <v>2.186277263352741</v>
      </c>
      <c r="W6" s="0" t="s">
        <v>83</v>
      </c>
      <c r="X6" s="9">
        <f>$E$312</f>
        <v>3.54E-13</v>
      </c>
      <c r="Y6" s="0" t="s">
        <v>84</v>
      </c>
      <c r="Z6" s="9">
        <f>$B$312</f>
        <v>0.0059046</v>
      </c>
    </row>
    <row r="7">
      <c r="A7" s="0">
        <v>602</v>
      </c>
      <c r="B7" s="0">
        <v>602</v>
      </c>
      <c r="D7" s="0">
        <v>602</v>
      </c>
      <c r="E7" s="0">
        <v>602</v>
      </c>
      <c r="G7" s="0" t="s">
        <v>54</v>
      </c>
      <c r="H7" s="0" t="s">
        <v>54</v>
      </c>
      <c r="J7" s="0" t="s">
        <v>86</v>
      </c>
      <c r="K7" s="0" t="s">
        <v>87</v>
      </c>
      <c r="S7" s="0" t="s">
        <v>86</v>
      </c>
      <c r="T7" s="0" t="s">
        <v>87</v>
      </c>
    </row>
    <row r="8">
      <c r="A8" s="0">
        <v>1</v>
      </c>
      <c r="B8" s="1">
        <v>1</v>
      </c>
      <c r="C8" s="1"/>
      <c r="D8" s="0">
        <v>1</v>
      </c>
      <c r="E8" s="1">
        <v>1</v>
      </c>
      <c r="G8" s="1"/>
      <c r="J8" s="1"/>
      <c r="K8" s="1"/>
      <c r="M8" s="1"/>
      <c r="N8" s="1"/>
      <c r="S8" s="1"/>
      <c r="T8" s="1"/>
      <c r="V8" s="1"/>
    </row>
    <row r="9">
      <c r="A9" s="0" t="s">
        <v>89</v>
      </c>
      <c r="B9" s="1" t="s">
        <v>90</v>
      </c>
      <c r="C9" s="1"/>
      <c r="D9" s="0" t="s">
        <v>89</v>
      </c>
      <c r="E9" s="1" t="s">
        <v>90</v>
      </c>
      <c r="J9" s="1"/>
      <c r="K9" s="1"/>
      <c r="M9" s="1"/>
      <c r="N9" s="1"/>
      <c r="O9" s="1"/>
      <c r="S9" s="1"/>
      <c r="T9" s="1"/>
      <c r="V9" s="1"/>
    </row>
    <row r="10">
      <c r="A10" s="0" t="s">
        <v>51</v>
      </c>
      <c r="B10" s="1" t="s">
        <v>57</v>
      </c>
      <c r="C10" s="1"/>
      <c r="D10" s="0" t="s">
        <v>51</v>
      </c>
      <c r="E10" s="1" t="s">
        <v>57</v>
      </c>
      <c r="G10" s="1"/>
      <c r="J10" s="1"/>
      <c r="K10" s="1"/>
      <c r="M10" s="1"/>
      <c r="N10" s="1"/>
      <c r="S10" s="1"/>
      <c r="T10" s="1"/>
      <c r="V10" s="1"/>
    </row>
    <row r="11">
      <c r="A11" s="0">
        <v>0</v>
      </c>
      <c r="B11" s="1">
        <v>3.6E-14</v>
      </c>
      <c r="C11" s="1"/>
      <c r="D11" s="0">
        <v>0</v>
      </c>
      <c r="E11" s="1">
        <v>1.62E-13</v>
      </c>
      <c r="G11" s="1">
        <f>B11/$K$3</f>
        <v>1.8334649444186343E-09</v>
      </c>
      <c r="H11" s="1">
        <f>E11/$K$3</f>
        <v>8.250592249883854E-09</v>
      </c>
      <c r="I11" s="0">
        <v>-2.97</v>
      </c>
      <c r="J11" s="1">
        <v>1.4E-11</v>
      </c>
      <c r="K11" s="1">
        <f ref="K11:K74" t="shared" si="0">LN($G11)</f>
        <v>-20.11705824808801</v>
      </c>
      <c r="L11" s="0">
        <f>$A11*M$4+M$1</f>
        <v>-28.519921059128457</v>
      </c>
      <c r="M11" s="1">
        <f>$A11*P$1+P$2</f>
        <v>-454.4822012841276</v>
      </c>
      <c r="N11" s="1"/>
      <c r="O11" s="1"/>
      <c r="R11" s="0">
        <f>A11</f>
        <v>0</v>
      </c>
      <c r="S11" s="1">
        <f>B11</f>
        <v>3.6E-14</v>
      </c>
      <c r="T11" s="1">
        <f>G11</f>
        <v>1.8334649444186343E-09</v>
      </c>
      <c r="U11" s="0">
        <f>$A11*V$4+V$1</f>
        <v>-27.466523427527612</v>
      </c>
      <c r="V11" s="1">
        <f>$A11*Y$1+Y$2</f>
        <v>-460.9921037333553</v>
      </c>
    </row>
    <row r="12">
      <c r="A12" s="0">
        <v>0.01</v>
      </c>
      <c r="B12" s="1">
        <v>7.8E-14</v>
      </c>
      <c r="C12" s="1"/>
      <c r="D12" s="0">
        <v>-0.01</v>
      </c>
      <c r="E12" s="1">
        <v>6.2E-14</v>
      </c>
      <c r="G12" s="1">
        <f ref="G12:G75" t="shared" si="1">B12/$K$3</f>
        <v>3.972507379573707E-09</v>
      </c>
      <c r="H12" s="1">
        <f ref="H12:H75" t="shared" si="2">E12/$K$3</f>
        <v>3.1576340709432036E-09</v>
      </c>
      <c r="I12" s="0">
        <v>-2.97</v>
      </c>
      <c r="J12" s="1">
        <v>1.4E-11</v>
      </c>
      <c r="K12" s="1">
        <f t="shared" si="0"/>
        <v>-19.34386835985453</v>
      </c>
      <c r="L12" s="0">
        <f ref="L12:L75" t="shared" si="3" ca="1">$A12*M$4+M$1</f>
        <v>-28.332336371631502</v>
      </c>
      <c r="M12" s="1">
        <f ref="M12:M75" t="shared" si="4" ca="1">$A12*P$1+P$2</f>
        <v>-451.95927882842676</v>
      </c>
      <c r="N12" s="1"/>
      <c r="R12" s="0">
        <f ref="R12:R50" t="shared" si="5">A12</f>
        <v>0.01</v>
      </c>
      <c r="S12" s="1">
        <f ref="S12:S75" t="shared" si="6">B12</f>
        <v>7.8E-14</v>
      </c>
      <c r="T12" s="1">
        <f ref="T12:T75" t="shared" si="7">G12</f>
        <v>3.972507379573707E-09</v>
      </c>
      <c r="U12" s="0">
        <f ref="U12:U75" t="shared" si="8" ca="1">$A12*V$4+V$1</f>
        <v>-27.286839580684628</v>
      </c>
      <c r="V12" s="1">
        <f ref="V12:V75" t="shared" si="9" ca="1">$A12*Y$1+Y$2</f>
        <v>-458.4528595195561</v>
      </c>
    </row>
    <row r="13">
      <c r="A13" s="0">
        <v>0.02</v>
      </c>
      <c r="B13" s="1">
        <v>1.24E-13</v>
      </c>
      <c r="C13" s="1"/>
      <c r="D13" s="0">
        <v>-0.02</v>
      </c>
      <c r="E13" s="1">
        <v>5.2E-14</v>
      </c>
      <c r="G13" s="1">
        <f t="shared" si="1"/>
        <v>6.315268141886407E-09</v>
      </c>
      <c r="H13" s="1">
        <f t="shared" si="2"/>
        <v>2.6483382530491385E-09</v>
      </c>
      <c r="I13" s="0">
        <v>-2.97</v>
      </c>
      <c r="J13" s="1">
        <v>1.4E-11</v>
      </c>
      <c r="K13" s="1">
        <f t="shared" si="0"/>
        <v>-18.880295620939084</v>
      </c>
      <c r="L13" s="0">
        <f t="shared" si="3" ca="1"/>
        <v>-28.144751684134544</v>
      </c>
      <c r="M13" s="1">
        <f t="shared" si="4" ca="1"/>
        <v>-449.436356372726</v>
      </c>
      <c r="N13" s="1"/>
      <c r="O13" s="1"/>
      <c r="R13" s="0">
        <f t="shared" si="5"/>
        <v>0.02</v>
      </c>
      <c r="S13" s="1">
        <f t="shared" si="6"/>
        <v>1.24E-13</v>
      </c>
      <c r="T13" s="1">
        <f t="shared" si="7"/>
        <v>6.315268141886407E-09</v>
      </c>
      <c r="U13" s="0">
        <f t="shared" si="8" ca="1"/>
        <v>-27.107155733841648</v>
      </c>
      <c r="V13" s="1">
        <f t="shared" si="9" ca="1"/>
        <v>-455.91361530575693</v>
      </c>
    </row>
    <row r="14">
      <c r="A14" s="0">
        <v>0.03</v>
      </c>
      <c r="B14" s="1">
        <v>2.02E-13</v>
      </c>
      <c r="C14" s="1"/>
      <c r="D14" s="0">
        <v>-0.03</v>
      </c>
      <c r="E14" s="1">
        <v>1.46E-13</v>
      </c>
      <c r="G14" s="1">
        <f t="shared" si="1"/>
        <v>1.0287775521460115E-08</v>
      </c>
      <c r="H14" s="1">
        <f t="shared" si="2"/>
        <v>7.435718941253351E-09</v>
      </c>
      <c r="I14" s="0">
        <v>-2.97</v>
      </c>
      <c r="J14" s="1">
        <v>1.4E-11</v>
      </c>
      <c r="K14" s="1">
        <f t="shared" si="0"/>
        <v>-18.392309489142917</v>
      </c>
      <c r="L14" s="0">
        <f t="shared" si="3" ca="1"/>
        <v>-27.95716699663759</v>
      </c>
      <c r="M14" s="1">
        <f t="shared" si="4" ca="1"/>
        <v>-446.91343391702515</v>
      </c>
      <c r="N14" s="1"/>
      <c r="R14" s="0">
        <f t="shared" si="5"/>
        <v>0.03</v>
      </c>
      <c r="S14" s="1">
        <f t="shared" si="6"/>
        <v>2.02E-13</v>
      </c>
      <c r="T14" s="1">
        <f t="shared" si="7"/>
        <v>1.0287775521460115E-08</v>
      </c>
      <c r="U14" s="0">
        <f t="shared" si="8" ca="1"/>
        <v>-26.927471886998664</v>
      </c>
      <c r="V14" s="1">
        <f t="shared" si="9" ca="1"/>
        <v>-453.3743710919577</v>
      </c>
    </row>
    <row r="15">
      <c r="A15" s="0">
        <v>0.04</v>
      </c>
      <c r="B15" s="1">
        <v>2.32E-13</v>
      </c>
      <c r="C15" s="1"/>
      <c r="D15" s="0">
        <v>-0.04</v>
      </c>
      <c r="E15" s="1">
        <v>1.34E-13</v>
      </c>
      <c r="G15" s="1">
        <f t="shared" si="1"/>
        <v>1.1815662975142311E-08</v>
      </c>
      <c r="H15" s="1">
        <f t="shared" si="2"/>
        <v>6.824563959780473E-09</v>
      </c>
      <c r="I15" s="0">
        <v>-2.97</v>
      </c>
      <c r="J15" s="1">
        <v>1.4E-11</v>
      </c>
      <c r="K15" s="1">
        <f t="shared" si="0"/>
        <v>-18.25383981487781</v>
      </c>
      <c r="L15" s="0">
        <f t="shared" si="3" ca="1"/>
        <v>-27.769582309140635</v>
      </c>
      <c r="M15" s="1">
        <f t="shared" si="4" ca="1"/>
        <v>-444.3905114613243</v>
      </c>
      <c r="N15" s="1"/>
      <c r="O15" s="1"/>
      <c r="R15" s="0">
        <f t="shared" si="5"/>
        <v>0.04</v>
      </c>
      <c r="S15" s="1">
        <f t="shared" si="6"/>
        <v>2.32E-13</v>
      </c>
      <c r="T15" s="1">
        <f t="shared" si="7"/>
        <v>1.1815662975142311E-08</v>
      </c>
      <c r="U15" s="0">
        <f t="shared" si="8" ca="1"/>
        <v>-26.747788040155683</v>
      </c>
      <c r="V15" s="1">
        <f t="shared" si="9" ca="1"/>
        <v>-450.8351268781585</v>
      </c>
    </row>
    <row r="16">
      <c r="A16" s="0">
        <v>0.05</v>
      </c>
      <c r="B16" s="1">
        <v>1.58E-13</v>
      </c>
      <c r="C16" s="1"/>
      <c r="D16" s="0">
        <v>-0.05</v>
      </c>
      <c r="E16" s="1">
        <v>1.16E-13</v>
      </c>
      <c r="G16" s="1">
        <f t="shared" si="1"/>
        <v>8.046873922726229E-09</v>
      </c>
      <c r="H16" s="1">
        <f t="shared" si="2"/>
        <v>5.9078314875711554E-09</v>
      </c>
      <c r="I16" s="0">
        <v>-2.97</v>
      </c>
      <c r="J16" s="1">
        <v>1.4E-11</v>
      </c>
      <c r="K16" s="1">
        <f t="shared" si="0"/>
        <v>-18.637982153517154</v>
      </c>
      <c r="L16" s="0">
        <f t="shared" si="3" ca="1"/>
        <v>-27.58199762164368</v>
      </c>
      <c r="M16" s="1">
        <f t="shared" si="4" ca="1"/>
        <v>-441.8675890056235</v>
      </c>
      <c r="N16" s="1"/>
      <c r="R16" s="0">
        <f t="shared" si="5"/>
        <v>0.05</v>
      </c>
      <c r="S16" s="1">
        <f t="shared" si="6"/>
        <v>1.58E-13</v>
      </c>
      <c r="T16" s="1">
        <f t="shared" si="7"/>
        <v>8.046873922726229E-09</v>
      </c>
      <c r="U16" s="0">
        <f t="shared" si="8" ca="1"/>
        <v>-26.5681041933127</v>
      </c>
      <c r="V16" s="1">
        <f t="shared" si="9" ca="1"/>
        <v>-448.29588266435934</v>
      </c>
    </row>
    <row r="17">
      <c r="A17" s="0">
        <v>0.06</v>
      </c>
      <c r="B17" s="1">
        <v>3.54E-13</v>
      </c>
      <c r="C17" s="1"/>
      <c r="D17" s="0">
        <v>-0.06</v>
      </c>
      <c r="E17" s="1">
        <v>2.86E-13</v>
      </c>
      <c r="G17" s="1">
        <f t="shared" si="1"/>
        <v>1.8029071953449903E-08</v>
      </c>
      <c r="H17" s="1">
        <f t="shared" si="2"/>
        <v>1.456586039177026E-08</v>
      </c>
      <c r="I17" s="0">
        <v>-2.97</v>
      </c>
      <c r="J17" s="1">
        <v>1.4E-11</v>
      </c>
      <c r="K17" s="1">
        <f t="shared" si="0"/>
        <v>-17.831280273410346</v>
      </c>
      <c r="L17" s="0">
        <f t="shared" si="3" ca="1"/>
        <v>-27.39441293414672</v>
      </c>
      <c r="M17" s="1">
        <f t="shared" si="4" ca="1"/>
        <v>-439.3446665499227</v>
      </c>
      <c r="N17" s="1"/>
      <c r="O17" s="1"/>
      <c r="R17" s="0">
        <f t="shared" si="5"/>
        <v>0.06</v>
      </c>
      <c r="S17" s="1">
        <f t="shared" si="6"/>
        <v>3.54E-13</v>
      </c>
      <c r="T17" s="1">
        <f t="shared" si="7"/>
        <v>1.8029071953449903E-08</v>
      </c>
      <c r="U17" s="0">
        <f t="shared" si="8" ca="1"/>
        <v>-26.388420346469715</v>
      </c>
      <c r="V17" s="1">
        <f t="shared" si="9" ca="1"/>
        <v>-445.75663845056016</v>
      </c>
    </row>
    <row r="18">
      <c r="A18" s="0">
        <v>0.07</v>
      </c>
      <c r="B18" s="1">
        <v>1.14E-13</v>
      </c>
      <c r="C18" s="1"/>
      <c r="D18" s="0">
        <v>-0.07</v>
      </c>
      <c r="E18" s="1">
        <v>2.9E-13</v>
      </c>
      <c r="G18" s="1">
        <f t="shared" si="1"/>
        <v>5.805972323992342E-09</v>
      </c>
      <c r="H18" s="1">
        <f t="shared" si="2"/>
        <v>1.4769578718927887E-08</v>
      </c>
      <c r="I18" s="0">
        <v>-2.97</v>
      </c>
      <c r="J18" s="1">
        <v>1.4E-11</v>
      </c>
      <c r="K18" s="1">
        <f t="shared" si="0"/>
        <v>-18.964378738149627</v>
      </c>
      <c r="L18" s="0">
        <f t="shared" si="3" ca="1"/>
        <v>-27.206828246649767</v>
      </c>
      <c r="M18" s="1">
        <f t="shared" si="4" ca="1"/>
        <v>-436.82174409422186</v>
      </c>
      <c r="N18" s="1"/>
      <c r="R18" s="0">
        <f t="shared" si="5"/>
        <v>0.07</v>
      </c>
      <c r="S18" s="1">
        <f t="shared" si="6"/>
        <v>1.14E-13</v>
      </c>
      <c r="T18" s="1">
        <f t="shared" si="7"/>
        <v>5.805972323992342E-09</v>
      </c>
      <c r="U18" s="0">
        <f t="shared" si="8" ca="1"/>
        <v>-26.208736499626735</v>
      </c>
      <c r="V18" s="1">
        <f t="shared" si="9" ca="1"/>
        <v>-443.2173942367609</v>
      </c>
    </row>
    <row r="19">
      <c r="A19" s="0">
        <v>0.08</v>
      </c>
      <c r="B19" s="1">
        <v>9.8E-14</v>
      </c>
      <c r="C19" s="1"/>
      <c r="D19" s="0">
        <v>-0.08</v>
      </c>
      <c r="E19" s="1">
        <v>4.6E-14</v>
      </c>
      <c r="G19" s="1">
        <f t="shared" si="1"/>
        <v>4.991099015361838E-09</v>
      </c>
      <c r="H19" s="1">
        <f t="shared" si="2"/>
        <v>2.3427607623126993E-09</v>
      </c>
      <c r="I19" s="0">
        <v>-2.97</v>
      </c>
      <c r="J19" s="1">
        <v>1.4E-11</v>
      </c>
      <c r="K19" s="1">
        <f t="shared" si="0"/>
        <v>-19.11560970787355</v>
      </c>
      <c r="L19" s="0">
        <f t="shared" si="3" ca="1"/>
        <v>-27.019243559152812</v>
      </c>
      <c r="M19" s="1">
        <f t="shared" si="4" ca="1"/>
        <v>-434.298821638521</v>
      </c>
      <c r="N19" s="1"/>
      <c r="O19" s="1"/>
      <c r="R19" s="0">
        <f t="shared" si="5"/>
        <v>0.08</v>
      </c>
      <c r="S19" s="1">
        <f t="shared" si="6"/>
        <v>9.8E-14</v>
      </c>
      <c r="T19" s="1">
        <f t="shared" si="7"/>
        <v>4.991099015361838E-09</v>
      </c>
      <c r="U19" s="0">
        <f t="shared" si="8" ca="1"/>
        <v>-26.02905265278375</v>
      </c>
      <c r="V19" s="1">
        <f t="shared" si="9" ca="1"/>
        <v>-440.67815002296174</v>
      </c>
    </row>
    <row r="20">
      <c r="A20" s="0">
        <v>0.09</v>
      </c>
      <c r="B20" s="1">
        <v>3.8E-14</v>
      </c>
      <c r="C20" s="1"/>
      <c r="D20" s="0">
        <v>-0.09</v>
      </c>
      <c r="E20" s="1">
        <v>8.4E-14</v>
      </c>
      <c r="G20" s="1">
        <f t="shared" si="1"/>
        <v>1.9353241079974476E-09</v>
      </c>
      <c r="H20" s="1">
        <f t="shared" si="2"/>
        <v>4.278084870310147E-09</v>
      </c>
      <c r="I20" s="0">
        <v>-2.97</v>
      </c>
      <c r="J20" s="1">
        <v>1.4E-11</v>
      </c>
      <c r="K20" s="1">
        <f t="shared" si="0"/>
        <v>-20.062991026817734</v>
      </c>
      <c r="L20" s="0">
        <f t="shared" si="3" ca="1"/>
        <v>-26.831658871655854</v>
      </c>
      <c r="M20" s="1">
        <f t="shared" si="4" ca="1"/>
        <v>-431.77589918282024</v>
      </c>
      <c r="N20" s="1"/>
      <c r="R20" s="0">
        <f t="shared" si="5"/>
        <v>0.09</v>
      </c>
      <c r="S20" s="1">
        <f t="shared" si="6"/>
        <v>3.8E-14</v>
      </c>
      <c r="T20" s="1">
        <f t="shared" si="7"/>
        <v>1.9353241079974476E-09</v>
      </c>
      <c r="U20" s="0">
        <f t="shared" si="8" ca="1"/>
        <v>-25.849368805940767</v>
      </c>
      <c r="V20" s="1">
        <f t="shared" si="9" ca="1"/>
        <v>-438.13890580916257</v>
      </c>
    </row>
    <row r="21">
      <c r="A21" s="0">
        <v>0.1</v>
      </c>
      <c r="B21" s="1">
        <v>4E-14</v>
      </c>
      <c r="C21" s="1"/>
      <c r="D21" s="0">
        <v>-0.1</v>
      </c>
      <c r="E21" s="1">
        <v>4E-15</v>
      </c>
      <c r="G21" s="1">
        <f t="shared" si="1"/>
        <v>2.0371832715762606E-09</v>
      </c>
      <c r="H21" s="1">
        <f t="shared" si="2"/>
        <v>2.0371832715762606E-10</v>
      </c>
      <c r="I21" s="0">
        <v>-2.97</v>
      </c>
      <c r="J21" s="1">
        <v>1.4E-11</v>
      </c>
      <c r="K21" s="1">
        <f t="shared" si="0"/>
        <v>-20.011697732430186</v>
      </c>
      <c r="L21" s="0">
        <f t="shared" si="3" ca="1"/>
        <v>-26.6440741841589</v>
      </c>
      <c r="M21" s="1">
        <f t="shared" si="4" ca="1"/>
        <v>-429.2529767271194</v>
      </c>
      <c r="N21" s="1"/>
      <c r="O21" s="1"/>
      <c r="R21" s="0">
        <f t="shared" si="5"/>
        <v>0.1</v>
      </c>
      <c r="S21" s="1">
        <f t="shared" si="6"/>
        <v>4E-14</v>
      </c>
      <c r="T21" s="1">
        <f t="shared" si="7"/>
        <v>2.0371832715762606E-09</v>
      </c>
      <c r="U21" s="0">
        <f t="shared" si="8" ca="1"/>
        <v>-25.669684959097786</v>
      </c>
      <c r="V21" s="1">
        <f t="shared" si="9" ca="1"/>
        <v>-435.5996615953634</v>
      </c>
    </row>
    <row r="22">
      <c r="A22" s="0">
        <v>0.11</v>
      </c>
      <c r="B22" s="1">
        <v>1.6E-13</v>
      </c>
      <c r="C22" s="1"/>
      <c r="D22" s="0">
        <v>-0.11</v>
      </c>
      <c r="E22" s="1">
        <v>1.14E-13</v>
      </c>
      <c r="G22" s="1">
        <f t="shared" si="1"/>
        <v>8.148733086305042E-09</v>
      </c>
      <c r="H22" s="1">
        <f t="shared" si="2"/>
        <v>5.805972323992342E-09</v>
      </c>
      <c r="I22" s="0">
        <v>-2.97</v>
      </c>
      <c r="J22" s="1">
        <v>1.4E-11</v>
      </c>
      <c r="K22" s="1">
        <f t="shared" si="0"/>
        <v>-18.625403371310295</v>
      </c>
      <c r="L22" s="0">
        <f t="shared" si="3" ca="1"/>
        <v>-26.456489496661945</v>
      </c>
      <c r="M22" s="1">
        <f t="shared" si="4" ca="1"/>
        <v>-426.73005427141857</v>
      </c>
      <c r="N22" s="1"/>
      <c r="R22" s="0">
        <f t="shared" si="5"/>
        <v>0.11</v>
      </c>
      <c r="S22" s="1">
        <f t="shared" si="6"/>
        <v>1.6E-13</v>
      </c>
      <c r="T22" s="1">
        <f t="shared" si="7"/>
        <v>8.148733086305042E-09</v>
      </c>
      <c r="U22" s="0">
        <f t="shared" si="8" ca="1"/>
        <v>-25.490001112254802</v>
      </c>
      <c r="V22" s="1">
        <f t="shared" si="9" ca="1"/>
        <v>-433.06041738156415</v>
      </c>
    </row>
    <row r="23">
      <c r="A23" s="0">
        <v>0.12</v>
      </c>
      <c r="B23" s="1">
        <v>1.2E-14</v>
      </c>
      <c r="C23" s="1"/>
      <c r="D23" s="0">
        <v>-0.12</v>
      </c>
      <c r="E23" s="1">
        <v>2.12E-13</v>
      </c>
      <c r="G23" s="1">
        <f t="shared" si="1"/>
        <v>6.111549814728781E-10</v>
      </c>
      <c r="H23" s="1">
        <f t="shared" si="2"/>
        <v>1.079707133935418E-08</v>
      </c>
      <c r="I23" s="0">
        <v>-2.97</v>
      </c>
      <c r="J23" s="1">
        <v>1.4E-11</v>
      </c>
      <c r="K23" s="1">
        <f t="shared" si="0"/>
        <v>-21.21567053675612</v>
      </c>
      <c r="L23" s="0">
        <f t="shared" si="3" ca="1"/>
        <v>-26.268904809164987</v>
      </c>
      <c r="M23" s="1">
        <f t="shared" si="4" ca="1"/>
        <v>-424.20713181571773</v>
      </c>
      <c r="N23" s="1"/>
      <c r="O23" s="1"/>
      <c r="R23" s="0">
        <f t="shared" si="5"/>
        <v>0.12</v>
      </c>
      <c r="S23" s="1">
        <f t="shared" si="6"/>
        <v>1.2E-14</v>
      </c>
      <c r="T23" s="1">
        <f t="shared" si="7"/>
        <v>6.111549814728781E-10</v>
      </c>
      <c r="U23" s="0">
        <f t="shared" si="8" ca="1"/>
        <v>-25.310317265411822</v>
      </c>
      <c r="V23" s="1">
        <f t="shared" si="9" ca="1"/>
        <v>-430.52117316776497</v>
      </c>
    </row>
    <row r="24">
      <c r="A24" s="0">
        <v>0.13</v>
      </c>
      <c r="B24" s="1">
        <v>2.26E-13</v>
      </c>
      <c r="C24" s="1"/>
      <c r="D24" s="0">
        <v>-0.13</v>
      </c>
      <c r="E24" s="1">
        <v>3.2E-14</v>
      </c>
      <c r="G24" s="1">
        <f t="shared" si="1"/>
        <v>1.1510085484405871E-08</v>
      </c>
      <c r="H24" s="1">
        <f t="shared" si="2"/>
        <v>1.6297466172610085E-09</v>
      </c>
      <c r="I24" s="0">
        <v>-2.97</v>
      </c>
      <c r="J24" s="1">
        <v>1.4E-11</v>
      </c>
      <c r="K24" s="1">
        <f t="shared" si="0"/>
        <v>-18.280042187271835</v>
      </c>
      <c r="L24" s="0">
        <f t="shared" si="3" ca="1"/>
        <v>-26.081320121668032</v>
      </c>
      <c r="M24" s="1">
        <f t="shared" si="4" ca="1"/>
        <v>-421.68420936001695</v>
      </c>
      <c r="N24" s="1"/>
      <c r="R24" s="0">
        <f t="shared" si="5"/>
        <v>0.13</v>
      </c>
      <c r="S24" s="1">
        <f t="shared" si="6"/>
        <v>2.26E-13</v>
      </c>
      <c r="T24" s="1">
        <f t="shared" si="7"/>
        <v>1.1510085484405871E-08</v>
      </c>
      <c r="U24" s="0">
        <f t="shared" si="8" ca="1"/>
        <v>-25.130633418568838</v>
      </c>
      <c r="V24" s="1">
        <f t="shared" si="9" ca="1"/>
        <v>-427.9819289539658</v>
      </c>
    </row>
    <row r="25">
      <c r="A25" s="0">
        <v>0.14</v>
      </c>
      <c r="B25" s="1">
        <v>2.4E-14</v>
      </c>
      <c r="C25" s="1"/>
      <c r="D25" s="0">
        <v>-0.14</v>
      </c>
      <c r="E25" s="1">
        <v>1.16E-13</v>
      </c>
      <c r="G25" s="1">
        <f t="shared" si="1"/>
        <v>1.2223099629457561E-09</v>
      </c>
      <c r="H25" s="1">
        <f t="shared" si="2"/>
        <v>5.9078314875711554E-09</v>
      </c>
      <c r="I25" s="0">
        <v>-2.97</v>
      </c>
      <c r="J25" s="1">
        <v>1.4E-11</v>
      </c>
      <c r="K25" s="1">
        <f t="shared" si="0"/>
        <v>-20.522523356196174</v>
      </c>
      <c r="L25" s="0">
        <f t="shared" si="3" ca="1"/>
        <v>-25.893735434171077</v>
      </c>
      <c r="M25" s="1">
        <f t="shared" si="4" ca="1"/>
        <v>-419.1612869043161</v>
      </c>
      <c r="N25" s="1"/>
      <c r="O25" s="1"/>
      <c r="R25" s="0">
        <f t="shared" si="5"/>
        <v>0.14</v>
      </c>
      <c r="S25" s="1">
        <f t="shared" si="6"/>
        <v>2.4E-14</v>
      </c>
      <c r="T25" s="1">
        <f t="shared" si="7"/>
        <v>1.2223099629457561E-09</v>
      </c>
      <c r="U25" s="0">
        <f t="shared" si="8" ca="1"/>
        <v>-24.950949571725854</v>
      </c>
      <c r="V25" s="1">
        <f t="shared" si="9" ca="1"/>
        <v>-425.44268474016656</v>
      </c>
      <c r="Y25" s="5" t="s">
        <v>120</v>
      </c>
      <c r="Z25" s="0" t="s">
        <v>121</v>
      </c>
      <c r="AA25" s="8">
        <v>1.2</v>
      </c>
      <c r="AB25" s="0">
        <f>MATCH(AA25,A$11:A$311,1)</f>
        <v>121</v>
      </c>
    </row>
    <row r="26">
      <c r="A26" s="0">
        <v>0.15</v>
      </c>
      <c r="B26" s="1">
        <v>2.48E-13</v>
      </c>
      <c r="C26" s="1"/>
      <c r="D26" s="0">
        <v>-0.15</v>
      </c>
      <c r="E26" s="1">
        <v>1.36E-13</v>
      </c>
      <c r="G26" s="1">
        <f t="shared" si="1"/>
        <v>1.2630536283772814E-08</v>
      </c>
      <c r="H26" s="1">
        <f t="shared" si="2"/>
        <v>6.9264231233592855E-09</v>
      </c>
      <c r="I26" s="0">
        <v>-2.97</v>
      </c>
      <c r="J26" s="1">
        <v>1.4E-11</v>
      </c>
      <c r="K26" s="1">
        <f t="shared" si="0"/>
        <v>-18.18714844037914</v>
      </c>
      <c r="L26" s="0">
        <f t="shared" si="3" ca="1"/>
        <v>-25.706150746674123</v>
      </c>
      <c r="M26" s="1">
        <f t="shared" si="4" ca="1"/>
        <v>-416.6383644486153</v>
      </c>
      <c r="N26" s="1"/>
      <c r="R26" s="0">
        <f t="shared" si="5"/>
        <v>0.15</v>
      </c>
      <c r="S26" s="1">
        <f t="shared" si="6"/>
        <v>2.48E-13</v>
      </c>
      <c r="T26" s="1">
        <f t="shared" si="7"/>
        <v>1.2630536283772814E-08</v>
      </c>
      <c r="U26" s="0">
        <f t="shared" si="8" ca="1"/>
        <v>-24.771265724882873</v>
      </c>
      <c r="V26" s="1">
        <f t="shared" si="9" ca="1"/>
        <v>-422.9034405263674</v>
      </c>
      <c r="Y26" s="5"/>
      <c r="Z26" s="0" t="s">
        <v>124</v>
      </c>
      <c r="AA26" s="8">
        <v>1.4</v>
      </c>
      <c r="AB26" s="0">
        <f>MATCH(AA26,A$11:A$311,1)</f>
        <v>141</v>
      </c>
    </row>
    <row r="27">
      <c r="A27" s="0">
        <v>0.16</v>
      </c>
      <c r="B27" s="1">
        <v>2E-13</v>
      </c>
      <c r="C27" s="1"/>
      <c r="D27" s="0">
        <v>-0.16</v>
      </c>
      <c r="E27" s="1">
        <v>1.6E-13</v>
      </c>
      <c r="G27" s="1">
        <f t="shared" si="1"/>
        <v>1.0185916357881302E-08</v>
      </c>
      <c r="H27" s="1">
        <f t="shared" si="2"/>
        <v>8.148733086305042E-09</v>
      </c>
      <c r="I27" s="0">
        <v>-2.97</v>
      </c>
      <c r="J27" s="1">
        <v>1.4E-11</v>
      </c>
      <c r="K27" s="1">
        <f t="shared" si="0"/>
        <v>-18.402259819996086</v>
      </c>
      <c r="L27" s="0">
        <f t="shared" si="3" ca="1"/>
        <v>-25.518566059177164</v>
      </c>
      <c r="M27" s="1">
        <f t="shared" si="4" ca="1"/>
        <v>-414.1154419929145</v>
      </c>
      <c r="N27" s="1"/>
      <c r="O27" s="1"/>
      <c r="R27" s="0">
        <f t="shared" si="5"/>
        <v>0.16</v>
      </c>
      <c r="S27" s="1">
        <f t="shared" si="6"/>
        <v>2E-13</v>
      </c>
      <c r="T27" s="1">
        <f t="shared" si="7"/>
        <v>1.0185916357881302E-08</v>
      </c>
      <c r="U27" s="0">
        <f t="shared" si="8" ca="1"/>
        <v>-24.59158187803989</v>
      </c>
      <c r="V27" s="1">
        <f t="shared" si="9" ca="1"/>
        <v>-420.3641963125682</v>
      </c>
      <c r="Y27" s="5"/>
      <c r="Z27" s="0" t="s">
        <v>121</v>
      </c>
      <c r="AA27" s="8">
        <v>1.2</v>
      </c>
      <c r="AB27" s="0">
        <f>MATCH(AA27,A$312:A$612,-1)</f>
        <v>181</v>
      </c>
    </row>
    <row r="28">
      <c r="A28" s="0">
        <v>0.17</v>
      </c>
      <c r="B28" s="1">
        <v>1.06E-13</v>
      </c>
      <c r="C28" s="1"/>
      <c r="D28" s="0">
        <v>-0.17</v>
      </c>
      <c r="E28" s="1">
        <v>5.2E-14</v>
      </c>
      <c r="G28" s="1">
        <f t="shared" si="1"/>
        <v>5.39853566967709E-09</v>
      </c>
      <c r="H28" s="1">
        <f t="shared" si="2"/>
        <v>2.6483382530491385E-09</v>
      </c>
      <c r="I28" s="0">
        <v>-2.97</v>
      </c>
      <c r="J28" s="1">
        <v>1.4E-11</v>
      </c>
      <c r="K28" s="1">
        <f t="shared" si="0"/>
        <v>-19.037138092432055</v>
      </c>
      <c r="L28" s="0">
        <f t="shared" si="3" ca="1"/>
        <v>-25.33098137168021</v>
      </c>
      <c r="M28" s="1">
        <f t="shared" si="4" ca="1"/>
        <v>-411.59251953721366</v>
      </c>
      <c r="N28" s="1"/>
      <c r="R28" s="0">
        <f t="shared" si="5"/>
        <v>0.17</v>
      </c>
      <c r="S28" s="1">
        <f t="shared" si="6"/>
        <v>1.06E-13</v>
      </c>
      <c r="T28" s="1">
        <f t="shared" si="7"/>
        <v>5.39853566967709E-09</v>
      </c>
      <c r="U28" s="0">
        <f t="shared" si="8" ca="1"/>
        <v>-24.411898031196905</v>
      </c>
      <c r="V28" s="1">
        <f t="shared" si="9" ca="1"/>
        <v>-417.824952098769</v>
      </c>
      <c r="Y28" s="5"/>
      <c r="Z28" s="0" t="s">
        <v>124</v>
      </c>
      <c r="AA28" s="8">
        <v>1.4</v>
      </c>
      <c r="AB28" s="0">
        <f>MATCH(AA28,A$312:A$612,-1)</f>
        <v>161</v>
      </c>
    </row>
    <row r="29">
      <c r="A29" s="0">
        <v>0.18</v>
      </c>
      <c r="B29" s="1">
        <v>5E-14</v>
      </c>
      <c r="C29" s="1"/>
      <c r="D29" s="0">
        <v>-0.18</v>
      </c>
      <c r="E29" s="1">
        <v>2.86E-13</v>
      </c>
      <c r="G29" s="1">
        <f t="shared" si="1"/>
        <v>2.5464790894703256E-09</v>
      </c>
      <c r="H29" s="1">
        <f t="shared" si="2"/>
        <v>1.456586039177026E-08</v>
      </c>
      <c r="I29" s="0">
        <v>-2.97</v>
      </c>
      <c r="J29" s="1">
        <v>1.4E-11</v>
      </c>
      <c r="K29" s="1">
        <f t="shared" si="0"/>
        <v>-19.788554181115977</v>
      </c>
      <c r="L29" s="0">
        <f t="shared" si="3" ca="1"/>
        <v>-25.143396684183255</v>
      </c>
      <c r="M29" s="1">
        <f t="shared" si="4" ca="1"/>
        <v>-409.0695970815128</v>
      </c>
      <c r="N29" s="1"/>
      <c r="O29" s="1"/>
      <c r="R29" s="0">
        <f t="shared" si="5"/>
        <v>0.18</v>
      </c>
      <c r="S29" s="1">
        <f t="shared" si="6"/>
        <v>5E-14</v>
      </c>
      <c r="T29" s="1">
        <f t="shared" si="7"/>
        <v>2.5464790894703256E-09</v>
      </c>
      <c r="U29" s="0">
        <f t="shared" si="8" ca="1"/>
        <v>-24.232214184353925</v>
      </c>
      <c r="V29" s="1">
        <f t="shared" si="9" ca="1"/>
        <v>-415.28570788496984</v>
      </c>
    </row>
    <row r="30">
      <c r="A30" s="0">
        <v>0.19</v>
      </c>
      <c r="B30" s="1">
        <v>1.46E-13</v>
      </c>
      <c r="C30" s="1"/>
      <c r="D30" s="0">
        <v>-0.19</v>
      </c>
      <c r="E30" s="1">
        <v>2.42E-13</v>
      </c>
      <c r="G30" s="1">
        <f t="shared" si="1"/>
        <v>7.435718941253351E-09</v>
      </c>
      <c r="H30" s="1">
        <f t="shared" si="2"/>
        <v>1.2324958793036375E-08</v>
      </c>
      <c r="I30" s="0">
        <v>-2.97</v>
      </c>
      <c r="J30" s="1">
        <v>1.4E-11</v>
      </c>
      <c r="K30" s="1">
        <f t="shared" si="0"/>
        <v>-18.716970564835783</v>
      </c>
      <c r="L30" s="0">
        <f t="shared" si="3" ca="1"/>
        <v>-24.9558119966863</v>
      </c>
      <c r="M30" s="1">
        <f t="shared" si="4" ca="1"/>
        <v>-406.546674625812</v>
      </c>
      <c r="N30" s="1"/>
      <c r="R30" s="0">
        <f t="shared" si="5"/>
        <v>0.19</v>
      </c>
      <c r="S30" s="1">
        <f t="shared" si="6"/>
        <v>1.46E-13</v>
      </c>
      <c r="T30" s="1">
        <f t="shared" si="7"/>
        <v>7.435718941253351E-09</v>
      </c>
      <c r="U30" s="0">
        <f t="shared" si="8" ca="1"/>
        <v>-24.05253033751094</v>
      </c>
      <c r="V30" s="1">
        <f t="shared" si="9" ca="1"/>
        <v>-412.7464636711706</v>
      </c>
    </row>
    <row r="31">
      <c r="A31" s="0">
        <v>0.2</v>
      </c>
      <c r="B31" s="1">
        <v>3.4E-13</v>
      </c>
      <c r="C31" s="1"/>
      <c r="D31" s="0">
        <v>-0.2</v>
      </c>
      <c r="E31" s="1">
        <v>1.6E-13</v>
      </c>
      <c r="G31" s="1">
        <f t="shared" si="1"/>
        <v>1.7316057808398215E-08</v>
      </c>
      <c r="H31" s="1">
        <f t="shared" si="2"/>
        <v>8.148733086305042E-09</v>
      </c>
      <c r="I31" s="0">
        <v>-2.97</v>
      </c>
      <c r="J31" s="1">
        <v>1.4E-11</v>
      </c>
      <c r="K31" s="1">
        <f t="shared" si="0"/>
        <v>-17.871631568933914</v>
      </c>
      <c r="L31" s="0">
        <f t="shared" si="3" ca="1"/>
        <v>-24.768227309189342</v>
      </c>
      <c r="M31" s="1">
        <f t="shared" si="4" ca="1"/>
        <v>-404.02375217011115</v>
      </c>
      <c r="N31" s="1"/>
      <c r="O31" s="1"/>
      <c r="R31" s="0">
        <f t="shared" si="5"/>
        <v>0.2</v>
      </c>
      <c r="S31" s="1">
        <f t="shared" si="6"/>
        <v>3.4E-13</v>
      </c>
      <c r="T31" s="1">
        <f t="shared" si="7"/>
        <v>1.7316057808398215E-08</v>
      </c>
      <c r="U31" s="0">
        <f t="shared" si="8" ca="1"/>
        <v>-23.87284649066796</v>
      </c>
      <c r="V31" s="1">
        <f t="shared" si="9" ca="1"/>
        <v>-410.2072194573714</v>
      </c>
    </row>
    <row r="32">
      <c r="A32" s="0">
        <v>0.21</v>
      </c>
      <c r="B32" s="1">
        <v>1.04E-13</v>
      </c>
      <c r="C32" s="1"/>
      <c r="D32" s="0">
        <v>-0.21</v>
      </c>
      <c r="E32" s="1">
        <v>1.7E-13</v>
      </c>
      <c r="G32" s="1">
        <f t="shared" si="1"/>
        <v>5.296676506098277E-09</v>
      </c>
      <c r="H32" s="1">
        <f t="shared" si="2"/>
        <v>8.658028904199108E-09</v>
      </c>
      <c r="I32" s="0">
        <v>-2.97</v>
      </c>
      <c r="J32" s="1">
        <v>1.4E-11</v>
      </c>
      <c r="K32" s="1">
        <f t="shared" si="0"/>
        <v>-19.05618628740275</v>
      </c>
      <c r="L32" s="0">
        <f t="shared" si="3" ca="1"/>
        <v>-24.580642621692387</v>
      </c>
      <c r="M32" s="1">
        <f t="shared" si="4" ca="1"/>
        <v>-401.5008297144104</v>
      </c>
      <c r="N32" s="1"/>
      <c r="R32" s="0">
        <f t="shared" si="5"/>
        <v>0.21</v>
      </c>
      <c r="S32" s="1">
        <f t="shared" si="6"/>
        <v>1.04E-13</v>
      </c>
      <c r="T32" s="1">
        <f t="shared" si="7"/>
        <v>5.296676506098277E-09</v>
      </c>
      <c r="U32" s="0">
        <f t="shared" si="8" ca="1"/>
        <v>-23.693162643824976</v>
      </c>
      <c r="V32" s="1">
        <f t="shared" si="9" ca="1"/>
        <v>-407.66797524357224</v>
      </c>
    </row>
    <row r="33">
      <c r="A33" s="0">
        <v>0.22</v>
      </c>
      <c r="B33" s="1">
        <v>2E-14</v>
      </c>
      <c r="C33" s="1"/>
      <c r="D33" s="0">
        <v>-0.22</v>
      </c>
      <c r="E33" s="1">
        <v>2.06E-13</v>
      </c>
      <c r="G33" s="1">
        <f t="shared" si="1"/>
        <v>1.0185916357881303E-09</v>
      </c>
      <c r="H33" s="1">
        <f t="shared" si="2"/>
        <v>1.0491493848617742E-08</v>
      </c>
      <c r="I33" s="0">
        <v>-2.97</v>
      </c>
      <c r="J33" s="1">
        <v>1.4E-11</v>
      </c>
      <c r="K33" s="1">
        <f t="shared" si="0"/>
        <v>-20.70484491299013</v>
      </c>
      <c r="L33" s="0">
        <f t="shared" si="3" ca="1"/>
        <v>-24.393057934195433</v>
      </c>
      <c r="M33" s="1">
        <f t="shared" si="4" ca="1"/>
        <v>-398.97790725870954</v>
      </c>
      <c r="N33" s="1"/>
      <c r="O33" s="1"/>
      <c r="R33" s="0">
        <f t="shared" si="5"/>
        <v>0.22</v>
      </c>
      <c r="S33" s="1">
        <f t="shared" si="6"/>
        <v>2E-14</v>
      </c>
      <c r="T33" s="1">
        <f t="shared" si="7"/>
        <v>1.0185916357881303E-09</v>
      </c>
      <c r="U33" s="0">
        <f t="shared" si="8" ca="1"/>
        <v>-23.513478796981993</v>
      </c>
      <c r="V33" s="1">
        <f t="shared" si="9" ca="1"/>
        <v>-405.12873102977306</v>
      </c>
    </row>
    <row r="34">
      <c r="A34" s="0">
        <v>0.23</v>
      </c>
      <c r="B34" s="1">
        <v>1.44E-13</v>
      </c>
      <c r="C34" s="1"/>
      <c r="D34" s="0">
        <v>-0.23</v>
      </c>
      <c r="E34" s="1">
        <v>2.8E-14</v>
      </c>
      <c r="G34" s="1">
        <f t="shared" si="1"/>
        <v>7.333859777674537E-09</v>
      </c>
      <c r="H34" s="1">
        <f t="shared" si="2"/>
        <v>1.4260282901033824E-09</v>
      </c>
      <c r="I34" s="0">
        <v>-2.97</v>
      </c>
      <c r="J34" s="1">
        <v>1.4E-11</v>
      </c>
      <c r="K34" s="1">
        <f t="shared" si="0"/>
        <v>-18.73076388696812</v>
      </c>
      <c r="L34" s="0">
        <f t="shared" si="3" ca="1"/>
        <v>-24.205473246698475</v>
      </c>
      <c r="M34" s="1">
        <f t="shared" si="4" ca="1"/>
        <v>-396.4549848030087</v>
      </c>
      <c r="N34" s="1"/>
      <c r="R34" s="0">
        <f t="shared" si="5"/>
        <v>0.23</v>
      </c>
      <c r="S34" s="1">
        <f t="shared" si="6"/>
        <v>1.44E-13</v>
      </c>
      <c r="T34" s="1">
        <f t="shared" si="7"/>
        <v>7.333859777674537E-09</v>
      </c>
      <c r="U34" s="0">
        <f t="shared" si="8" ca="1"/>
        <v>-23.333794950139012</v>
      </c>
      <c r="V34" s="1">
        <f t="shared" si="9" ca="1"/>
        <v>-402.5894868159738</v>
      </c>
    </row>
    <row r="35">
      <c r="A35" s="0">
        <v>0.24</v>
      </c>
      <c r="B35" s="1">
        <v>1E-14</v>
      </c>
      <c r="C35" s="1"/>
      <c r="D35" s="0">
        <v>-0.24</v>
      </c>
      <c r="E35" s="1">
        <v>7.6E-14</v>
      </c>
      <c r="G35" s="1">
        <f t="shared" si="1"/>
        <v>5.092958178940651E-10</v>
      </c>
      <c r="H35" s="1">
        <f t="shared" si="2"/>
        <v>3.870648215994895E-09</v>
      </c>
      <c r="I35" s="0">
        <v>-2.97</v>
      </c>
      <c r="J35" s="1">
        <v>1.4E-11</v>
      </c>
      <c r="K35" s="1">
        <f t="shared" si="0"/>
        <v>-21.397992093550076</v>
      </c>
      <c r="L35" s="0">
        <f t="shared" si="3" ca="1"/>
        <v>-24.01788855920152</v>
      </c>
      <c r="M35" s="1">
        <f t="shared" si="4" ca="1"/>
        <v>-393.9320623473079</v>
      </c>
      <c r="N35" s="1"/>
      <c r="O35" s="1"/>
      <c r="R35" s="0">
        <f t="shared" si="5"/>
        <v>0.24</v>
      </c>
      <c r="S35" s="1">
        <f t="shared" si="6"/>
        <v>1E-14</v>
      </c>
      <c r="T35" s="1">
        <f t="shared" si="7"/>
        <v>5.092958178940651E-10</v>
      </c>
      <c r="U35" s="0">
        <f t="shared" si="8" ca="1"/>
        <v>-23.154111103296028</v>
      </c>
      <c r="V35" s="1">
        <f t="shared" si="9" ca="1"/>
        <v>-400.05024260217465</v>
      </c>
    </row>
    <row r="36">
      <c r="A36" s="0">
        <v>0.25</v>
      </c>
      <c r="B36" s="1">
        <v>2.12E-13</v>
      </c>
      <c r="C36" s="1"/>
      <c r="D36" s="0">
        <v>-0.25</v>
      </c>
      <c r="E36" s="1">
        <v>2.8E-14</v>
      </c>
      <c r="G36" s="1">
        <f t="shared" si="1"/>
        <v>1.079707133935418E-08</v>
      </c>
      <c r="H36" s="1">
        <f t="shared" si="2"/>
        <v>1.4260282901033824E-09</v>
      </c>
      <c r="I36" s="0">
        <v>-2.97</v>
      </c>
      <c r="J36" s="1">
        <v>1.4E-11</v>
      </c>
      <c r="K36" s="1">
        <f t="shared" si="0"/>
        <v>-18.34399091187211</v>
      </c>
      <c r="L36" s="0">
        <f t="shared" si="3" ca="1"/>
        <v>-23.830303871704565</v>
      </c>
      <c r="M36" s="1">
        <f t="shared" si="4" ca="1"/>
        <v>-391.4091398916071</v>
      </c>
      <c r="N36" s="1"/>
      <c r="R36" s="0">
        <f t="shared" si="5"/>
        <v>0.25</v>
      </c>
      <c r="S36" s="1">
        <f t="shared" si="6"/>
        <v>2.12E-13</v>
      </c>
      <c r="T36" s="1">
        <f t="shared" si="7"/>
        <v>1.079707133935418E-08</v>
      </c>
      <c r="U36" s="0">
        <f t="shared" si="8" ca="1"/>
        <v>-22.974427256453048</v>
      </c>
      <c r="V36" s="1">
        <f t="shared" si="9" ca="1"/>
        <v>-397.51099838837547</v>
      </c>
    </row>
    <row r="37">
      <c r="A37" s="0">
        <v>0.26</v>
      </c>
      <c r="B37" s="1">
        <v>2E-15</v>
      </c>
      <c r="C37" s="1"/>
      <c r="D37" s="0">
        <v>-0.26</v>
      </c>
      <c r="E37" s="1">
        <v>1.86E-13</v>
      </c>
      <c r="G37" s="1">
        <f t="shared" si="1"/>
        <v>1.0185916357881303E-10</v>
      </c>
      <c r="H37" s="1">
        <f t="shared" si="2"/>
        <v>9.472902212829611E-09</v>
      </c>
      <c r="I37" s="0">
        <v>-2.97</v>
      </c>
      <c r="J37" s="1">
        <v>1.4E-11</v>
      </c>
      <c r="K37" s="1">
        <f t="shared" si="0"/>
        <v>-23.007430005984176</v>
      </c>
      <c r="L37" s="0">
        <f t="shared" si="3" ca="1"/>
        <v>-23.642719184207607</v>
      </c>
      <c r="M37" s="1">
        <f t="shared" si="4" ca="1"/>
        <v>-388.88621743590625</v>
      </c>
      <c r="N37" s="1"/>
      <c r="O37" s="1"/>
      <c r="R37" s="0">
        <f t="shared" si="5"/>
        <v>0.26</v>
      </c>
      <c r="S37" s="1">
        <f t="shared" si="6"/>
        <v>2E-15</v>
      </c>
      <c r="T37" s="1">
        <f t="shared" si="7"/>
        <v>1.0185916357881303E-10</v>
      </c>
      <c r="U37" s="0">
        <f t="shared" si="8" ca="1"/>
        <v>-22.794743409610064</v>
      </c>
      <c r="V37" s="1">
        <f t="shared" si="9" ca="1"/>
        <v>-394.9717541745763</v>
      </c>
    </row>
    <row r="38">
      <c r="A38" s="0">
        <v>0.27</v>
      </c>
      <c r="B38" s="1">
        <v>1.2E-14</v>
      </c>
      <c r="C38" s="1"/>
      <c r="D38" s="0">
        <v>-0.27</v>
      </c>
      <c r="E38" s="1">
        <v>2E-14</v>
      </c>
      <c r="G38" s="1">
        <f t="shared" si="1"/>
        <v>6.111549814728781E-10</v>
      </c>
      <c r="H38" s="1">
        <f t="shared" si="2"/>
        <v>1.0185916357881303E-09</v>
      </c>
      <c r="I38" s="0">
        <v>-2.97</v>
      </c>
      <c r="J38" s="1">
        <v>1.4E-11</v>
      </c>
      <c r="K38" s="1">
        <f t="shared" si="0"/>
        <v>-21.21567053675612</v>
      </c>
      <c r="L38" s="0">
        <f t="shared" si="3" ca="1"/>
        <v>-23.455134496710652</v>
      </c>
      <c r="M38" s="1">
        <f t="shared" si="4" ca="1"/>
        <v>-386.3632949802054</v>
      </c>
      <c r="N38" s="1"/>
      <c r="R38" s="0">
        <f t="shared" si="5"/>
        <v>0.27</v>
      </c>
      <c r="S38" s="1">
        <f t="shared" si="6"/>
        <v>1.2E-14</v>
      </c>
      <c r="T38" s="1">
        <f t="shared" si="7"/>
        <v>6.111549814728781E-10</v>
      </c>
      <c r="U38" s="0">
        <f t="shared" si="8" ca="1"/>
        <v>-22.61505956276708</v>
      </c>
      <c r="V38" s="1">
        <f t="shared" si="9" ca="1"/>
        <v>-392.43250996077705</v>
      </c>
    </row>
    <row r="39">
      <c r="A39" s="0">
        <v>0.28</v>
      </c>
      <c r="B39" s="1">
        <v>6.8E-14</v>
      </c>
      <c r="C39" s="1"/>
      <c r="D39" s="0">
        <v>-0.28</v>
      </c>
      <c r="E39" s="1">
        <v>2.22E-13</v>
      </c>
      <c r="G39" s="1">
        <f t="shared" si="1"/>
        <v>3.4632115616796428E-09</v>
      </c>
      <c r="H39" s="1">
        <f t="shared" si="2"/>
        <v>1.1306367157248244E-08</v>
      </c>
      <c r="I39" s="0">
        <v>-2.97</v>
      </c>
      <c r="J39" s="1">
        <v>1.4E-11</v>
      </c>
      <c r="K39" s="1">
        <f t="shared" si="0"/>
        <v>-19.481069481368014</v>
      </c>
      <c r="L39" s="0">
        <f t="shared" si="3" ca="1"/>
        <v>-23.267549809213698</v>
      </c>
      <c r="M39" s="1">
        <f t="shared" si="4" ca="1"/>
        <v>-383.84037252450463</v>
      </c>
      <c r="N39" s="1"/>
      <c r="O39" s="1"/>
      <c r="R39" s="0">
        <f t="shared" si="5"/>
        <v>0.28</v>
      </c>
      <c r="S39" s="1">
        <f t="shared" si="6"/>
        <v>6.8E-14</v>
      </c>
      <c r="T39" s="1">
        <f t="shared" si="7"/>
        <v>3.4632115616796428E-09</v>
      </c>
      <c r="U39" s="0">
        <f t="shared" si="8" ca="1"/>
        <v>-22.435375715924096</v>
      </c>
      <c r="V39" s="1">
        <f t="shared" si="9" ca="1"/>
        <v>-389.8932657469779</v>
      </c>
    </row>
    <row r="40">
      <c r="A40" s="0">
        <v>0.29</v>
      </c>
      <c r="B40" s="1">
        <v>6E-15</v>
      </c>
      <c r="C40" s="1"/>
      <c r="D40" s="0">
        <v>-0.29</v>
      </c>
      <c r="E40" s="1">
        <v>1.48E-13</v>
      </c>
      <c r="G40" s="1">
        <f t="shared" si="1"/>
        <v>3.0557749073643903E-10</v>
      </c>
      <c r="H40" s="1">
        <f t="shared" si="2"/>
        <v>7.537578104832163E-09</v>
      </c>
      <c r="I40" s="0">
        <v>-2.97</v>
      </c>
      <c r="J40" s="1">
        <v>1.4E-11</v>
      </c>
      <c r="K40" s="1">
        <f t="shared" si="0"/>
        <v>-21.908817717316065</v>
      </c>
      <c r="L40" s="0">
        <f t="shared" si="3" ca="1"/>
        <v>-23.079965121716743</v>
      </c>
      <c r="M40" s="1">
        <f t="shared" si="4" ca="1"/>
        <v>-381.3174500688038</v>
      </c>
      <c r="N40" s="1"/>
      <c r="R40" s="0">
        <f t="shared" si="5"/>
        <v>0.29</v>
      </c>
      <c r="S40" s="1">
        <f t="shared" si="6"/>
        <v>6E-15</v>
      </c>
      <c r="T40" s="1">
        <f t="shared" si="7"/>
        <v>3.0557749073643903E-10</v>
      </c>
      <c r="U40" s="0">
        <f t="shared" si="8" ca="1"/>
        <v>-22.255691869081115</v>
      </c>
      <c r="V40" s="1">
        <f t="shared" si="9" ca="1"/>
        <v>-387.3540215331787</v>
      </c>
    </row>
    <row r="41">
      <c r="A41" s="0">
        <v>0.3</v>
      </c>
      <c r="B41" s="1">
        <v>2.18E-13</v>
      </c>
      <c r="C41" s="1"/>
      <c r="D41" s="0">
        <v>-0.3</v>
      </c>
      <c r="E41" s="1">
        <v>2.08E-13</v>
      </c>
      <c r="G41" s="1">
        <f t="shared" si="1"/>
        <v>1.110264883009062E-08</v>
      </c>
      <c r="H41" s="1">
        <f t="shared" si="2"/>
        <v>1.0593353012196554E-08</v>
      </c>
      <c r="I41" s="0">
        <v>-2.97</v>
      </c>
      <c r="J41" s="1">
        <v>1.4E-11</v>
      </c>
      <c r="K41" s="1">
        <f t="shared" si="0"/>
        <v>-18.31608212375503</v>
      </c>
      <c r="L41" s="0">
        <f t="shared" si="3" ca="1"/>
        <v>-22.892380434219785</v>
      </c>
      <c r="M41" s="1">
        <f t="shared" si="4" ca="1"/>
        <v>-378.794527613103</v>
      </c>
      <c r="N41" s="1"/>
      <c r="O41" s="1"/>
      <c r="R41" s="0">
        <f t="shared" si="5"/>
        <v>0.3</v>
      </c>
      <c r="S41" s="1">
        <f t="shared" si="6"/>
        <v>2.18E-13</v>
      </c>
      <c r="T41" s="1">
        <f t="shared" si="7"/>
        <v>1.110264883009062E-08</v>
      </c>
      <c r="U41" s="0">
        <f t="shared" si="8" ca="1"/>
        <v>-22.076008022238135</v>
      </c>
      <c r="V41" s="1">
        <f t="shared" si="9" ca="1"/>
        <v>-384.8147773193795</v>
      </c>
    </row>
    <row r="42">
      <c r="A42" s="0">
        <v>0.31</v>
      </c>
      <c r="B42" s="1">
        <v>1.6E-13</v>
      </c>
      <c r="C42" s="1"/>
      <c r="D42" s="0">
        <v>-0.31</v>
      </c>
      <c r="E42" s="1">
        <v>2E-13</v>
      </c>
      <c r="G42" s="1">
        <f t="shared" si="1"/>
        <v>8.148733086305042E-09</v>
      </c>
      <c r="H42" s="1">
        <f t="shared" si="2"/>
        <v>1.0185916357881302E-08</v>
      </c>
      <c r="I42" s="0">
        <v>-2.97</v>
      </c>
      <c r="J42" s="1">
        <v>1.4E-11</v>
      </c>
      <c r="K42" s="1">
        <f t="shared" si="0"/>
        <v>-18.625403371310295</v>
      </c>
      <c r="L42" s="0">
        <f t="shared" si="3" ca="1"/>
        <v>-22.70479574672283</v>
      </c>
      <c r="M42" s="1">
        <f t="shared" si="4" ca="1"/>
        <v>-376.2716051574022</v>
      </c>
      <c r="N42" s="1"/>
      <c r="R42" s="0">
        <f t="shared" si="5"/>
        <v>0.31</v>
      </c>
      <c r="S42" s="1">
        <f t="shared" si="6"/>
        <v>1.6E-13</v>
      </c>
      <c r="T42" s="1">
        <f t="shared" si="7"/>
        <v>8.148733086305042E-09</v>
      </c>
      <c r="U42" s="0">
        <f t="shared" si="8" ca="1"/>
        <v>-21.89632417539515</v>
      </c>
      <c r="V42" s="1">
        <f t="shared" si="9" ca="1"/>
        <v>-382.2755331055803</v>
      </c>
    </row>
    <row r="43">
      <c r="A43" s="0">
        <v>0.32</v>
      </c>
      <c r="B43" s="1">
        <v>1.9E-13</v>
      </c>
      <c r="C43" s="1"/>
      <c r="D43" s="0">
        <v>-0.32</v>
      </c>
      <c r="E43" s="1">
        <v>1.92E-13</v>
      </c>
      <c r="G43" s="1">
        <f t="shared" si="1"/>
        <v>9.676620539987237E-09</v>
      </c>
      <c r="H43" s="1">
        <f t="shared" si="2"/>
        <v>9.778479703566049E-09</v>
      </c>
      <c r="I43" s="0">
        <v>-2.97</v>
      </c>
      <c r="J43" s="1">
        <v>1.4E-11</v>
      </c>
      <c r="K43" s="1">
        <f t="shared" si="0"/>
        <v>-18.453553114383634</v>
      </c>
      <c r="L43" s="0">
        <f t="shared" si="3" ca="1"/>
        <v>-22.517211059225875</v>
      </c>
      <c r="M43" s="1">
        <f t="shared" si="4" ca="1"/>
        <v>-373.74868270170134</v>
      </c>
      <c r="N43" s="1"/>
      <c r="O43" s="1"/>
      <c r="R43" s="0">
        <f t="shared" si="5"/>
        <v>0.32</v>
      </c>
      <c r="S43" s="1">
        <f t="shared" si="6"/>
        <v>1.9E-13</v>
      </c>
      <c r="T43" s="1">
        <f t="shared" si="7"/>
        <v>9.676620539987237E-09</v>
      </c>
      <c r="U43" s="0">
        <f t="shared" si="8" ca="1"/>
        <v>-21.716640328552167</v>
      </c>
      <c r="V43" s="1">
        <f t="shared" si="9" ca="1"/>
        <v>-379.7362888917811</v>
      </c>
    </row>
    <row r="44">
      <c r="A44" s="0">
        <v>0.33</v>
      </c>
      <c r="B44" s="1">
        <v>3.8E-13</v>
      </c>
      <c r="C44" s="1"/>
      <c r="D44" s="0">
        <v>-0.33</v>
      </c>
      <c r="E44" s="1">
        <v>2.92E-13</v>
      </c>
      <c r="G44" s="1">
        <f t="shared" si="1"/>
        <v>1.9353241079974474E-08</v>
      </c>
      <c r="H44" s="1">
        <f t="shared" si="2"/>
        <v>1.4871437882506702E-08</v>
      </c>
      <c r="I44" s="0">
        <v>-2.97</v>
      </c>
      <c r="J44" s="1">
        <v>1.4E-11</v>
      </c>
      <c r="K44" s="1">
        <f t="shared" si="0"/>
        <v>-17.76040593382369</v>
      </c>
      <c r="L44" s="0">
        <f t="shared" si="3" ca="1"/>
        <v>-22.329626371728917</v>
      </c>
      <c r="M44" s="1">
        <f t="shared" si="4" ca="1"/>
        <v>-371.2257602460005</v>
      </c>
      <c r="N44" s="1"/>
      <c r="R44" s="0">
        <f t="shared" si="5"/>
        <v>0.33</v>
      </c>
      <c r="S44" s="1">
        <f t="shared" si="6"/>
        <v>3.8E-13</v>
      </c>
      <c r="T44" s="1">
        <f t="shared" si="7"/>
        <v>1.9353241079974474E-08</v>
      </c>
      <c r="U44" s="0">
        <f t="shared" si="8" ca="1"/>
        <v>-21.536956481709183</v>
      </c>
      <c r="V44" s="1">
        <f t="shared" si="9" ca="1"/>
        <v>-377.1970446779819</v>
      </c>
    </row>
    <row r="45">
      <c r="A45" s="0">
        <v>0.34</v>
      </c>
      <c r="B45" s="1">
        <v>9.6E-14</v>
      </c>
      <c r="C45" s="1"/>
      <c r="D45" s="0">
        <v>-0.34</v>
      </c>
      <c r="E45" s="1">
        <v>2.28E-13</v>
      </c>
      <c r="G45" s="1">
        <f t="shared" si="1"/>
        <v>4.8892398517830245E-09</v>
      </c>
      <c r="H45" s="1">
        <f t="shared" si="2"/>
        <v>1.1611944647984683E-08</v>
      </c>
      <c r="I45" s="0">
        <v>-2.97</v>
      </c>
      <c r="J45" s="1">
        <v>1.4E-11</v>
      </c>
      <c r="K45" s="1">
        <f t="shared" si="0"/>
        <v>-19.136228995076284</v>
      </c>
      <c r="L45" s="0">
        <f t="shared" si="3" ca="1"/>
        <v>-22.142041684231963</v>
      </c>
      <c r="M45" s="1">
        <f t="shared" si="4" ca="1"/>
        <v>-368.70283779029967</v>
      </c>
      <c r="N45" s="1"/>
      <c r="O45" s="1"/>
      <c r="R45" s="0">
        <f t="shared" si="5"/>
        <v>0.34</v>
      </c>
      <c r="S45" s="1">
        <f t="shared" si="6"/>
        <v>9.6E-14</v>
      </c>
      <c r="T45" s="1">
        <f t="shared" si="7"/>
        <v>4.8892398517830245E-09</v>
      </c>
      <c r="U45" s="0">
        <f t="shared" si="8" ca="1"/>
        <v>-21.357272634866202</v>
      </c>
      <c r="V45" s="1">
        <f t="shared" si="9" ca="1"/>
        <v>-374.65780046418274</v>
      </c>
    </row>
    <row r="46">
      <c r="A46" s="0">
        <v>0.35</v>
      </c>
      <c r="B46" s="1">
        <v>3.4E-13</v>
      </c>
      <c r="C46" s="1"/>
      <c r="D46" s="0">
        <v>-0.35</v>
      </c>
      <c r="E46" s="1">
        <v>4.02E-13</v>
      </c>
      <c r="G46" s="1">
        <f t="shared" si="1"/>
        <v>1.7316057808398215E-08</v>
      </c>
      <c r="H46" s="1">
        <f t="shared" si="2"/>
        <v>2.0473691879341417E-08</v>
      </c>
      <c r="I46" s="0">
        <v>-2.97</v>
      </c>
      <c r="J46" s="1">
        <v>1.4E-11</v>
      </c>
      <c r="K46" s="1">
        <f t="shared" si="0"/>
        <v>-17.871631568933914</v>
      </c>
      <c r="L46" s="0">
        <f t="shared" si="3" ca="1"/>
        <v>-21.954456996735008</v>
      </c>
      <c r="M46" s="1">
        <f t="shared" si="4" ca="1"/>
        <v>-366.1799153345989</v>
      </c>
      <c r="N46" s="1"/>
      <c r="R46" s="0">
        <f t="shared" si="5"/>
        <v>0.35</v>
      </c>
      <c r="S46" s="1">
        <f t="shared" si="6"/>
        <v>3.4E-13</v>
      </c>
      <c r="T46" s="1">
        <f t="shared" si="7"/>
        <v>1.7316057808398215E-08</v>
      </c>
      <c r="U46" s="0">
        <f t="shared" si="8" ca="1"/>
        <v>-21.177588788023222</v>
      </c>
      <c r="V46" s="1">
        <f t="shared" si="9" ca="1"/>
        <v>-372.11855625038356</v>
      </c>
    </row>
    <row r="47">
      <c r="A47" s="0">
        <v>0.36</v>
      </c>
      <c r="B47" s="1">
        <v>3.84E-13</v>
      </c>
      <c r="C47" s="1"/>
      <c r="D47" s="0">
        <v>-0.36</v>
      </c>
      <c r="E47" s="1">
        <v>2.14E-13</v>
      </c>
      <c r="G47" s="1">
        <f t="shared" si="1"/>
        <v>1.9556959407132098E-08</v>
      </c>
      <c r="H47" s="1">
        <f t="shared" si="2"/>
        <v>1.0898930502932994E-08</v>
      </c>
      <c r="I47" s="0">
        <v>-2.97</v>
      </c>
      <c r="J47" s="1">
        <v>1.4E-11</v>
      </c>
      <c r="K47" s="1">
        <f t="shared" si="0"/>
        <v>-17.749934633956396</v>
      </c>
      <c r="L47" s="0">
        <f t="shared" si="3" ca="1"/>
        <v>-21.766872309238053</v>
      </c>
      <c r="M47" s="1">
        <f t="shared" si="4" ca="1"/>
        <v>-363.65699287889805</v>
      </c>
      <c r="N47" s="1"/>
      <c r="O47" s="1"/>
      <c r="R47" s="0">
        <f t="shared" si="5"/>
        <v>0.36</v>
      </c>
      <c r="S47" s="1">
        <f t="shared" si="6"/>
        <v>3.84E-13</v>
      </c>
      <c r="T47" s="1">
        <f t="shared" si="7"/>
        <v>1.9556959407132098E-08</v>
      </c>
      <c r="U47" s="0">
        <f t="shared" si="8" ca="1"/>
        <v>-20.997904941180238</v>
      </c>
      <c r="V47" s="1">
        <f t="shared" si="9" ca="1"/>
        <v>-369.5793120365843</v>
      </c>
    </row>
    <row r="48">
      <c r="A48" s="0">
        <v>0.37</v>
      </c>
      <c r="B48" s="1">
        <v>4.46E-13</v>
      </c>
      <c r="C48" s="1"/>
      <c r="D48" s="0">
        <v>-0.37</v>
      </c>
      <c r="E48" s="1">
        <v>1.04E-13</v>
      </c>
      <c r="G48" s="1">
        <f t="shared" si="1"/>
        <v>2.2714593478075303E-08</v>
      </c>
      <c r="H48" s="1">
        <f t="shared" si="2"/>
        <v>5.296676506098277E-09</v>
      </c>
      <c r="I48" s="0">
        <v>-2.97</v>
      </c>
      <c r="J48" s="1">
        <v>1.4E-11</v>
      </c>
      <c r="K48" s="1">
        <f t="shared" si="0"/>
        <v>-17.60025823452406</v>
      </c>
      <c r="L48" s="0">
        <f t="shared" si="3" ca="1"/>
        <v>-21.579287621741095</v>
      </c>
      <c r="M48" s="1">
        <f t="shared" si="4" ca="1"/>
        <v>-361.1340704231973</v>
      </c>
      <c r="N48" s="1"/>
      <c r="R48" s="0">
        <f t="shared" si="5"/>
        <v>0.37</v>
      </c>
      <c r="S48" s="1">
        <f t="shared" si="6"/>
        <v>4.46E-13</v>
      </c>
      <c r="T48" s="1">
        <f t="shared" si="7"/>
        <v>2.2714593478075303E-08</v>
      </c>
      <c r="U48" s="0">
        <f t="shared" si="8" ca="1"/>
        <v>-20.818221094337254</v>
      </c>
      <c r="V48" s="1">
        <f t="shared" si="9" ca="1"/>
        <v>-367.04006782278515</v>
      </c>
    </row>
    <row r="49">
      <c r="A49" s="0">
        <v>0.38</v>
      </c>
      <c r="B49" s="1">
        <v>6.86E-13</v>
      </c>
      <c r="C49" s="1"/>
      <c r="D49" s="0">
        <v>-0.38</v>
      </c>
      <c r="E49" s="1">
        <v>3.8E-14</v>
      </c>
      <c r="G49" s="1">
        <f t="shared" si="1"/>
        <v>3.493769310753287E-08</v>
      </c>
      <c r="H49" s="1">
        <f t="shared" si="2"/>
        <v>1.9353241079974476E-09</v>
      </c>
      <c r="I49" s="0">
        <v>-2.97</v>
      </c>
      <c r="J49" s="1">
        <v>1.4E-11</v>
      </c>
      <c r="K49" s="1">
        <f t="shared" si="0"/>
        <v>-17.169699558818238</v>
      </c>
      <c r="L49" s="0">
        <f t="shared" si="3" ca="1"/>
        <v>-21.39170293424414</v>
      </c>
      <c r="M49" s="1">
        <f t="shared" si="4" ca="1"/>
        <v>-358.61114796749644</v>
      </c>
      <c r="N49" s="1"/>
      <c r="O49" s="1"/>
      <c r="R49" s="0">
        <f t="shared" si="5"/>
        <v>0.38</v>
      </c>
      <c r="S49" s="1">
        <f t="shared" si="6"/>
        <v>6.86E-13</v>
      </c>
      <c r="T49" s="1">
        <f t="shared" si="7"/>
        <v>3.493769310753287E-08</v>
      </c>
      <c r="U49" s="0">
        <f t="shared" si="8" ca="1"/>
        <v>-20.63853724749427</v>
      </c>
      <c r="V49" s="1">
        <f t="shared" si="9" ca="1"/>
        <v>-364.50082360898597</v>
      </c>
    </row>
    <row r="50">
      <c r="A50" s="0">
        <v>0.39</v>
      </c>
      <c r="B50" s="1">
        <v>7.7E-13</v>
      </c>
      <c r="C50" s="1"/>
      <c r="D50" s="0">
        <v>-0.39</v>
      </c>
      <c r="E50" s="1">
        <v>5E-14</v>
      </c>
      <c r="G50" s="1">
        <f t="shared" si="1"/>
        <v>3.921577797784301E-08</v>
      </c>
      <c r="H50" s="1">
        <f t="shared" si="2"/>
        <v>2.5464790894703256E-09</v>
      </c>
      <c r="I50" s="0">
        <v>-2.97</v>
      </c>
      <c r="J50" s="1">
        <v>1.4E-11</v>
      </c>
      <c r="K50" s="1">
        <f t="shared" si="0"/>
        <v>-17.054186671696392</v>
      </c>
      <c r="L50" s="0">
        <f t="shared" si="3" ca="1"/>
        <v>-21.204118246747186</v>
      </c>
      <c r="M50" s="1">
        <f t="shared" si="4" ca="1"/>
        <v>-356.0882255117956</v>
      </c>
      <c r="N50" s="1"/>
      <c r="R50" s="0">
        <f t="shared" si="5"/>
        <v>0.39</v>
      </c>
      <c r="S50" s="1">
        <f t="shared" si="6"/>
        <v>7.7E-13</v>
      </c>
      <c r="T50" s="1">
        <f t="shared" si="7"/>
        <v>3.921577797784301E-08</v>
      </c>
      <c r="U50" s="0">
        <f t="shared" si="8" ca="1"/>
        <v>-20.45885340065129</v>
      </c>
      <c r="V50" s="1">
        <f t="shared" si="9" ca="1"/>
        <v>-361.96157939518673</v>
      </c>
    </row>
    <row r="51">
      <c r="A51" s="0">
        <v>0.4</v>
      </c>
      <c r="B51" s="1">
        <v>9.16E-13</v>
      </c>
      <c r="C51" s="1"/>
      <c r="D51" s="0">
        <v>-0.4</v>
      </c>
      <c r="E51" s="1">
        <v>2.26E-13</v>
      </c>
      <c r="G51" s="1">
        <f t="shared" si="1"/>
        <v>4.665149691909636E-08</v>
      </c>
      <c r="H51" s="1">
        <f t="shared" si="2"/>
        <v>1.1510085484405871E-08</v>
      </c>
      <c r="I51" s="0">
        <v>-2.97</v>
      </c>
      <c r="J51" s="1">
        <v>1.4E-11</v>
      </c>
      <c r="K51" s="1">
        <f t="shared" si="0"/>
        <v>-16.88056082186999</v>
      </c>
      <c r="L51" s="0">
        <f t="shared" si="3" ca="1"/>
        <v>-21.016533559250227</v>
      </c>
      <c r="M51" s="1">
        <f t="shared" si="4" ca="1"/>
        <v>-353.56530305609476</v>
      </c>
      <c r="N51" s="1"/>
      <c r="O51" s="1"/>
      <c r="R51" s="0">
        <f ref="R51:R114" t="shared" si="10">A51</f>
        <v>0.4</v>
      </c>
      <c r="S51" s="1">
        <f t="shared" si="6"/>
        <v>9.16E-13</v>
      </c>
      <c r="T51" s="1">
        <f t="shared" si="7"/>
        <v>4.665149691909636E-08</v>
      </c>
      <c r="U51" s="0">
        <f t="shared" si="8" ca="1"/>
        <v>-20.279169553808305</v>
      </c>
      <c r="V51" s="1">
        <f t="shared" si="9" ca="1"/>
        <v>-359.42233518138755</v>
      </c>
    </row>
    <row r="52">
      <c r="A52" s="0">
        <v>0.41</v>
      </c>
      <c r="B52" s="1">
        <v>1.35E-12</v>
      </c>
      <c r="C52" s="1"/>
      <c r="D52" s="0">
        <v>-0.41</v>
      </c>
      <c r="E52" s="1">
        <v>2.54E-13</v>
      </c>
      <c r="G52" s="1">
        <f t="shared" si="1"/>
        <v>6.875493541569878E-08</v>
      </c>
      <c r="H52" s="1">
        <f t="shared" si="2"/>
        <v>1.2936113774509252E-08</v>
      </c>
      <c r="I52" s="0">
        <v>-2.97</v>
      </c>
      <c r="J52" s="1">
        <v>1.4E-11</v>
      </c>
      <c r="K52" s="1">
        <f t="shared" si="0"/>
        <v>-16.492717315111648</v>
      </c>
      <c r="L52" s="0">
        <f t="shared" si="3" ca="1"/>
        <v>-20.828948871753273</v>
      </c>
      <c r="M52" s="1">
        <f t="shared" si="4" ca="1"/>
        <v>-351.0423806003939</v>
      </c>
      <c r="N52" s="1"/>
      <c r="R52" s="0">
        <f t="shared" si="10"/>
        <v>0.41</v>
      </c>
      <c r="S52" s="1">
        <f t="shared" si="6"/>
        <v>1.35E-12</v>
      </c>
      <c r="T52" s="1">
        <f t="shared" si="7"/>
        <v>6.875493541569878E-08</v>
      </c>
      <c r="U52" s="0">
        <f t="shared" si="8" ca="1"/>
        <v>-20.099485706965325</v>
      </c>
      <c r="V52" s="1">
        <f t="shared" si="9" ca="1"/>
        <v>-356.8830909675884</v>
      </c>
    </row>
    <row r="53">
      <c r="A53" s="0">
        <v>0.42</v>
      </c>
      <c r="B53" s="1">
        <v>1.698E-12</v>
      </c>
      <c r="C53" s="1"/>
      <c r="D53" s="0">
        <v>-0.42</v>
      </c>
      <c r="E53" s="1">
        <v>7.6E-14</v>
      </c>
      <c r="G53" s="1">
        <f t="shared" si="1"/>
        <v>8.647842987841226E-08</v>
      </c>
      <c r="H53" s="1">
        <f t="shared" si="2"/>
        <v>3.870648215994895E-09</v>
      </c>
      <c r="I53" s="0">
        <v>-2.97</v>
      </c>
      <c r="J53" s="1">
        <v>1.4E-11</v>
      </c>
      <c r="K53" s="1">
        <f t="shared" si="0"/>
        <v>-16.26337081967283</v>
      </c>
      <c r="L53" s="0">
        <f t="shared" si="3" ca="1"/>
        <v>-20.641364184256318</v>
      </c>
      <c r="M53" s="1">
        <f t="shared" si="4" ca="1"/>
        <v>-348.51945814469315</v>
      </c>
      <c r="N53" s="1"/>
      <c r="O53" s="1"/>
      <c r="R53" s="0">
        <f t="shared" si="10"/>
        <v>0.42</v>
      </c>
      <c r="S53" s="1">
        <f t="shared" si="6"/>
        <v>1.698E-12</v>
      </c>
      <c r="T53" s="1">
        <f t="shared" si="7"/>
        <v>8.647842987841226E-08</v>
      </c>
      <c r="U53" s="0">
        <f t="shared" si="8" ca="1"/>
        <v>-19.91980186012234</v>
      </c>
      <c r="V53" s="1">
        <f t="shared" si="9" ca="1"/>
        <v>-354.3438467537892</v>
      </c>
    </row>
    <row r="54">
      <c r="A54" s="0">
        <v>0.43</v>
      </c>
      <c r="B54" s="1">
        <v>2.066E-12</v>
      </c>
      <c r="C54" s="1"/>
      <c r="D54" s="0">
        <v>-0.43</v>
      </c>
      <c r="E54" s="1">
        <v>5.2E-14</v>
      </c>
      <c r="G54" s="1">
        <f t="shared" si="1"/>
        <v>1.0522051597691384E-07</v>
      </c>
      <c r="H54" s="1">
        <f t="shared" si="2"/>
        <v>2.6483382530491385E-09</v>
      </c>
      <c r="I54" s="0">
        <v>-2.97</v>
      </c>
      <c r="J54" s="1">
        <v>1.4E-11</v>
      </c>
      <c r="K54" s="1">
        <f t="shared" si="0"/>
        <v>-16.067207536864537</v>
      </c>
      <c r="L54" s="0">
        <f t="shared" si="3" ca="1"/>
        <v>-20.45377949675936</v>
      </c>
      <c r="M54" s="1">
        <f t="shared" si="4" ca="1"/>
        <v>-345.9965356889923</v>
      </c>
      <c r="N54" s="1"/>
      <c r="R54" s="0">
        <f t="shared" si="10"/>
        <v>0.43</v>
      </c>
      <c r="S54" s="1">
        <f t="shared" si="6"/>
        <v>2.066E-12</v>
      </c>
      <c r="T54" s="1">
        <f t="shared" si="7"/>
        <v>1.0522051597691384E-07</v>
      </c>
      <c r="U54" s="0">
        <f t="shared" si="8" ca="1"/>
        <v>-19.740118013279357</v>
      </c>
      <c r="V54" s="1">
        <f t="shared" si="9" ca="1"/>
        <v>-351.80460253999</v>
      </c>
    </row>
    <row r="55">
      <c r="A55" s="0">
        <v>0.44</v>
      </c>
      <c r="B55" s="1">
        <v>2.726E-12</v>
      </c>
      <c r="C55" s="1"/>
      <c r="D55" s="0">
        <v>-0.44</v>
      </c>
      <c r="E55" s="1">
        <v>2.6E-13</v>
      </c>
      <c r="G55" s="1">
        <f t="shared" si="1"/>
        <v>1.3883403995792215E-07</v>
      </c>
      <c r="H55" s="1">
        <f t="shared" si="2"/>
        <v>1.3241691265245693E-08</v>
      </c>
      <c r="I55" s="0">
        <v>-2.97</v>
      </c>
      <c r="J55" s="1">
        <v>1.4E-11</v>
      </c>
      <c r="K55" s="1">
        <f t="shared" si="0"/>
        <v>-15.789986574287644</v>
      </c>
      <c r="L55" s="0">
        <f t="shared" si="3" ca="1"/>
        <v>-20.266194809262405</v>
      </c>
      <c r="M55" s="1">
        <f t="shared" si="4" ca="1"/>
        <v>-343.4736132332915</v>
      </c>
      <c r="N55" s="1"/>
      <c r="O55" s="1"/>
      <c r="R55" s="0">
        <f t="shared" si="10"/>
        <v>0.44</v>
      </c>
      <c r="S55" s="1">
        <f t="shared" si="6"/>
        <v>2.726E-12</v>
      </c>
      <c r="T55" s="1">
        <f t="shared" si="7"/>
        <v>1.3883403995792215E-07</v>
      </c>
      <c r="U55" s="0">
        <f t="shared" si="8" ca="1"/>
        <v>-19.560434166436377</v>
      </c>
      <c r="V55" s="1">
        <f t="shared" si="9" ca="1"/>
        <v>-349.2653583261908</v>
      </c>
    </row>
    <row r="56">
      <c r="A56" s="0">
        <v>0.45</v>
      </c>
      <c r="B56" s="1">
        <v>3.386E-12</v>
      </c>
      <c r="C56" s="1"/>
      <c r="D56" s="0">
        <v>-0.45</v>
      </c>
      <c r="E56" s="1">
        <v>9.6E-14</v>
      </c>
      <c r="G56" s="1">
        <f t="shared" si="1"/>
        <v>1.7244756393893045E-07</v>
      </c>
      <c r="H56" s="1">
        <f t="shared" si="2"/>
        <v>4.8892398517830245E-09</v>
      </c>
      <c r="I56" s="0">
        <v>-2.97</v>
      </c>
      <c r="J56" s="1">
        <v>1.4E-11</v>
      </c>
      <c r="K56" s="1">
        <f t="shared" si="0"/>
        <v>-15.573172623851042</v>
      </c>
      <c r="L56" s="0">
        <f t="shared" si="3" ca="1"/>
        <v>-20.07861012176545</v>
      </c>
      <c r="M56" s="1">
        <f t="shared" si="4" ca="1"/>
        <v>-340.9506907775907</v>
      </c>
      <c r="N56" s="1"/>
      <c r="R56" s="0">
        <f t="shared" si="10"/>
        <v>0.45</v>
      </c>
      <c r="S56" s="1">
        <f t="shared" si="6"/>
        <v>3.386E-12</v>
      </c>
      <c r="T56" s="1">
        <f t="shared" si="7"/>
        <v>1.7244756393893045E-07</v>
      </c>
      <c r="U56" s="0">
        <f t="shared" si="8" ca="1"/>
        <v>-19.380750319593393</v>
      </c>
      <c r="V56" s="1">
        <f t="shared" si="9" ca="1"/>
        <v>-346.7261141123916</v>
      </c>
    </row>
    <row r="57">
      <c r="A57" s="0">
        <v>0.46</v>
      </c>
      <c r="B57" s="1">
        <v>4.352E-12</v>
      </c>
      <c r="C57" s="1"/>
      <c r="D57" s="0">
        <v>-0.46</v>
      </c>
      <c r="E57" s="1">
        <v>1.04E-13</v>
      </c>
      <c r="G57" s="1">
        <f t="shared" si="1"/>
        <v>2.2164553994749714E-07</v>
      </c>
      <c r="H57" s="1">
        <f t="shared" si="2"/>
        <v>5.296676506098277E-09</v>
      </c>
      <c r="I57" s="0">
        <v>-2.97</v>
      </c>
      <c r="J57" s="1">
        <v>1.4E-11</v>
      </c>
      <c r="K57" s="1">
        <f t="shared" si="0"/>
        <v>-15.322186398008343</v>
      </c>
      <c r="L57" s="0">
        <f t="shared" si="3" ca="1"/>
        <v>-19.891025434268492</v>
      </c>
      <c r="M57" s="1">
        <f t="shared" si="4" ca="1"/>
        <v>-338.42776832188986</v>
      </c>
      <c r="N57" s="1"/>
      <c r="O57" s="1"/>
      <c r="R57" s="0">
        <f t="shared" si="10"/>
        <v>0.46</v>
      </c>
      <c r="S57" s="1">
        <f t="shared" si="6"/>
        <v>4.352E-12</v>
      </c>
      <c r="T57" s="1">
        <f t="shared" si="7"/>
        <v>2.2164553994749714E-07</v>
      </c>
      <c r="U57" s="0">
        <f t="shared" si="8" ca="1"/>
        <v>-19.201066472750412</v>
      </c>
      <c r="V57" s="1">
        <f t="shared" si="9" ca="1"/>
        <v>-344.1868698985924</v>
      </c>
    </row>
    <row r="58">
      <c r="A58" s="0">
        <v>0.47</v>
      </c>
      <c r="B58" s="1">
        <v>5.394E-12</v>
      </c>
      <c r="C58" s="1"/>
      <c r="D58" s="0">
        <v>-0.47</v>
      </c>
      <c r="E58" s="1">
        <v>6.6E-14</v>
      </c>
      <c r="G58" s="1">
        <f t="shared" si="1"/>
        <v>2.747141641720587E-07</v>
      </c>
      <c r="H58" s="1">
        <f t="shared" si="2"/>
        <v>3.3613523981008294E-09</v>
      </c>
      <c r="I58" s="0">
        <v>-2.97</v>
      </c>
      <c r="J58" s="1">
        <v>1.4E-11</v>
      </c>
      <c r="K58" s="1">
        <f t="shared" si="0"/>
        <v>-15.107534682844445</v>
      </c>
      <c r="L58" s="0">
        <f t="shared" si="3" ca="1"/>
        <v>-19.70344074677154</v>
      </c>
      <c r="M58" s="1">
        <f t="shared" si="4" ca="1"/>
        <v>-335.904845866189</v>
      </c>
      <c r="N58" s="1"/>
      <c r="R58" s="0">
        <f t="shared" si="10"/>
        <v>0.47</v>
      </c>
      <c r="S58" s="1">
        <f t="shared" si="6"/>
        <v>5.394E-12</v>
      </c>
      <c r="T58" s="1">
        <f t="shared" si="7"/>
        <v>2.747141641720587E-07</v>
      </c>
      <c r="U58" s="0">
        <f t="shared" si="8" ca="1"/>
        <v>-19.021382625907428</v>
      </c>
      <c r="V58" s="1">
        <f t="shared" si="9" ca="1"/>
        <v>-341.6476256847932</v>
      </c>
    </row>
    <row r="59">
      <c r="A59" s="0">
        <v>0.48</v>
      </c>
      <c r="B59" s="1">
        <v>6.83E-12</v>
      </c>
      <c r="C59" s="1"/>
      <c r="D59" s="0">
        <v>-0.48</v>
      </c>
      <c r="E59" s="1">
        <v>2.22E-13</v>
      </c>
      <c r="G59" s="1">
        <f t="shared" si="1"/>
        <v>3.4784904362164643E-07</v>
      </c>
      <c r="H59" s="1">
        <f t="shared" si="2"/>
        <v>1.1306367157248244E-08</v>
      </c>
      <c r="I59" s="0">
        <v>-2.97</v>
      </c>
      <c r="J59" s="1">
        <v>1.4E-11</v>
      </c>
      <c r="K59" s="1">
        <f t="shared" si="0"/>
        <v>-14.871497233979285</v>
      </c>
      <c r="L59" s="0">
        <f t="shared" si="3" ca="1"/>
        <v>-19.515856059274583</v>
      </c>
      <c r="M59" s="1">
        <f t="shared" si="4" ca="1"/>
        <v>-333.3819234104882</v>
      </c>
      <c r="N59" s="1"/>
      <c r="O59" s="1"/>
      <c r="R59" s="0">
        <f t="shared" si="10"/>
        <v>0.48</v>
      </c>
      <c r="S59" s="1">
        <f t="shared" si="6"/>
        <v>6.83E-12</v>
      </c>
      <c r="T59" s="1">
        <f t="shared" si="7"/>
        <v>3.4784904362164643E-07</v>
      </c>
      <c r="U59" s="0">
        <f t="shared" si="8" ca="1"/>
        <v>-18.841698779064444</v>
      </c>
      <c r="V59" s="1">
        <f t="shared" si="9" ca="1"/>
        <v>-339.108381470994</v>
      </c>
      <c r="Y59" s="5" t="s">
        <v>120</v>
      </c>
      <c r="Z59" s="0" t="s">
        <v>121</v>
      </c>
      <c r="AA59" s="8">
        <v>2.2</v>
      </c>
      <c r="AB59" s="0">
        <f>MATCH(AA59,A$11:A$611,1)</f>
        <v>221</v>
      </c>
    </row>
    <row r="60">
      <c r="A60" s="0">
        <v>0.49</v>
      </c>
      <c r="B60" s="1">
        <v>8.262E-12</v>
      </c>
      <c r="C60" s="1"/>
      <c r="D60" s="0">
        <v>-0.49</v>
      </c>
      <c r="E60" s="1">
        <v>4.2E-14</v>
      </c>
      <c r="G60" s="1">
        <f t="shared" si="1"/>
        <v>4.207802047440766E-07</v>
      </c>
      <c r="H60" s="1">
        <f t="shared" si="2"/>
        <v>2.1390424351550735E-09</v>
      </c>
      <c r="I60" s="0">
        <v>-2.97</v>
      </c>
      <c r="J60" s="1">
        <v>1.4E-11</v>
      </c>
      <c r="K60" s="1">
        <f t="shared" si="0"/>
        <v>-14.681155218587412</v>
      </c>
      <c r="L60" s="0">
        <f t="shared" si="3" ca="1"/>
        <v>-19.328271371777628</v>
      </c>
      <c r="M60" s="1">
        <f t="shared" si="4" ca="1"/>
        <v>-330.8590009547874</v>
      </c>
      <c r="N60" s="1"/>
      <c r="P60" s="3"/>
      <c r="R60" s="0">
        <f t="shared" si="10"/>
        <v>0.49</v>
      </c>
      <c r="S60" s="1">
        <f t="shared" si="6"/>
        <v>8.262E-12</v>
      </c>
      <c r="T60" s="1">
        <f t="shared" si="7"/>
        <v>4.207802047440766E-07</v>
      </c>
      <c r="U60" s="0">
        <f t="shared" si="8" ca="1"/>
        <v>-18.66201493222146</v>
      </c>
      <c r="V60" s="1">
        <f t="shared" si="9" ca="1"/>
        <v>-336.5691372571948</v>
      </c>
      <c r="Y60" s="5"/>
      <c r="Z60" s="0" t="s">
        <v>124</v>
      </c>
      <c r="AA60" s="8">
        <v>2.52</v>
      </c>
      <c r="AB60" s="0">
        <f>MATCH(AA60,A$11:A$611,1)</f>
        <v>253</v>
      </c>
    </row>
    <row r="61">
      <c r="A61" s="0">
        <v>0.5</v>
      </c>
      <c r="B61" s="1">
        <v>1.0094E-11</v>
      </c>
      <c r="C61" s="1"/>
      <c r="D61" s="0">
        <v>-0.5</v>
      </c>
      <c r="E61" s="1">
        <v>1.56E-13</v>
      </c>
      <c r="G61" s="1">
        <f t="shared" si="1"/>
        <v>5.140831985822693E-07</v>
      </c>
      <c r="H61" s="1">
        <f t="shared" si="2"/>
        <v>7.945014759147415E-09</v>
      </c>
      <c r="I61" s="0">
        <v>-2.97</v>
      </c>
      <c r="J61" s="1">
        <v>1.4E-11</v>
      </c>
      <c r="K61" s="1">
        <f t="shared" si="0"/>
        <v>-14.480880719643913</v>
      </c>
      <c r="L61" s="0">
        <f t="shared" si="3" ca="1"/>
        <v>-19.140686684280674</v>
      </c>
      <c r="M61" s="1">
        <f t="shared" si="4" ca="1"/>
        <v>-328.33607849908657</v>
      </c>
      <c r="N61" s="1"/>
      <c r="O61" s="1"/>
      <c r="R61" s="0">
        <f t="shared" si="10"/>
        <v>0.5</v>
      </c>
      <c r="S61" s="1">
        <f t="shared" si="6"/>
        <v>1.0094E-11</v>
      </c>
      <c r="T61" s="1">
        <f t="shared" si="7"/>
        <v>5.140831985822693E-07</v>
      </c>
      <c r="U61" s="0">
        <f t="shared" si="8" ca="1"/>
        <v>-18.48233108537848</v>
      </c>
      <c r="V61" s="1">
        <f t="shared" si="9" ca="1"/>
        <v>-334.02989304339565</v>
      </c>
      <c r="Y61" s="5"/>
      <c r="Z61" s="0" t="s">
        <v>121</v>
      </c>
      <c r="AA61" s="8">
        <v>2.2</v>
      </c>
      <c r="AB61" s="0">
        <f>MATCH(AA61,A$312:A$612,-1)</f>
        <v>81</v>
      </c>
    </row>
    <row r="62">
      <c r="A62" s="0">
        <v>0.51</v>
      </c>
      <c r="B62" s="1">
        <v>1.206E-11</v>
      </c>
      <c r="C62" s="1"/>
      <c r="D62" s="0">
        <v>-0.51</v>
      </c>
      <c r="E62" s="1">
        <v>2.36E-13</v>
      </c>
      <c r="G62" s="1">
        <f t="shared" si="1"/>
        <v>6.142107563802425E-07</v>
      </c>
      <c r="H62" s="1">
        <f t="shared" si="2"/>
        <v>1.2019381302299937E-08</v>
      </c>
      <c r="I62" s="0">
        <v>-2.97</v>
      </c>
      <c r="J62" s="1">
        <v>1.4E-11</v>
      </c>
      <c r="K62" s="1">
        <f t="shared" si="0"/>
        <v>-14.302927716262944</v>
      </c>
      <c r="L62" s="0">
        <f t="shared" si="3" ca="1"/>
        <v>-18.953101996783715</v>
      </c>
      <c r="M62" s="1">
        <f t="shared" si="4" ca="1"/>
        <v>-325.81315604338573</v>
      </c>
      <c r="N62" s="1"/>
      <c r="R62" s="0">
        <f t="shared" si="10"/>
        <v>0.51</v>
      </c>
      <c r="S62" s="1">
        <f t="shared" si="6"/>
        <v>1.206E-11</v>
      </c>
      <c r="T62" s="1">
        <f t="shared" si="7"/>
        <v>6.142107563802425E-07</v>
      </c>
      <c r="U62" s="0">
        <f t="shared" si="8" ca="1"/>
        <v>-18.3026472385355</v>
      </c>
      <c r="V62" s="1">
        <f t="shared" si="9" ca="1"/>
        <v>-331.49064882959647</v>
      </c>
      <c r="Y62" s="5"/>
      <c r="Z62" s="0" t="s">
        <v>124</v>
      </c>
      <c r="AA62" s="8">
        <v>2.52</v>
      </c>
      <c r="AB62" s="0">
        <f>MATCH(AA62,A$312:A$612,-1)</f>
        <v>49</v>
      </c>
    </row>
    <row r="63">
      <c r="A63" s="0">
        <v>0.52</v>
      </c>
      <c r="B63" s="1">
        <v>1.4448E-11</v>
      </c>
      <c r="C63" s="1"/>
      <c r="D63" s="0">
        <v>-0.52</v>
      </c>
      <c r="E63" s="1">
        <v>5E-14</v>
      </c>
      <c r="G63" s="1">
        <f t="shared" si="1"/>
        <v>7.358305976933452E-07</v>
      </c>
      <c r="H63" s="1">
        <f t="shared" si="2"/>
        <v>2.5464790894703256E-09</v>
      </c>
      <c r="I63" s="0">
        <v>-2.97</v>
      </c>
      <c r="J63" s="1">
        <v>1.4E-11</v>
      </c>
      <c r="K63" s="1">
        <f t="shared" si="0"/>
        <v>-14.122265910887355</v>
      </c>
      <c r="L63" s="0">
        <f t="shared" si="3" ca="1"/>
        <v>-18.76551730928676</v>
      </c>
      <c r="M63" s="1">
        <f t="shared" si="4" ca="1"/>
        <v>-323.29023358768495</v>
      </c>
      <c r="N63" s="1"/>
      <c r="O63" s="1"/>
      <c r="R63" s="0">
        <f t="shared" si="10"/>
        <v>0.52</v>
      </c>
      <c r="S63" s="1">
        <f t="shared" si="6"/>
        <v>1.4448E-11</v>
      </c>
      <c r="T63" s="1">
        <f t="shared" si="7"/>
        <v>7.358305976933452E-07</v>
      </c>
      <c r="U63" s="0">
        <f t="shared" si="8" ca="1"/>
        <v>-18.122963391692515</v>
      </c>
      <c r="V63" s="1">
        <f t="shared" si="9" ca="1"/>
        <v>-328.95140461579723</v>
      </c>
    </row>
    <row r="64">
      <c r="A64" s="0">
        <v>0.53</v>
      </c>
      <c r="B64" s="1">
        <v>1.719E-11</v>
      </c>
      <c r="C64" s="1"/>
      <c r="D64" s="0">
        <v>-0.53</v>
      </c>
      <c r="E64" s="1">
        <v>3.18E-13</v>
      </c>
      <c r="G64" s="1">
        <f t="shared" si="1"/>
        <v>8.75479510959898E-07</v>
      </c>
      <c r="H64" s="1">
        <f t="shared" si="2"/>
        <v>1.619560700903127E-08</v>
      </c>
      <c r="I64" s="0">
        <v>-2.97</v>
      </c>
      <c r="J64" s="1">
        <v>1.4E-11</v>
      </c>
      <c r="K64" s="1">
        <f t="shared" si="0"/>
        <v>-13.948494088167227</v>
      </c>
      <c r="L64" s="0">
        <f t="shared" si="3" ca="1"/>
        <v>-18.577932621789806</v>
      </c>
      <c r="M64" s="1">
        <f t="shared" si="4" ca="1"/>
        <v>-320.7673111319841</v>
      </c>
      <c r="N64" s="1"/>
      <c r="R64" s="0">
        <f t="shared" si="10"/>
        <v>0.53</v>
      </c>
      <c r="S64" s="1">
        <f t="shared" si="6"/>
        <v>1.719E-11</v>
      </c>
      <c r="T64" s="1">
        <f t="shared" si="7"/>
        <v>8.75479510959898E-07</v>
      </c>
      <c r="U64" s="0">
        <f t="shared" si="8" ca="1"/>
        <v>-17.94327954484953</v>
      </c>
      <c r="V64" s="1">
        <f t="shared" si="9" ca="1"/>
        <v>-326.41216040199805</v>
      </c>
    </row>
    <row r="65">
      <c r="A65" s="0">
        <v>0.54</v>
      </c>
      <c r="B65" s="1">
        <v>2.0364E-11</v>
      </c>
      <c r="C65" s="1"/>
      <c r="D65" s="0">
        <v>-0.54</v>
      </c>
      <c r="E65" s="1">
        <v>2.28E-13</v>
      </c>
      <c r="G65" s="1">
        <f t="shared" si="1"/>
        <v>1.0371300035594742E-06</v>
      </c>
      <c r="H65" s="1">
        <f t="shared" si="2"/>
        <v>1.1611944647984683E-08</v>
      </c>
      <c r="I65" s="0">
        <v>-2.97</v>
      </c>
      <c r="J65" s="1">
        <v>1.4E-11</v>
      </c>
      <c r="K65" s="1">
        <f t="shared" si="0"/>
        <v>-13.779053271521894</v>
      </c>
      <c r="L65" s="0">
        <f t="shared" si="3" ca="1"/>
        <v>-18.390347934292848</v>
      </c>
      <c r="M65" s="1">
        <f t="shared" si="4" ca="1"/>
        <v>-318.2443886762833</v>
      </c>
      <c r="N65" s="1"/>
      <c r="O65" s="1"/>
      <c r="P65" s="3"/>
      <c r="R65" s="0">
        <f t="shared" si="10"/>
        <v>0.54</v>
      </c>
      <c r="S65" s="1">
        <f t="shared" si="6"/>
        <v>2.0364E-11</v>
      </c>
      <c r="T65" s="1">
        <f t="shared" si="7"/>
        <v>1.0371300035594742E-06</v>
      </c>
      <c r="U65" s="0">
        <f t="shared" si="8" ca="1"/>
        <v>-17.763595698006547</v>
      </c>
      <c r="V65" s="1">
        <f t="shared" si="9" ca="1"/>
        <v>-323.8729161881988</v>
      </c>
    </row>
    <row r="66">
      <c r="A66" s="0">
        <v>0.55</v>
      </c>
      <c r="B66" s="1">
        <v>2.322E-11</v>
      </c>
      <c r="C66" s="1"/>
      <c r="D66" s="0">
        <v>-0.55</v>
      </c>
      <c r="E66" s="1">
        <v>1.86E-13</v>
      </c>
      <c r="G66" s="1">
        <f t="shared" si="1"/>
        <v>1.1825848891500191E-06</v>
      </c>
      <c r="H66" s="1">
        <f t="shared" si="2"/>
        <v>9.472902212829611E-09</v>
      </c>
      <c r="I66" s="0">
        <v>-2.97</v>
      </c>
      <c r="J66" s="1">
        <v>1.4E-11</v>
      </c>
      <c r="K66" s="1">
        <f t="shared" si="0"/>
        <v>-13.647807931292238</v>
      </c>
      <c r="L66" s="0">
        <f t="shared" si="3" ca="1"/>
        <v>-18.202763246795893</v>
      </c>
      <c r="M66" s="1">
        <f t="shared" si="4" ca="1"/>
        <v>-315.72146622058244</v>
      </c>
      <c r="N66" s="1"/>
      <c r="R66" s="0">
        <f t="shared" si="10"/>
        <v>0.55</v>
      </c>
      <c r="S66" s="1">
        <f t="shared" si="6"/>
        <v>2.322E-11</v>
      </c>
      <c r="T66" s="1">
        <f t="shared" si="7"/>
        <v>1.1825848891500191E-06</v>
      </c>
      <c r="U66" s="0">
        <f t="shared" si="8" ca="1"/>
        <v>-17.583911851163563</v>
      </c>
      <c r="V66" s="1">
        <f t="shared" si="9" ca="1"/>
        <v>-321.33367197439964</v>
      </c>
    </row>
    <row r="67">
      <c r="A67" s="0">
        <v>0.56</v>
      </c>
      <c r="B67" s="1">
        <v>2.7028E-11</v>
      </c>
      <c r="C67" s="1"/>
      <c r="D67" s="0">
        <v>-0.56</v>
      </c>
      <c r="E67" s="1">
        <v>2.8E-14</v>
      </c>
      <c r="G67" s="1">
        <f t="shared" si="1"/>
        <v>1.3765247366040791E-06</v>
      </c>
      <c r="H67" s="1">
        <f t="shared" si="2"/>
        <v>1.4260282901033824E-09</v>
      </c>
      <c r="I67" s="0">
        <v>-2.97</v>
      </c>
      <c r="J67" s="1">
        <v>1.4E-11</v>
      </c>
      <c r="K67" s="1">
        <f t="shared" si="0"/>
        <v>-13.495948541872057</v>
      </c>
      <c r="L67" s="0">
        <f t="shared" si="3" ca="1"/>
        <v>-18.01517855929894</v>
      </c>
      <c r="M67" s="1">
        <f t="shared" si="4" ca="1"/>
        <v>-313.1985437648816</v>
      </c>
      <c r="N67" s="1"/>
      <c r="O67" s="1"/>
      <c r="R67" s="0">
        <f t="shared" si="10"/>
        <v>0.56</v>
      </c>
      <c r="S67" s="1">
        <f t="shared" si="6"/>
        <v>2.7028E-11</v>
      </c>
      <c r="T67" s="1">
        <f t="shared" si="7"/>
        <v>1.3765247366040791E-06</v>
      </c>
      <c r="U67" s="0">
        <f t="shared" si="8" ca="1"/>
        <v>-17.404228004320583</v>
      </c>
      <c r="V67" s="1">
        <f t="shared" si="9" ca="1"/>
        <v>-318.79442776060046</v>
      </c>
    </row>
    <row r="68">
      <c r="A68" s="0">
        <v>0.57</v>
      </c>
      <c r="B68" s="1">
        <v>3.1436E-11</v>
      </c>
      <c r="C68" s="1"/>
      <c r="D68" s="0">
        <v>-0.57</v>
      </c>
      <c r="E68" s="1">
        <v>2.12E-13</v>
      </c>
      <c r="G68" s="1">
        <f t="shared" si="1"/>
        <v>1.601022333131783E-06</v>
      </c>
      <c r="H68" s="1">
        <f t="shared" si="2"/>
        <v>1.079707133935418E-08</v>
      </c>
      <c r="I68" s="0">
        <v>-2.97</v>
      </c>
      <c r="J68" s="1">
        <v>1.4E-11</v>
      </c>
      <c r="K68" s="1">
        <f t="shared" si="0"/>
        <v>-13.344868174558055</v>
      </c>
      <c r="L68" s="0">
        <f t="shared" si="3" ca="1"/>
        <v>-17.82759387180198</v>
      </c>
      <c r="M68" s="1">
        <f t="shared" si="4" ca="1"/>
        <v>-310.6756213091808</v>
      </c>
      <c r="N68" s="1"/>
      <c r="R68" s="0">
        <f t="shared" si="10"/>
        <v>0.57</v>
      </c>
      <c r="S68" s="1">
        <f t="shared" si="6"/>
        <v>3.1436E-11</v>
      </c>
      <c r="T68" s="1">
        <f t="shared" si="7"/>
        <v>1.601022333131783E-06</v>
      </c>
      <c r="U68" s="0">
        <f t="shared" si="8" ca="1"/>
        <v>-17.224544157477602</v>
      </c>
      <c r="V68" s="1">
        <f t="shared" si="9" ca="1"/>
        <v>-316.2551835468013</v>
      </c>
    </row>
    <row r="69">
      <c r="A69" s="0">
        <v>0.58</v>
      </c>
      <c r="B69" s="1">
        <v>3.5598E-11</v>
      </c>
      <c r="C69" s="1"/>
      <c r="D69" s="0">
        <v>-0.58</v>
      </c>
      <c r="E69" s="1">
        <v>2.6E-14</v>
      </c>
      <c r="G69" s="1">
        <f t="shared" si="1"/>
        <v>1.812991252539293E-06</v>
      </c>
      <c r="H69" s="1">
        <f t="shared" si="2"/>
        <v>1.3241691265245693E-09</v>
      </c>
      <c r="I69" s="0">
        <v>-2.97</v>
      </c>
      <c r="J69" s="1">
        <v>1.4E-11</v>
      </c>
      <c r="K69" s="1">
        <f t="shared" si="0"/>
        <v>-13.220532451057423</v>
      </c>
      <c r="L69" s="0">
        <f t="shared" si="3" ca="1"/>
        <v>-17.64000918430503</v>
      </c>
      <c r="M69" s="1">
        <f t="shared" si="4" ca="1"/>
        <v>-308.15269885348005</v>
      </c>
      <c r="N69" s="1"/>
      <c r="O69" s="1"/>
      <c r="R69" s="0">
        <f t="shared" si="10"/>
        <v>0.58</v>
      </c>
      <c r="S69" s="1">
        <f t="shared" si="6"/>
        <v>3.5598E-11</v>
      </c>
      <c r="T69" s="1">
        <f t="shared" si="7"/>
        <v>1.812991252539293E-06</v>
      </c>
      <c r="U69" s="0">
        <f t="shared" si="8" ca="1"/>
        <v>-17.04486031063462</v>
      </c>
      <c r="V69" s="1">
        <f t="shared" si="9" ca="1"/>
        <v>-313.7159393330021</v>
      </c>
    </row>
    <row r="70">
      <c r="A70" s="0">
        <v>0.59</v>
      </c>
      <c r="B70" s="1">
        <v>3.981E-11</v>
      </c>
      <c r="C70" s="1"/>
      <c r="D70" s="0">
        <v>-0.59</v>
      </c>
      <c r="E70" s="1">
        <v>3.34E-13</v>
      </c>
      <c r="G70" s="1">
        <f t="shared" si="1"/>
        <v>2.0275066510362735E-06</v>
      </c>
      <c r="H70" s="1">
        <f t="shared" si="2"/>
        <v>1.7010480317661773E-08</v>
      </c>
      <c r="I70" s="0">
        <v>-2.97</v>
      </c>
      <c r="J70" s="1">
        <v>1.4E-11</v>
      </c>
      <c r="K70" s="1">
        <f t="shared" si="0"/>
        <v>-13.108703770549758</v>
      </c>
      <c r="L70" s="0">
        <f t="shared" si="3" ca="1"/>
        <v>-17.45242449680807</v>
      </c>
      <c r="M70" s="1">
        <f t="shared" si="4" ca="1"/>
        <v>-305.6297763977792</v>
      </c>
      <c r="N70" s="1"/>
      <c r="R70" s="0">
        <f t="shared" si="10"/>
        <v>0.59</v>
      </c>
      <c r="S70" s="1">
        <f t="shared" si="6"/>
        <v>3.981E-11</v>
      </c>
      <c r="T70" s="1">
        <f t="shared" si="7"/>
        <v>2.0275066510362735E-06</v>
      </c>
      <c r="U70" s="0">
        <f t="shared" si="8" ca="1"/>
        <v>-16.865176463791634</v>
      </c>
      <c r="V70" s="1">
        <f t="shared" si="9" ca="1"/>
        <v>-311.1766951192029</v>
      </c>
    </row>
    <row r="71">
      <c r="A71" s="0">
        <v>0.6</v>
      </c>
      <c r="B71" s="1">
        <v>4.5542E-11</v>
      </c>
      <c r="C71" s="1"/>
      <c r="D71" s="0">
        <v>-0.6</v>
      </c>
      <c r="E71" s="1">
        <v>8.4E-14</v>
      </c>
      <c r="G71" s="1">
        <f t="shared" si="1"/>
        <v>2.3194350138531515E-06</v>
      </c>
      <c r="H71" s="1">
        <f t="shared" si="2"/>
        <v>4.278084870310147E-09</v>
      </c>
      <c r="I71" s="0">
        <v>-2.97</v>
      </c>
      <c r="J71" s="1">
        <v>1.4E-11</v>
      </c>
      <c r="K71" s="1">
        <f t="shared" si="0"/>
        <v>-12.974186930455511</v>
      </c>
      <c r="L71" s="0">
        <f t="shared" si="3" ca="1"/>
        <v>-17.264839809311113</v>
      </c>
      <c r="M71" s="1">
        <f t="shared" si="4" ca="1"/>
        <v>-303.1068539420784</v>
      </c>
      <c r="N71" s="1"/>
      <c r="O71" s="1"/>
      <c r="R71" s="0">
        <f t="shared" si="10"/>
        <v>0.6</v>
      </c>
      <c r="S71" s="1">
        <f t="shared" si="6"/>
        <v>4.5542E-11</v>
      </c>
      <c r="T71" s="1">
        <f t="shared" si="7"/>
        <v>2.3194350138531515E-06</v>
      </c>
      <c r="U71" s="0">
        <f t="shared" si="8" ca="1"/>
        <v>-16.685492616948654</v>
      </c>
      <c r="V71" s="1">
        <f t="shared" si="9" ca="1"/>
        <v>-308.63745090540374</v>
      </c>
    </row>
    <row r="72">
      <c r="A72" s="0">
        <v>0.61</v>
      </c>
      <c r="B72" s="1">
        <v>5.0378E-11</v>
      </c>
      <c r="C72" s="1"/>
      <c r="D72" s="0">
        <v>-0.61</v>
      </c>
      <c r="E72" s="1">
        <v>2E-14</v>
      </c>
      <c r="G72" s="1">
        <f t="shared" si="1"/>
        <v>2.5657304713867213E-06</v>
      </c>
      <c r="H72" s="1">
        <f t="shared" si="2"/>
        <v>1.0185916357881303E-09</v>
      </c>
      <c r="I72" s="0">
        <v>-2.97</v>
      </c>
      <c r="J72" s="1">
        <v>1.4E-11</v>
      </c>
      <c r="K72" s="1">
        <f t="shared" si="0"/>
        <v>-12.873267335718491</v>
      </c>
      <c r="L72" s="0">
        <f t="shared" si="3" ca="1"/>
        <v>-17.07725512181416</v>
      </c>
      <c r="M72" s="1">
        <f t="shared" si="4" ca="1"/>
        <v>-300.58393148637754</v>
      </c>
      <c r="N72" s="1"/>
      <c r="R72" s="0">
        <f t="shared" si="10"/>
        <v>0.61</v>
      </c>
      <c r="S72" s="1">
        <f t="shared" si="6"/>
        <v>5.0378E-11</v>
      </c>
      <c r="T72" s="1">
        <f t="shared" si="7"/>
        <v>2.5657304713867213E-06</v>
      </c>
      <c r="U72" s="0">
        <f t="shared" si="8" ca="1"/>
        <v>-16.50580877010567</v>
      </c>
      <c r="V72" s="1">
        <f t="shared" si="9" ca="1"/>
        <v>-306.0982066916045</v>
      </c>
    </row>
    <row r="73">
      <c r="A73" s="0">
        <v>0.62</v>
      </c>
      <c r="B73" s="1">
        <v>5.613E-11</v>
      </c>
      <c r="C73" s="1"/>
      <c r="D73" s="0">
        <v>-0.62</v>
      </c>
      <c r="E73" s="1">
        <v>4.74E-13</v>
      </c>
      <c r="G73" s="1">
        <f t="shared" si="1"/>
        <v>2.858677425839387E-06</v>
      </c>
      <c r="H73" s="1">
        <f t="shared" si="2"/>
        <v>2.4140621768178686E-08</v>
      </c>
      <c r="I73" s="0">
        <v>-2.97</v>
      </c>
      <c r="J73" s="1">
        <v>1.4E-11</v>
      </c>
      <c r="K73" s="1">
        <f t="shared" si="0"/>
        <v>-12.765151478607876</v>
      </c>
      <c r="L73" s="0">
        <f t="shared" si="3" ca="1"/>
        <v>-16.889670434317203</v>
      </c>
      <c r="M73" s="1">
        <f t="shared" si="4" ca="1"/>
        <v>-298.0610090306767</v>
      </c>
      <c r="N73" s="1"/>
      <c r="O73" s="1"/>
      <c r="R73" s="0">
        <f t="shared" si="10"/>
        <v>0.62</v>
      </c>
      <c r="S73" s="1">
        <f t="shared" si="6"/>
        <v>5.613E-11</v>
      </c>
      <c r="T73" s="1">
        <f t="shared" si="7"/>
        <v>2.858677425839387E-06</v>
      </c>
      <c r="U73" s="0">
        <f t="shared" si="8" ca="1"/>
        <v>-16.32612492326269</v>
      </c>
      <c r="V73" s="1">
        <f t="shared" si="9" ca="1"/>
        <v>-303.5589624778053</v>
      </c>
    </row>
    <row r="74">
      <c r="A74" s="0">
        <v>0.63</v>
      </c>
      <c r="B74" s="1">
        <v>6.4624E-11</v>
      </c>
      <c r="C74" s="1"/>
      <c r="D74" s="0">
        <v>-0.63</v>
      </c>
      <c r="E74" s="1">
        <v>2.6E-14</v>
      </c>
      <c r="G74" s="1">
        <f t="shared" si="1"/>
        <v>3.2912732935586065E-06</v>
      </c>
      <c r="H74" s="1">
        <f t="shared" si="2"/>
        <v>1.3241691265245693E-09</v>
      </c>
      <c r="I74" s="0">
        <v>-2.97</v>
      </c>
      <c r="J74" s="1">
        <v>1.4E-11</v>
      </c>
      <c r="K74" s="1">
        <f t="shared" si="0"/>
        <v>-12.624236048740928</v>
      </c>
      <c r="L74" s="0">
        <f t="shared" si="3" ca="1"/>
        <v>-16.702085746820245</v>
      </c>
      <c r="M74" s="1">
        <f t="shared" si="4" ca="1"/>
        <v>-295.53808657497586</v>
      </c>
      <c r="N74" s="1"/>
      <c r="R74" s="0">
        <f t="shared" si="10"/>
        <v>0.63</v>
      </c>
      <c r="S74" s="1">
        <f t="shared" si="6"/>
        <v>6.4624E-11</v>
      </c>
      <c r="T74" s="1">
        <f t="shared" si="7"/>
        <v>3.2912732935586065E-06</v>
      </c>
      <c r="U74" s="0">
        <f t="shared" si="8" ca="1"/>
        <v>-16.146441076419705</v>
      </c>
      <c r="V74" s="1">
        <f t="shared" si="9" ca="1"/>
        <v>-301.0197182640061</v>
      </c>
    </row>
    <row r="75">
      <c r="A75" s="0">
        <v>0.64</v>
      </c>
      <c r="B75" s="1">
        <v>6.9094E-11</v>
      </c>
      <c r="C75" s="1"/>
      <c r="D75" s="0">
        <v>-0.64</v>
      </c>
      <c r="E75" s="1">
        <v>8E-15</v>
      </c>
      <c r="G75" s="1">
        <f t="shared" si="1"/>
        <v>3.5189285241572534E-06</v>
      </c>
      <c r="H75" s="1">
        <f t="shared" si="2"/>
        <v>4.074366543152521E-10</v>
      </c>
      <c r="I75" s="0">
        <v>-2.97</v>
      </c>
      <c r="J75" s="1">
        <v>1.4E-11</v>
      </c>
      <c r="K75" s="1">
        <f ref="K75:K138" t="shared" si="11">LN($G75)</f>
        <v>-12.557354011238536</v>
      </c>
      <c r="L75" s="0">
        <f t="shared" si="3" ca="1"/>
        <v>-16.514501059323294</v>
      </c>
      <c r="M75" s="1">
        <f t="shared" si="4" ca="1"/>
        <v>-293.0151641192751</v>
      </c>
      <c r="N75" s="1"/>
      <c r="O75" s="1"/>
      <c r="R75" s="0">
        <f t="shared" si="10"/>
        <v>0.64</v>
      </c>
      <c r="S75" s="1">
        <f t="shared" si="6"/>
        <v>6.9094E-11</v>
      </c>
      <c r="T75" s="1">
        <f t="shared" si="7"/>
        <v>3.5189285241572534E-06</v>
      </c>
      <c r="U75" s="0">
        <f t="shared" si="8" ca="1"/>
        <v>-15.966757229576723</v>
      </c>
      <c r="V75" s="1">
        <f t="shared" si="9" ca="1"/>
        <v>-298.4804740502069</v>
      </c>
    </row>
    <row r="76">
      <c r="A76" s="0">
        <v>0.65</v>
      </c>
      <c r="B76" s="1">
        <v>7.6574E-11</v>
      </c>
      <c r="C76" s="1"/>
      <c r="D76" s="0">
        <v>-0.65</v>
      </c>
      <c r="E76" s="1">
        <v>3.06E-13</v>
      </c>
      <c r="G76" s="1">
        <f ref="G76:G139" t="shared" si="12">B76/$K$3</f>
        <v>3.899881795942014E-06</v>
      </c>
      <c r="H76" s="1">
        <f ref="H76:H139" t="shared" si="13">E76/$K$3</f>
        <v>1.5584452027558393E-08</v>
      </c>
      <c r="I76" s="0">
        <v>-2.97</v>
      </c>
      <c r="J76" s="1">
        <v>1.4E-11</v>
      </c>
      <c r="K76" s="1">
        <f t="shared" si="11"/>
        <v>-12.454564314020809</v>
      </c>
      <c r="L76" s="0">
        <f ref="L76:L139" t="shared" si="14" ca="1">$A76*M$4+M$1</f>
        <v>-16.326916371826336</v>
      </c>
      <c r="M76" s="1">
        <f ref="M76:M139" t="shared" si="15" ca="1">$A76*P$1+P$2</f>
        <v>-290.49224166357425</v>
      </c>
      <c r="N76" s="1"/>
      <c r="R76" s="0">
        <f t="shared" si="10"/>
        <v>0.65</v>
      </c>
      <c r="S76" s="1">
        <f ref="S76:S139" t="shared" si="16">B76</f>
        <v>7.6574E-11</v>
      </c>
      <c r="T76" s="1">
        <f ref="T76:T139" t="shared" si="17">G76</f>
        <v>3.899881795942014E-06</v>
      </c>
      <c r="U76" s="0">
        <f ref="U76:U139" t="shared" si="18" ca="1">$A76*V$4+V$1</f>
        <v>-15.78707338273374</v>
      </c>
      <c r="V76" s="1">
        <f ref="V76:V139" t="shared" si="19" ca="1">$A76*Y$1+Y$2</f>
        <v>-295.94122983640773</v>
      </c>
    </row>
    <row r="77">
      <c r="A77" s="0">
        <v>0.66</v>
      </c>
      <c r="B77" s="1">
        <v>8.6098E-11</v>
      </c>
      <c r="C77" s="1"/>
      <c r="D77" s="0">
        <v>-0.66</v>
      </c>
      <c r="E77" s="1">
        <v>4.28E-13</v>
      </c>
      <c r="G77" s="1">
        <f t="shared" si="12"/>
        <v>4.384935132904322E-06</v>
      </c>
      <c r="H77" s="1">
        <f t="shared" si="13"/>
        <v>2.1797861005865987E-08</v>
      </c>
      <c r="I77" s="0">
        <v>-2.97</v>
      </c>
      <c r="J77" s="1">
        <v>1.4E-11</v>
      </c>
      <c r="K77" s="1">
        <f t="shared" si="11"/>
        <v>-12.33733572520181</v>
      </c>
      <c r="L77" s="0">
        <f t="shared" si="14" ca="1"/>
        <v>-16.139331684329377</v>
      </c>
      <c r="M77" s="1">
        <f t="shared" si="15" ca="1"/>
        <v>-287.96931920787347</v>
      </c>
      <c r="N77" s="1"/>
      <c r="O77" s="1"/>
      <c r="R77" s="0">
        <f t="shared" si="10"/>
        <v>0.66</v>
      </c>
      <c r="S77" s="1">
        <f t="shared" si="16"/>
        <v>8.6098E-11</v>
      </c>
      <c r="T77" s="1">
        <f t="shared" si="17"/>
        <v>4.384935132904322E-06</v>
      </c>
      <c r="U77" s="0">
        <f t="shared" si="18" ca="1"/>
        <v>-15.607389535890757</v>
      </c>
      <c r="V77" s="1">
        <f t="shared" si="19" ca="1"/>
        <v>-293.40198562260855</v>
      </c>
    </row>
    <row r="78">
      <c r="A78" s="0">
        <v>0.67</v>
      </c>
      <c r="B78" s="1">
        <v>9.2964E-11</v>
      </c>
      <c r="C78" s="1"/>
      <c r="D78" s="0">
        <v>-0.67</v>
      </c>
      <c r="E78" s="1">
        <v>2.02E-13</v>
      </c>
      <c r="G78" s="1">
        <f t="shared" si="12"/>
        <v>4.734617641470387E-06</v>
      </c>
      <c r="H78" s="1">
        <f t="shared" si="13"/>
        <v>1.0287775521460115E-08</v>
      </c>
      <c r="I78" s="0">
        <v>-2.97</v>
      </c>
      <c r="J78" s="1">
        <v>1.4E-11</v>
      </c>
      <c r="K78" s="1">
        <f t="shared" si="11"/>
        <v>-12.260609586124218</v>
      </c>
      <c r="L78" s="0">
        <f t="shared" si="14" ca="1"/>
        <v>-15.951746996832425</v>
      </c>
      <c r="M78" s="1">
        <f t="shared" si="15" ca="1"/>
        <v>-285.44639675217263</v>
      </c>
      <c r="N78" s="1"/>
      <c r="R78" s="0">
        <f t="shared" si="10"/>
        <v>0.67</v>
      </c>
      <c r="S78" s="1">
        <f t="shared" si="16"/>
        <v>9.2964E-11</v>
      </c>
      <c r="T78" s="1">
        <f t="shared" si="17"/>
        <v>4.734617641470387E-06</v>
      </c>
      <c r="U78" s="0">
        <f t="shared" si="18" ca="1"/>
        <v>-15.427705689047775</v>
      </c>
      <c r="V78" s="1">
        <f t="shared" si="19" ca="1"/>
        <v>-290.86274140880937</v>
      </c>
    </row>
    <row r="79">
      <c r="A79" s="0">
        <v>0.68</v>
      </c>
      <c r="B79" s="1">
        <v>1.01324E-10</v>
      </c>
      <c r="C79" s="1"/>
      <c r="D79" s="0">
        <v>-0.68</v>
      </c>
      <c r="E79" s="1">
        <v>9.8E-14</v>
      </c>
      <c r="G79" s="1">
        <f t="shared" si="12"/>
        <v>5.160388945229825E-06</v>
      </c>
      <c r="H79" s="1">
        <f t="shared" si="13"/>
        <v>4.991099015361838E-09</v>
      </c>
      <c r="I79" s="0">
        <v>-2.97</v>
      </c>
      <c r="J79" s="1">
        <v>1.4E-11</v>
      </c>
      <c r="K79" s="1">
        <f t="shared" si="11"/>
        <v>-12.174498604328981</v>
      </c>
      <c r="L79" s="0">
        <f t="shared" si="14" ca="1"/>
        <v>-15.764162309335468</v>
      </c>
      <c r="M79" s="1">
        <f t="shared" si="15" ca="1"/>
        <v>-282.9234742964718</v>
      </c>
      <c r="N79" s="1"/>
      <c r="O79" s="1"/>
      <c r="R79" s="0">
        <f t="shared" si="10"/>
        <v>0.68</v>
      </c>
      <c r="S79" s="1">
        <f t="shared" si="16"/>
        <v>1.01324E-10</v>
      </c>
      <c r="T79" s="1">
        <f t="shared" si="17"/>
        <v>5.160388945229825E-06</v>
      </c>
      <c r="U79" s="0">
        <f t="shared" si="18" ca="1"/>
        <v>-15.24802184220479</v>
      </c>
      <c r="V79" s="1">
        <f t="shared" si="19" ca="1"/>
        <v>-288.32349719501013</v>
      </c>
    </row>
    <row r="80">
      <c r="A80" s="0">
        <v>0.69</v>
      </c>
      <c r="B80" s="1">
        <v>1.13186E-10</v>
      </c>
      <c r="C80" s="1"/>
      <c r="D80" s="0">
        <v>-0.69</v>
      </c>
      <c r="E80" s="1">
        <v>2.84E-13</v>
      </c>
      <c r="G80" s="1">
        <f t="shared" si="12"/>
        <v>5.764515644415765E-06</v>
      </c>
      <c r="H80" s="1">
        <f t="shared" si="13"/>
        <v>1.4464001228191449E-08</v>
      </c>
      <c r="I80" s="0">
        <v>-2.97</v>
      </c>
      <c r="J80" s="1">
        <v>1.4E-11</v>
      </c>
      <c r="K80" s="1">
        <f t="shared" si="11"/>
        <v>-12.063789424352935</v>
      </c>
      <c r="L80" s="0">
        <f t="shared" si="14" ca="1"/>
        <v>-15.576577621838515</v>
      </c>
      <c r="M80" s="1">
        <f t="shared" si="15" ca="1"/>
        <v>-280.40055184077096</v>
      </c>
      <c r="N80" s="1"/>
      <c r="R80" s="0">
        <f t="shared" si="10"/>
        <v>0.69</v>
      </c>
      <c r="S80" s="1">
        <f t="shared" si="16"/>
        <v>1.13186E-10</v>
      </c>
      <c r="T80" s="1">
        <f t="shared" si="17"/>
        <v>5.764515644415765E-06</v>
      </c>
      <c r="U80" s="0">
        <f t="shared" si="18" ca="1"/>
        <v>-15.06833799536181</v>
      </c>
      <c r="V80" s="1">
        <f t="shared" si="19" ca="1"/>
        <v>-285.784252981211</v>
      </c>
    </row>
    <row r="81">
      <c r="A81" s="0">
        <v>0.7</v>
      </c>
      <c r="B81" s="1">
        <v>1.22922E-10</v>
      </c>
      <c r="C81" s="1"/>
      <c r="D81" s="0">
        <v>-0.7</v>
      </c>
      <c r="E81" s="1">
        <v>1.78E-13</v>
      </c>
      <c r="G81" s="1">
        <f t="shared" si="12"/>
        <v>6.260366052717426E-06</v>
      </c>
      <c r="H81" s="1">
        <f t="shared" si="13"/>
        <v>9.06546555851436E-09</v>
      </c>
      <c r="I81" s="0">
        <v>-2.97</v>
      </c>
      <c r="J81" s="1">
        <v>1.4E-11</v>
      </c>
      <c r="K81" s="1">
        <f t="shared" si="11"/>
        <v>-11.981271899686867</v>
      </c>
      <c r="L81" s="0">
        <f t="shared" si="14" ca="1"/>
        <v>-15.388992934341559</v>
      </c>
      <c r="M81" s="1">
        <f t="shared" si="15" ca="1"/>
        <v>-277.8776293850702</v>
      </c>
      <c r="N81" s="1"/>
      <c r="O81" s="1"/>
      <c r="R81" s="0">
        <f t="shared" si="10"/>
        <v>0.7</v>
      </c>
      <c r="S81" s="1">
        <f t="shared" si="16"/>
        <v>1.22922E-10</v>
      </c>
      <c r="T81" s="1">
        <f t="shared" si="17"/>
        <v>6.260366052717426E-06</v>
      </c>
      <c r="U81" s="0">
        <f t="shared" si="18" ca="1"/>
        <v>-14.888654148518828</v>
      </c>
      <c r="V81" s="1">
        <f t="shared" si="19" ca="1"/>
        <v>-283.2450087674118</v>
      </c>
    </row>
    <row r="82">
      <c r="A82" s="0">
        <v>0.71</v>
      </c>
      <c r="B82" s="1">
        <v>1.32768E-10</v>
      </c>
      <c r="C82" s="1"/>
      <c r="D82" s="0">
        <v>-0.71</v>
      </c>
      <c r="E82" s="1">
        <v>1.2E-13</v>
      </c>
      <c r="G82" s="1">
        <f t="shared" si="12"/>
        <v>6.761818715015924E-06</v>
      </c>
      <c r="H82" s="1">
        <f t="shared" si="13"/>
        <v>6.1115498147287805E-09</v>
      </c>
      <c r="I82" s="0">
        <v>-2.97</v>
      </c>
      <c r="J82" s="1">
        <v>1.4E-11</v>
      </c>
      <c r="K82" s="1">
        <f t="shared" si="11"/>
        <v>-11.904218663411527</v>
      </c>
      <c r="L82" s="0">
        <f t="shared" si="14" ca="1"/>
        <v>-15.201408246844602</v>
      </c>
      <c r="M82" s="1">
        <f t="shared" si="15" ca="1"/>
        <v>-275.35470692936934</v>
      </c>
      <c r="N82" s="1"/>
      <c r="R82" s="0">
        <f t="shared" si="10"/>
        <v>0.71</v>
      </c>
      <c r="S82" s="1">
        <f t="shared" si="16"/>
        <v>1.32768E-10</v>
      </c>
      <c r="T82" s="1">
        <f t="shared" si="17"/>
        <v>6.761818715015924E-06</v>
      </c>
      <c r="U82" s="0">
        <f t="shared" si="18" ca="1"/>
        <v>-14.708970301675844</v>
      </c>
      <c r="V82" s="1">
        <f t="shared" si="19" ca="1"/>
        <v>-280.7057645536126</v>
      </c>
    </row>
    <row r="83">
      <c r="A83" s="0">
        <v>0.72</v>
      </c>
      <c r="B83" s="1">
        <v>1.4371E-10</v>
      </c>
      <c r="C83" s="1"/>
      <c r="D83" s="0">
        <v>-0.72</v>
      </c>
      <c r="E83" s="1">
        <v>2.2E-13</v>
      </c>
      <c r="G83" s="1">
        <f t="shared" si="12"/>
        <v>7.319090198955609E-06</v>
      </c>
      <c r="H83" s="1">
        <f t="shared" si="13"/>
        <v>1.1204507993669432E-08</v>
      </c>
      <c r="I83" s="0">
        <v>-2.97</v>
      </c>
      <c r="J83" s="1">
        <v>1.4E-11</v>
      </c>
      <c r="K83" s="1">
        <f t="shared" si="11"/>
        <v>-11.82502452747583</v>
      </c>
      <c r="L83" s="0">
        <f t="shared" si="14" ca="1"/>
        <v>-15.013823559347648</v>
      </c>
      <c r="M83" s="1">
        <f t="shared" si="15" ca="1"/>
        <v>-272.83178447366856</v>
      </c>
      <c r="N83" s="1"/>
      <c r="O83" s="1"/>
      <c r="R83" s="0">
        <f t="shared" si="10"/>
        <v>0.72</v>
      </c>
      <c r="S83" s="1">
        <f t="shared" si="16"/>
        <v>1.4371E-10</v>
      </c>
      <c r="T83" s="1">
        <f t="shared" si="17"/>
        <v>7.319090198955609E-06</v>
      </c>
      <c r="U83" s="0">
        <f t="shared" si="18" ca="1"/>
        <v>-14.529286454832862</v>
      </c>
      <c r="V83" s="1">
        <f t="shared" si="19" ca="1"/>
        <v>-278.16652033981336</v>
      </c>
    </row>
    <row r="84">
      <c r="A84" s="0">
        <v>0.73</v>
      </c>
      <c r="B84" s="1">
        <v>1.58842E-10</v>
      </c>
      <c r="C84" s="1"/>
      <c r="D84" s="0">
        <v>-0.73</v>
      </c>
      <c r="E84" s="1">
        <v>2.22E-13</v>
      </c>
      <c r="G84" s="1">
        <f t="shared" si="12"/>
        <v>8.08975663059291E-06</v>
      </c>
      <c r="H84" s="1">
        <f t="shared" si="13"/>
        <v>1.1306367157248244E-08</v>
      </c>
      <c r="I84" s="0">
        <v>-2.97</v>
      </c>
      <c r="J84" s="1">
        <v>1.4E-11</v>
      </c>
      <c r="K84" s="1">
        <f t="shared" si="11"/>
        <v>-11.724911910091373</v>
      </c>
      <c r="L84" s="0">
        <f t="shared" si="14" ca="1"/>
        <v>-14.826238871850691</v>
      </c>
      <c r="M84" s="1">
        <f t="shared" si="15" ca="1"/>
        <v>-270.3088620179677</v>
      </c>
      <c r="N84" s="1"/>
      <c r="R84" s="0">
        <f t="shared" si="10"/>
        <v>0.73</v>
      </c>
      <c r="S84" s="1">
        <f t="shared" si="16"/>
        <v>1.58842E-10</v>
      </c>
      <c r="T84" s="1">
        <f t="shared" si="17"/>
        <v>8.08975663059291E-06</v>
      </c>
      <c r="U84" s="0">
        <f t="shared" si="18" ca="1"/>
        <v>-14.34960260798988</v>
      </c>
      <c r="V84" s="1">
        <f t="shared" si="19" ca="1"/>
        <v>-275.6272761260142</v>
      </c>
    </row>
    <row r="85">
      <c r="A85" s="0">
        <v>0.74</v>
      </c>
      <c r="B85" s="1">
        <v>1.7122E-10</v>
      </c>
      <c r="C85" s="1"/>
      <c r="D85" s="0">
        <v>-0.74</v>
      </c>
      <c r="E85" s="1">
        <v>1.32E-13</v>
      </c>
      <c r="G85" s="1">
        <f t="shared" si="12"/>
        <v>8.720162993982182E-06</v>
      </c>
      <c r="H85" s="1">
        <f t="shared" si="13"/>
        <v>6.722704796201659E-09</v>
      </c>
      <c r="I85" s="0">
        <v>-2.97</v>
      </c>
      <c r="J85" s="1">
        <v>1.4E-11</v>
      </c>
      <c r="K85" s="1">
        <f t="shared" si="11"/>
        <v>-11.649872628247644</v>
      </c>
      <c r="L85" s="0">
        <f t="shared" si="14" ca="1"/>
        <v>-14.638654184353735</v>
      </c>
      <c r="M85" s="1">
        <f t="shared" si="15" ca="1"/>
        <v>-267.7859395622669</v>
      </c>
      <c r="N85" s="1"/>
      <c r="O85" s="1"/>
      <c r="R85" s="0">
        <f t="shared" si="10"/>
        <v>0.74</v>
      </c>
      <c r="S85" s="1">
        <f t="shared" si="16"/>
        <v>1.7122E-10</v>
      </c>
      <c r="T85" s="1">
        <f t="shared" si="17"/>
        <v>8.720162993982182E-06</v>
      </c>
      <c r="U85" s="0">
        <f t="shared" si="18" ca="1"/>
        <v>-14.169918761146896</v>
      </c>
      <c r="V85" s="1">
        <f t="shared" si="19" ca="1"/>
        <v>-273.088031912215</v>
      </c>
    </row>
    <row r="86">
      <c r="A86" s="0">
        <v>0.75</v>
      </c>
      <c r="B86" s="1">
        <v>1.90112E-10</v>
      </c>
      <c r="C86" s="1"/>
      <c r="D86" s="0">
        <v>-0.75</v>
      </c>
      <c r="E86" s="1">
        <v>1.8E-14</v>
      </c>
      <c r="G86" s="1">
        <f t="shared" si="12"/>
        <v>9.68232465314765E-06</v>
      </c>
      <c r="H86" s="1">
        <f t="shared" si="13"/>
        <v>9.167324722093172E-10</v>
      </c>
      <c r="I86" s="0">
        <v>-2.97</v>
      </c>
      <c r="J86" s="1">
        <v>1.4E-11</v>
      </c>
      <c r="K86" s="1">
        <f t="shared" si="11"/>
        <v>-11.545208535388653</v>
      </c>
      <c r="L86" s="0">
        <f t="shared" si="14" ca="1"/>
        <v>-14.451069496856778</v>
      </c>
      <c r="M86" s="1">
        <f t="shared" si="15" ca="1"/>
        <v>-265.26301710656605</v>
      </c>
      <c r="N86" s="1"/>
      <c r="R86" s="0">
        <f t="shared" si="10"/>
        <v>0.75</v>
      </c>
      <c r="S86" s="1">
        <f t="shared" si="16"/>
        <v>1.90112E-10</v>
      </c>
      <c r="T86" s="1">
        <f t="shared" si="17"/>
        <v>9.68232465314765E-06</v>
      </c>
      <c r="U86" s="0">
        <f t="shared" si="18" ca="1"/>
        <v>-13.990234914303914</v>
      </c>
      <c r="V86" s="1">
        <f t="shared" si="19" ca="1"/>
        <v>-270.5487876984158</v>
      </c>
    </row>
    <row r="87">
      <c r="A87" s="0">
        <v>0.76</v>
      </c>
      <c r="B87" s="1">
        <v>2.01296E-10</v>
      </c>
      <c r="C87" s="1"/>
      <c r="D87" s="0">
        <v>-0.76</v>
      </c>
      <c r="E87" s="1">
        <v>1.26E-13</v>
      </c>
      <c r="G87" s="1">
        <f t="shared" si="12"/>
        <v>1.0251921095880374E-05</v>
      </c>
      <c r="H87" s="1">
        <f t="shared" si="13"/>
        <v>6.41712730546522E-09</v>
      </c>
      <c r="I87" s="0">
        <v>-2.97</v>
      </c>
      <c r="J87" s="1">
        <v>1.4E-11</v>
      </c>
      <c r="K87" s="1">
        <f t="shared" si="11"/>
        <v>-11.48804544595321</v>
      </c>
      <c r="L87" s="0">
        <f t="shared" si="14" ca="1"/>
        <v>-14.263484809359824</v>
      </c>
      <c r="M87" s="1">
        <f t="shared" si="15" ca="1"/>
        <v>-262.7400946508652</v>
      </c>
      <c r="N87" s="1"/>
      <c r="O87" s="1"/>
      <c r="R87" s="0">
        <f t="shared" si="10"/>
        <v>0.76</v>
      </c>
      <c r="S87" s="1">
        <f t="shared" si="16"/>
        <v>2.01296E-10</v>
      </c>
      <c r="T87" s="1">
        <f t="shared" si="17"/>
        <v>1.0251921095880374E-05</v>
      </c>
      <c r="U87" s="0">
        <f t="shared" si="18" ca="1"/>
        <v>-13.810551067460931</v>
      </c>
      <c r="V87" s="1">
        <f t="shared" si="19" ca="1"/>
        <v>-268.00954348461664</v>
      </c>
    </row>
    <row r="88">
      <c r="A88" s="0">
        <v>0.77</v>
      </c>
      <c r="B88" s="1">
        <v>2.19602E-10</v>
      </c>
      <c r="C88" s="1"/>
      <c r="D88" s="0">
        <v>-0.77</v>
      </c>
      <c r="E88" s="1">
        <v>2.94E-13</v>
      </c>
      <c r="G88" s="1">
        <f t="shared" si="12"/>
        <v>1.1184238020117247E-05</v>
      </c>
      <c r="H88" s="1">
        <f t="shared" si="13"/>
        <v>1.4973297046085514E-08</v>
      </c>
      <c r="I88" s="0">
        <v>-2.97</v>
      </c>
      <c r="J88" s="1">
        <v>1.4E-11</v>
      </c>
      <c r="K88" s="1">
        <f t="shared" si="11"/>
        <v>-11.401005090499957</v>
      </c>
      <c r="L88" s="0">
        <f t="shared" si="14" ca="1"/>
        <v>-14.075900121862867</v>
      </c>
      <c r="M88" s="1">
        <f t="shared" si="15" ca="1"/>
        <v>-260.2171721951644</v>
      </c>
      <c r="N88" s="1"/>
      <c r="R88" s="0">
        <f t="shared" si="10"/>
        <v>0.77</v>
      </c>
      <c r="S88" s="1">
        <f t="shared" si="16"/>
        <v>2.19602E-10</v>
      </c>
      <c r="T88" s="1">
        <f t="shared" si="17"/>
        <v>1.1184238020117247E-05</v>
      </c>
      <c r="U88" s="0">
        <f t="shared" si="18" ca="1"/>
        <v>-13.630867220617947</v>
      </c>
      <c r="V88" s="1">
        <f t="shared" si="19" ca="1"/>
        <v>-265.4702992708174</v>
      </c>
    </row>
    <row r="89">
      <c r="A89" s="0">
        <v>0.78</v>
      </c>
      <c r="B89" s="1">
        <v>2.37194E-10</v>
      </c>
      <c r="C89" s="1"/>
      <c r="D89" s="0">
        <v>-0.78</v>
      </c>
      <c r="E89" s="1">
        <v>7.6E-14</v>
      </c>
      <c r="G89" s="1">
        <f t="shared" si="12"/>
        <v>1.2080191222956489E-05</v>
      </c>
      <c r="H89" s="1">
        <f t="shared" si="13"/>
        <v>3.870648215994895E-09</v>
      </c>
      <c r="I89" s="0">
        <v>-2.97</v>
      </c>
      <c r="J89" s="1">
        <v>1.4E-11</v>
      </c>
      <c r="K89" s="1">
        <f t="shared" si="11"/>
        <v>-11.323943535867953</v>
      </c>
      <c r="L89" s="0">
        <f t="shared" si="14" ca="1"/>
        <v>-13.88831543436591</v>
      </c>
      <c r="M89" s="1">
        <f t="shared" si="15" ca="1"/>
        <v>-257.69424973946354</v>
      </c>
      <c r="N89" s="1"/>
      <c r="O89" s="1"/>
      <c r="R89" s="0">
        <f t="shared" si="10"/>
        <v>0.78</v>
      </c>
      <c r="S89" s="1">
        <f t="shared" si="16"/>
        <v>2.37194E-10</v>
      </c>
      <c r="T89" s="1">
        <f t="shared" si="17"/>
        <v>1.2080191222956489E-05</v>
      </c>
      <c r="U89" s="0">
        <f t="shared" si="18" ca="1"/>
        <v>-13.451183373774965</v>
      </c>
      <c r="V89" s="1">
        <f t="shared" si="19" ca="1"/>
        <v>-262.9310550570182</v>
      </c>
    </row>
    <row r="90">
      <c r="A90" s="0">
        <v>0.79</v>
      </c>
      <c r="B90" s="1">
        <v>2.57692E-10</v>
      </c>
      <c r="C90" s="1"/>
      <c r="D90" s="0">
        <v>-0.79</v>
      </c>
      <c r="E90" s="1">
        <v>7.2E-14</v>
      </c>
      <c r="G90" s="1">
        <f t="shared" si="12"/>
        <v>1.3124145790475741E-05</v>
      </c>
      <c r="H90" s="1">
        <f t="shared" si="13"/>
        <v>3.6669298888372686E-09</v>
      </c>
      <c r="I90" s="0">
        <v>-2.97</v>
      </c>
      <c r="J90" s="1">
        <v>1.4E-11</v>
      </c>
      <c r="K90" s="1">
        <f t="shared" si="11"/>
        <v>-11.241056834234973</v>
      </c>
      <c r="L90" s="0">
        <f t="shared" si="14" ca="1"/>
        <v>-13.700730746868956</v>
      </c>
      <c r="M90" s="1">
        <f t="shared" si="15" ca="1"/>
        <v>-255.17132728376276</v>
      </c>
      <c r="N90" s="1"/>
      <c r="R90" s="0">
        <f t="shared" si="10"/>
        <v>0.79</v>
      </c>
      <c r="S90" s="1">
        <f t="shared" si="16"/>
        <v>2.57692E-10</v>
      </c>
      <c r="T90" s="1">
        <f t="shared" si="17"/>
        <v>1.3124145790475741E-05</v>
      </c>
      <c r="U90" s="0">
        <f t="shared" si="18" ca="1"/>
        <v>-13.271499526931983</v>
      </c>
      <c r="V90" s="1">
        <f t="shared" si="19" ca="1"/>
        <v>-260.391810843219</v>
      </c>
    </row>
    <row r="91">
      <c r="A91" s="0">
        <v>0.8</v>
      </c>
      <c r="B91" s="1">
        <v>2.8007E-10</v>
      </c>
      <c r="C91" s="1"/>
      <c r="D91" s="0">
        <v>-0.8</v>
      </c>
      <c r="E91" s="1">
        <v>1.46E-13</v>
      </c>
      <c r="G91" s="1">
        <f t="shared" si="12"/>
        <v>1.4263847971759081E-05</v>
      </c>
      <c r="H91" s="1">
        <f t="shared" si="13"/>
        <v>7.435718941253351E-09</v>
      </c>
      <c r="I91" s="0">
        <v>-2.97</v>
      </c>
      <c r="J91" s="1">
        <v>1.4E-11</v>
      </c>
      <c r="K91" s="1">
        <f t="shared" si="11"/>
        <v>-11.157782335637528</v>
      </c>
      <c r="L91" s="0">
        <f t="shared" si="14" ca="1"/>
        <v>-13.513146059372</v>
      </c>
      <c r="M91" s="1">
        <f t="shared" si="15" ca="1"/>
        <v>-252.64840482806193</v>
      </c>
      <c r="N91" s="1"/>
      <c r="O91" s="1"/>
      <c r="R91" s="0">
        <f t="shared" si="10"/>
        <v>0.8</v>
      </c>
      <c r="S91" s="1">
        <f t="shared" si="16"/>
        <v>2.8007E-10</v>
      </c>
      <c r="T91" s="1">
        <f t="shared" si="17"/>
        <v>1.4263847971759081E-05</v>
      </c>
      <c r="U91" s="0">
        <f t="shared" si="18" ca="1"/>
        <v>-13.091815680088999</v>
      </c>
      <c r="V91" s="1">
        <f t="shared" si="19" ca="1"/>
        <v>-257.8525666294198</v>
      </c>
    </row>
    <row r="92">
      <c r="A92" s="0">
        <v>0.81</v>
      </c>
      <c r="B92" s="1">
        <v>3.00732E-10</v>
      </c>
      <c r="C92" s="1"/>
      <c r="D92" s="0">
        <v>-0.81</v>
      </c>
      <c r="E92" s="1">
        <v>1.88E-13</v>
      </c>
      <c r="G92" s="1">
        <f t="shared" si="12"/>
        <v>1.53161549906918E-05</v>
      </c>
      <c r="H92" s="1">
        <f t="shared" si="13"/>
        <v>9.574761376408425E-09</v>
      </c>
      <c r="I92" s="0">
        <v>-2.97</v>
      </c>
      <c r="J92" s="1">
        <v>1.4E-11</v>
      </c>
      <c r="K92" s="1">
        <f t="shared" si="11"/>
        <v>-11.086602404872366</v>
      </c>
      <c r="L92" s="0">
        <f t="shared" si="14" ca="1"/>
        <v>-13.325561371875043</v>
      </c>
      <c r="M92" s="1">
        <f t="shared" si="15" ca="1"/>
        <v>-250.12548237236112</v>
      </c>
      <c r="N92" s="1"/>
      <c r="R92" s="0">
        <f t="shared" si="10"/>
        <v>0.81</v>
      </c>
      <c r="S92" s="1">
        <f t="shared" si="16"/>
        <v>3.00732E-10</v>
      </c>
      <c r="T92" s="1">
        <f t="shared" si="17"/>
        <v>1.53161549906918E-05</v>
      </c>
      <c r="U92" s="0">
        <f t="shared" si="18" ca="1"/>
        <v>-12.912131833246017</v>
      </c>
      <c r="V92" s="1">
        <f t="shared" si="19" ca="1"/>
        <v>-255.31332241562063</v>
      </c>
    </row>
    <row r="93">
      <c r="A93" s="0">
        <v>0.82</v>
      </c>
      <c r="B93" s="1">
        <v>3.27524E-10</v>
      </c>
      <c r="C93" s="1"/>
      <c r="D93" s="0">
        <v>-0.82</v>
      </c>
      <c r="E93" s="1">
        <v>1.32E-13</v>
      </c>
      <c r="G93" s="1">
        <f t="shared" si="12"/>
        <v>1.6680660345993577E-05</v>
      </c>
      <c r="H93" s="1">
        <f t="shared" si="13"/>
        <v>6.722704796201659E-09</v>
      </c>
      <c r="I93" s="0">
        <v>-2.97</v>
      </c>
      <c r="J93" s="1">
        <v>1.4E-11</v>
      </c>
      <c r="K93" s="1">
        <f t="shared" si="11"/>
        <v>-11.001260572728956</v>
      </c>
      <c r="L93" s="0">
        <f t="shared" si="14" ca="1"/>
        <v>-13.13797668437809</v>
      </c>
      <c r="M93" s="1">
        <f t="shared" si="15" ca="1"/>
        <v>-247.6025599166603</v>
      </c>
      <c r="N93" s="1"/>
      <c r="O93" s="1"/>
      <c r="R93" s="0">
        <f t="shared" si="10"/>
        <v>0.82</v>
      </c>
      <c r="S93" s="1">
        <f t="shared" si="16"/>
        <v>3.27524E-10</v>
      </c>
      <c r="T93" s="1">
        <f t="shared" si="17"/>
        <v>1.6680660345993577E-05</v>
      </c>
      <c r="U93" s="0">
        <f t="shared" si="18" ca="1"/>
        <v>-12.732447986403036</v>
      </c>
      <c r="V93" s="1">
        <f t="shared" si="19" ca="1"/>
        <v>-252.77407820182145</v>
      </c>
    </row>
    <row r="94">
      <c r="A94" s="0">
        <v>0.83</v>
      </c>
      <c r="B94" s="1">
        <v>3.5541E-10</v>
      </c>
      <c r="C94" s="1"/>
      <c r="D94" s="0">
        <v>-0.83</v>
      </c>
      <c r="E94" s="1">
        <v>2.74E-13</v>
      </c>
      <c r="G94" s="1">
        <f t="shared" si="12"/>
        <v>1.810088266377297E-05</v>
      </c>
      <c r="H94" s="1">
        <f t="shared" si="13"/>
        <v>1.3954705410297383E-08</v>
      </c>
      <c r="I94" s="0">
        <v>-2.97</v>
      </c>
      <c r="J94" s="1">
        <v>1.4E-11</v>
      </c>
      <c r="K94" s="1">
        <f t="shared" si="11"/>
        <v>-10.919549854927206</v>
      </c>
      <c r="L94" s="0">
        <f t="shared" si="14" ca="1"/>
        <v>-12.950391996881134</v>
      </c>
      <c r="M94" s="1">
        <f t="shared" si="15" ca="1"/>
        <v>-245.0796374609595</v>
      </c>
      <c r="N94" s="1"/>
      <c r="R94" s="0">
        <f t="shared" si="10"/>
        <v>0.83</v>
      </c>
      <c r="S94" s="1">
        <f t="shared" si="16"/>
        <v>3.5541E-10</v>
      </c>
      <c r="T94" s="1">
        <f t="shared" si="17"/>
        <v>1.810088266377297E-05</v>
      </c>
      <c r="U94" s="0">
        <f t="shared" si="18" ca="1"/>
        <v>-12.552764139560052</v>
      </c>
      <c r="V94" s="1">
        <f t="shared" si="19" ca="1"/>
        <v>-250.23483398802227</v>
      </c>
    </row>
    <row r="95">
      <c r="A95" s="0">
        <v>0.84</v>
      </c>
      <c r="B95" s="1">
        <v>3.84554E-10</v>
      </c>
      <c r="C95" s="1"/>
      <c r="D95" s="0">
        <v>-0.84</v>
      </c>
      <c r="E95" s="1">
        <v>1.62E-13</v>
      </c>
      <c r="G95" s="1">
        <f t="shared" si="12"/>
        <v>1.9585174395443432E-05</v>
      </c>
      <c r="H95" s="1">
        <f t="shared" si="13"/>
        <v>8.250592249883854E-09</v>
      </c>
      <c r="I95" s="0">
        <v>-2.97</v>
      </c>
      <c r="J95" s="1">
        <v>1.4E-11</v>
      </c>
      <c r="K95" s="1">
        <f t="shared" si="11"/>
        <v>-10.840737686344719</v>
      </c>
      <c r="L95" s="0">
        <f t="shared" si="14" ca="1"/>
        <v>-12.76280730938418</v>
      </c>
      <c r="M95" s="1">
        <f t="shared" si="15" ca="1"/>
        <v>-242.55671500525867</v>
      </c>
      <c r="N95" s="1"/>
      <c r="O95" s="1"/>
      <c r="R95" s="0">
        <f t="shared" si="10"/>
        <v>0.84</v>
      </c>
      <c r="S95" s="1">
        <f t="shared" si="16"/>
        <v>3.84554E-10</v>
      </c>
      <c r="T95" s="1">
        <f t="shared" si="17"/>
        <v>1.9585174395443432E-05</v>
      </c>
      <c r="U95" s="0">
        <f t="shared" si="18" ca="1"/>
        <v>-12.37308029271707</v>
      </c>
      <c r="V95" s="1">
        <f t="shared" si="19" ca="1"/>
        <v>-247.69558977422307</v>
      </c>
    </row>
    <row r="96">
      <c r="A96" s="0">
        <v>0.85</v>
      </c>
      <c r="B96" s="1">
        <v>4.23598E-10</v>
      </c>
      <c r="C96" s="1"/>
      <c r="D96" s="0">
        <v>-0.85</v>
      </c>
      <c r="E96" s="1">
        <v>1.2E-14</v>
      </c>
      <c r="G96" s="1">
        <f t="shared" si="12"/>
        <v>2.157366898682902E-05</v>
      </c>
      <c r="H96" s="1">
        <f t="shared" si="13"/>
        <v>6.111549814728781E-10</v>
      </c>
      <c r="I96" s="0">
        <v>-2.97</v>
      </c>
      <c r="J96" s="1">
        <v>1.4E-11</v>
      </c>
      <c r="K96" s="1">
        <f t="shared" si="11"/>
        <v>-10.744037015281195</v>
      </c>
      <c r="L96" s="0">
        <f t="shared" si="14" ca="1"/>
        <v>-12.575222621887223</v>
      </c>
      <c r="M96" s="1">
        <f t="shared" si="15" ca="1"/>
        <v>-240.03379254955786</v>
      </c>
      <c r="N96" s="1"/>
      <c r="R96" s="0">
        <f t="shared" si="10"/>
        <v>0.85</v>
      </c>
      <c r="S96" s="1">
        <f t="shared" si="16"/>
        <v>4.23598E-10</v>
      </c>
      <c r="T96" s="1">
        <f t="shared" si="17"/>
        <v>2.157366898682902E-05</v>
      </c>
      <c r="U96" s="0">
        <f t="shared" si="18" ca="1"/>
        <v>-12.193396445874088</v>
      </c>
      <c r="V96" s="1">
        <f t="shared" si="19" ca="1"/>
        <v>-245.1563455604239</v>
      </c>
    </row>
    <row r="97">
      <c r="A97" s="0">
        <v>0.86</v>
      </c>
      <c r="B97" s="1">
        <v>4.58736E-10</v>
      </c>
      <c r="C97" s="1"/>
      <c r="D97" s="0">
        <v>-0.86</v>
      </c>
      <c r="E97" s="1">
        <v>2.18E-13</v>
      </c>
      <c r="G97" s="1">
        <f t="shared" si="12"/>
        <v>2.3363232631745183E-05</v>
      </c>
      <c r="H97" s="1">
        <f t="shared" si="13"/>
        <v>1.110264883009062E-08</v>
      </c>
      <c r="I97" s="0">
        <v>-2.97</v>
      </c>
      <c r="J97" s="1">
        <v>1.4E-11</v>
      </c>
      <c r="K97" s="1">
        <f t="shared" si="11"/>
        <v>-10.66434702637005</v>
      </c>
      <c r="L97" s="0">
        <f t="shared" si="14" ca="1"/>
        <v>-12.387637934390266</v>
      </c>
      <c r="M97" s="1">
        <f t="shared" si="15" ca="1"/>
        <v>-237.51087009385702</v>
      </c>
      <c r="N97" s="1"/>
      <c r="O97" s="1"/>
      <c r="R97" s="0">
        <f t="shared" si="10"/>
        <v>0.86</v>
      </c>
      <c r="S97" s="1">
        <f t="shared" si="16"/>
        <v>4.58736E-10</v>
      </c>
      <c r="T97" s="1">
        <f t="shared" si="17"/>
        <v>2.3363232631745183E-05</v>
      </c>
      <c r="U97" s="0">
        <f t="shared" si="18" ca="1"/>
        <v>-12.013712599031104</v>
      </c>
      <c r="V97" s="1">
        <f t="shared" si="19" ca="1"/>
        <v>-242.61710134662468</v>
      </c>
    </row>
    <row r="98">
      <c r="A98" s="0">
        <v>0.87</v>
      </c>
      <c r="B98" s="1">
        <v>4.9941E-10</v>
      </c>
      <c r="C98" s="1"/>
      <c r="D98" s="0">
        <v>-0.87</v>
      </c>
      <c r="E98" s="1">
        <v>2.44E-13</v>
      </c>
      <c r="G98" s="1">
        <f t="shared" si="12"/>
        <v>2.5434742441447508E-05</v>
      </c>
      <c r="H98" s="1">
        <f t="shared" si="13"/>
        <v>1.242681795661519E-08</v>
      </c>
      <c r="I98" s="0">
        <v>-2.97</v>
      </c>
      <c r="J98" s="1">
        <v>1.4E-11</v>
      </c>
      <c r="K98" s="1">
        <f t="shared" si="11"/>
        <v>-10.579394505887954</v>
      </c>
      <c r="L98" s="0">
        <f t="shared" si="14" ca="1"/>
        <v>-12.200053246893312</v>
      </c>
      <c r="M98" s="1">
        <f t="shared" si="15" ca="1"/>
        <v>-234.98794763815621</v>
      </c>
      <c r="N98" s="1"/>
      <c r="R98" s="0">
        <f t="shared" si="10"/>
        <v>0.87</v>
      </c>
      <c r="S98" s="1">
        <f t="shared" si="16"/>
        <v>4.9941E-10</v>
      </c>
      <c r="T98" s="1">
        <f t="shared" si="17"/>
        <v>2.5434742441447508E-05</v>
      </c>
      <c r="U98" s="0">
        <f t="shared" si="18" ca="1"/>
        <v>-11.834028752188122</v>
      </c>
      <c r="V98" s="1">
        <f t="shared" si="19" ca="1"/>
        <v>-240.07785713282547</v>
      </c>
    </row>
    <row r="99">
      <c r="A99" s="0">
        <v>0.88</v>
      </c>
      <c r="B99" s="1">
        <v>5.43054E-10</v>
      </c>
      <c r="C99" s="1"/>
      <c r="D99" s="0">
        <v>-0.88</v>
      </c>
      <c r="E99" s="1">
        <v>7.4E-14</v>
      </c>
      <c r="G99" s="1">
        <f t="shared" si="12"/>
        <v>2.7657513109064365E-05</v>
      </c>
      <c r="H99" s="1">
        <f t="shared" si="13"/>
        <v>3.7687890524160815E-09</v>
      </c>
      <c r="I99" s="0">
        <v>-2.97</v>
      </c>
      <c r="J99" s="1">
        <v>1.4E-11</v>
      </c>
      <c r="K99" s="1">
        <f t="shared" si="11"/>
        <v>-10.495613145058813</v>
      </c>
      <c r="L99" s="0">
        <f t="shared" si="14" ca="1"/>
        <v>-12.012468559396353</v>
      </c>
      <c r="M99" s="1">
        <f t="shared" si="15" ca="1"/>
        <v>-232.46502518245538</v>
      </c>
      <c r="N99" s="1"/>
      <c r="O99" s="1"/>
      <c r="R99" s="0">
        <f t="shared" si="10"/>
        <v>0.88</v>
      </c>
      <c r="S99" s="1">
        <f t="shared" si="16"/>
        <v>5.43054E-10</v>
      </c>
      <c r="T99" s="1">
        <f t="shared" si="17"/>
        <v>2.7657513109064365E-05</v>
      </c>
      <c r="U99" s="0">
        <f t="shared" si="18" ca="1"/>
        <v>-11.65434490534514</v>
      </c>
      <c r="V99" s="1">
        <f t="shared" si="19" ca="1"/>
        <v>-237.5386129190263</v>
      </c>
    </row>
    <row r="100">
      <c r="A100" s="0">
        <v>0.89</v>
      </c>
      <c r="B100" s="1">
        <v>5.9587E-10</v>
      </c>
      <c r="C100" s="1"/>
      <c r="D100" s="0">
        <v>-0.89</v>
      </c>
      <c r="E100" s="1">
        <v>1.98E-13</v>
      </c>
      <c r="G100" s="1">
        <f t="shared" si="12"/>
        <v>3.034740990085366E-05</v>
      </c>
      <c r="H100" s="1">
        <f t="shared" si="13"/>
        <v>1.0084057194302489E-08</v>
      </c>
      <c r="I100" s="0">
        <v>-2.97</v>
      </c>
      <c r="J100" s="1">
        <v>1.4E-11</v>
      </c>
      <c r="K100" s="1">
        <f t="shared" si="11"/>
        <v>-10.402799385093806</v>
      </c>
      <c r="L100" s="0">
        <f t="shared" si="14" ca="1"/>
        <v>-11.824883871899399</v>
      </c>
      <c r="M100" s="1">
        <f t="shared" si="15" ca="1"/>
        <v>-229.94210272675457</v>
      </c>
      <c r="N100" s="1"/>
      <c r="R100" s="0">
        <f t="shared" si="10"/>
        <v>0.89</v>
      </c>
      <c r="S100" s="1">
        <f t="shared" si="16"/>
        <v>5.9587E-10</v>
      </c>
      <c r="T100" s="1">
        <f t="shared" si="17"/>
        <v>3.034740990085366E-05</v>
      </c>
      <c r="U100" s="0">
        <f t="shared" si="18" ca="1"/>
        <v>-11.474661058502157</v>
      </c>
      <c r="V100" s="1">
        <f t="shared" si="19" ca="1"/>
        <v>-234.99936870522708</v>
      </c>
    </row>
    <row r="101">
      <c r="A101" s="0">
        <v>0.9</v>
      </c>
      <c r="B101" s="1">
        <v>6.521E-10</v>
      </c>
      <c r="C101" s="1"/>
      <c r="D101" s="0">
        <v>-0.9</v>
      </c>
      <c r="E101" s="1">
        <v>2.62E-13</v>
      </c>
      <c r="G101" s="1">
        <f t="shared" si="12"/>
        <v>3.321118028487198E-05</v>
      </c>
      <c r="H101" s="1">
        <f t="shared" si="13"/>
        <v>1.3343550428824506E-08</v>
      </c>
      <c r="I101" s="0">
        <v>-2.97</v>
      </c>
      <c r="J101" s="1">
        <v>1.4E-11</v>
      </c>
      <c r="K101" s="1">
        <f t="shared" si="11"/>
        <v>-10.312623983162828</v>
      </c>
      <c r="L101" s="0">
        <f t="shared" si="14" ca="1"/>
        <v>-11.637299184402444</v>
      </c>
      <c r="M101" s="1">
        <f t="shared" si="15" ca="1"/>
        <v>-227.41918027105373</v>
      </c>
      <c r="N101" s="1"/>
      <c r="O101" s="1"/>
      <c r="R101" s="0">
        <f t="shared" si="10"/>
        <v>0.9</v>
      </c>
      <c r="S101" s="1">
        <f t="shared" si="16"/>
        <v>6.521E-10</v>
      </c>
      <c r="T101" s="1">
        <f t="shared" si="17"/>
        <v>3.321118028487198E-05</v>
      </c>
      <c r="U101" s="0">
        <f t="shared" si="18" ca="1"/>
        <v>-11.294977211659173</v>
      </c>
      <c r="V101" s="1">
        <f t="shared" si="19" ca="1"/>
        <v>-232.4601244914279</v>
      </c>
    </row>
    <row r="102">
      <c r="A102" s="0">
        <v>0.91</v>
      </c>
      <c r="B102" s="1">
        <v>7.16912E-10</v>
      </c>
      <c r="C102" s="1"/>
      <c r="D102" s="0">
        <v>-0.91</v>
      </c>
      <c r="E102" s="1">
        <v>2.62E-13</v>
      </c>
      <c r="G102" s="1">
        <f t="shared" si="12"/>
        <v>3.6512028339807E-05</v>
      </c>
      <c r="H102" s="1">
        <f t="shared" si="13"/>
        <v>1.3343550428824506E-08</v>
      </c>
      <c r="I102" s="0">
        <v>-2.97</v>
      </c>
      <c r="J102" s="1">
        <v>1.4E-11</v>
      </c>
      <c r="K102" s="1">
        <f t="shared" si="11"/>
        <v>-10.217868808107024</v>
      </c>
      <c r="L102" s="0">
        <f t="shared" si="14" ca="1"/>
        <v>-11.449714496905486</v>
      </c>
      <c r="M102" s="1">
        <f t="shared" si="15" ca="1"/>
        <v>-224.89625781535293</v>
      </c>
      <c r="N102" s="1"/>
      <c r="R102" s="0">
        <f t="shared" si="10"/>
        <v>0.91</v>
      </c>
      <c r="S102" s="1">
        <f t="shared" si="16"/>
        <v>7.16912E-10</v>
      </c>
      <c r="T102" s="1">
        <f t="shared" si="17"/>
        <v>3.6512028339807E-05</v>
      </c>
      <c r="U102" s="0">
        <f t="shared" si="18" ca="1"/>
        <v>-11.11529336481619</v>
      </c>
      <c r="V102" s="1">
        <f t="shared" si="19" ca="1"/>
        <v>-229.9208802776287</v>
      </c>
    </row>
    <row r="103">
      <c r="A103" s="0">
        <v>0.92</v>
      </c>
      <c r="B103" s="1">
        <v>7.84578E-10</v>
      </c>
      <c r="C103" s="1"/>
      <c r="D103" s="0">
        <v>-0.92</v>
      </c>
      <c r="E103" s="1">
        <v>1.4E-14</v>
      </c>
      <c r="G103" s="1">
        <f t="shared" si="12"/>
        <v>3.995822942116898E-05</v>
      </c>
      <c r="H103" s="1">
        <f t="shared" si="13"/>
        <v>7.130141450516912E-10</v>
      </c>
      <c r="I103" s="0">
        <v>-2.97</v>
      </c>
      <c r="J103" s="1">
        <v>1.4E-11</v>
      </c>
      <c r="K103" s="1">
        <f t="shared" si="11"/>
        <v>-10.12767591394514</v>
      </c>
      <c r="L103" s="0">
        <f t="shared" si="14" ca="1"/>
        <v>-11.262129809408531</v>
      </c>
      <c r="M103" s="1">
        <f t="shared" si="15" ca="1"/>
        <v>-222.3733353596521</v>
      </c>
      <c r="N103" s="1"/>
      <c r="O103" s="1"/>
      <c r="R103" s="0">
        <f t="shared" si="10"/>
        <v>0.92</v>
      </c>
      <c r="S103" s="1">
        <f t="shared" si="16"/>
        <v>7.84578E-10</v>
      </c>
      <c r="T103" s="1">
        <f t="shared" si="17"/>
        <v>3.995822942116898E-05</v>
      </c>
      <c r="U103" s="0">
        <f t="shared" si="18" ca="1"/>
        <v>-10.935609517973209</v>
      </c>
      <c r="V103" s="1">
        <f t="shared" si="19" ca="1"/>
        <v>-227.38163606382952</v>
      </c>
    </row>
    <row r="104">
      <c r="A104" s="0">
        <v>0.93</v>
      </c>
      <c r="B104" s="1">
        <v>8.8183E-10</v>
      </c>
      <c r="C104" s="1"/>
      <c r="D104" s="0">
        <v>-0.93</v>
      </c>
      <c r="E104" s="1">
        <v>3.38E-13</v>
      </c>
      <c r="G104" s="1">
        <f t="shared" si="12"/>
        <v>4.491123310935235E-05</v>
      </c>
      <c r="H104" s="1">
        <f t="shared" si="13"/>
        <v>1.72141986448194E-08</v>
      </c>
      <c r="I104" s="0">
        <v>-2.97</v>
      </c>
      <c r="J104" s="1">
        <v>1.4E-11</v>
      </c>
      <c r="K104" s="1">
        <f t="shared" si="11"/>
        <v>-10.010822613896831</v>
      </c>
      <c r="L104" s="0">
        <f t="shared" si="14" ca="1"/>
        <v>-11.074545121911576</v>
      </c>
      <c r="M104" s="1">
        <f t="shared" si="15" ca="1"/>
        <v>-219.85041290395128</v>
      </c>
      <c r="N104" s="1"/>
      <c r="R104" s="0">
        <f t="shared" si="10"/>
        <v>0.93</v>
      </c>
      <c r="S104" s="1">
        <f t="shared" si="16"/>
        <v>8.8183E-10</v>
      </c>
      <c r="T104" s="1">
        <f t="shared" si="17"/>
        <v>4.491123310935235E-05</v>
      </c>
      <c r="U104" s="0">
        <f t="shared" si="18" ca="1"/>
        <v>-10.755925671130225</v>
      </c>
      <c r="V104" s="1">
        <f t="shared" si="19" ca="1"/>
        <v>-224.8423918500303</v>
      </c>
    </row>
    <row r="105">
      <c r="A105" s="0">
        <v>0.94</v>
      </c>
      <c r="B105" s="1">
        <v>9.7508E-10</v>
      </c>
      <c r="C105" s="1"/>
      <c r="D105" s="0">
        <v>-0.94</v>
      </c>
      <c r="E105" s="1">
        <v>2.88E-13</v>
      </c>
      <c r="G105" s="1">
        <f t="shared" si="12"/>
        <v>4.9660416611214496E-05</v>
      </c>
      <c r="H105" s="1">
        <f t="shared" si="13"/>
        <v>1.4667719555349074E-08</v>
      </c>
      <c r="I105" s="0">
        <v>-2.97</v>
      </c>
      <c r="J105" s="1">
        <v>1.4E-11</v>
      </c>
      <c r="K105" s="1">
        <f t="shared" si="11"/>
        <v>-9.910302388648109</v>
      </c>
      <c r="L105" s="0">
        <f t="shared" si="14" ca="1"/>
        <v>-10.886960434414622</v>
      </c>
      <c r="M105" s="1">
        <f t="shared" si="15" ca="1"/>
        <v>-217.32749044825047</v>
      </c>
      <c r="N105" s="1"/>
      <c r="O105" s="1"/>
      <c r="R105" s="0">
        <f t="shared" si="10"/>
        <v>0.94</v>
      </c>
      <c r="S105" s="1">
        <f t="shared" si="16"/>
        <v>9.7508E-10</v>
      </c>
      <c r="T105" s="1">
        <f t="shared" si="17"/>
        <v>4.9660416611214496E-05</v>
      </c>
      <c r="U105" s="0">
        <f t="shared" si="18" ca="1"/>
        <v>-10.576241824287244</v>
      </c>
      <c r="V105" s="1">
        <f t="shared" si="19" ca="1"/>
        <v>-222.30314763623113</v>
      </c>
    </row>
    <row r="106">
      <c r="A106" s="0">
        <v>0.95</v>
      </c>
      <c r="B106" s="1">
        <v>1.0872E-09</v>
      </c>
      <c r="C106" s="1"/>
      <c r="D106" s="0">
        <v>-0.95</v>
      </c>
      <c r="E106" s="1">
        <v>2.44E-13</v>
      </c>
      <c r="G106" s="1">
        <f t="shared" si="12"/>
        <v>5.5370641321442756E-05</v>
      </c>
      <c r="H106" s="1">
        <f t="shared" si="13"/>
        <v>1.242681795661519E-08</v>
      </c>
      <c r="I106" s="0">
        <v>-2.97</v>
      </c>
      <c r="J106" s="1">
        <v>1.4E-11</v>
      </c>
      <c r="K106" s="1">
        <f t="shared" si="11"/>
        <v>-9.80146104472505</v>
      </c>
      <c r="L106" s="0">
        <f t="shared" si="14" ca="1"/>
        <v>-10.699375746917667</v>
      </c>
      <c r="M106" s="1">
        <f t="shared" si="15" ca="1"/>
        <v>-214.80456799254966</v>
      </c>
      <c r="N106" s="1"/>
      <c r="R106" s="0">
        <f t="shared" si="10"/>
        <v>0.95</v>
      </c>
      <c r="S106" s="1">
        <f t="shared" si="16"/>
        <v>1.0872E-09</v>
      </c>
      <c r="T106" s="1">
        <f t="shared" si="17"/>
        <v>5.5370641321442756E-05</v>
      </c>
      <c r="U106" s="0">
        <f t="shared" si="18" ca="1"/>
        <v>-10.39655797744426</v>
      </c>
      <c r="V106" s="1">
        <f t="shared" si="19" ca="1"/>
        <v>-219.76390342243195</v>
      </c>
    </row>
    <row r="107">
      <c r="A107" s="0">
        <v>0.96</v>
      </c>
      <c r="B107" s="1">
        <v>1.22226E-09</v>
      </c>
      <c r="C107" s="1"/>
      <c r="D107" s="0">
        <v>-0.96</v>
      </c>
      <c r="E107" s="1">
        <v>1.5E-13</v>
      </c>
      <c r="G107" s="1">
        <f t="shared" si="12"/>
        <v>6.224919063792001E-05</v>
      </c>
      <c r="H107" s="1">
        <f t="shared" si="13"/>
        <v>7.639437268410977E-09</v>
      </c>
      <c r="I107" s="0">
        <v>-2.97</v>
      </c>
      <c r="J107" s="1">
        <v>1.4E-11</v>
      </c>
      <c r="K107" s="1">
        <f t="shared" si="11"/>
        <v>-9.684365024504464</v>
      </c>
      <c r="L107" s="0">
        <f t="shared" si="14" ca="1"/>
        <v>-10.511791059420709</v>
      </c>
      <c r="M107" s="1">
        <f t="shared" si="15" ca="1"/>
        <v>-212.28164553684883</v>
      </c>
      <c r="N107" s="1"/>
      <c r="O107" s="1"/>
      <c r="R107" s="0">
        <f t="shared" si="10"/>
        <v>0.96</v>
      </c>
      <c r="S107" s="1">
        <f t="shared" si="16"/>
        <v>1.22226E-09</v>
      </c>
      <c r="T107" s="1">
        <f t="shared" si="17"/>
        <v>6.224919063792001E-05</v>
      </c>
      <c r="U107" s="0">
        <f t="shared" si="18" ca="1"/>
        <v>-10.21687413060128</v>
      </c>
      <c r="V107" s="1">
        <f t="shared" si="19" ca="1"/>
        <v>-217.22465920863274</v>
      </c>
    </row>
    <row r="108">
      <c r="A108" s="0">
        <v>0.97</v>
      </c>
      <c r="B108" s="1">
        <v>1.36368E-09</v>
      </c>
      <c r="C108" s="1"/>
      <c r="D108" s="0">
        <v>-0.97</v>
      </c>
      <c r="E108" s="1">
        <v>1.48E-13</v>
      </c>
      <c r="G108" s="1">
        <f t="shared" si="12"/>
        <v>6.945165209457786E-05</v>
      </c>
      <c r="H108" s="1">
        <f t="shared" si="13"/>
        <v>7.537578104832163E-09</v>
      </c>
      <c r="I108" s="0">
        <v>-2.97</v>
      </c>
      <c r="J108" s="1">
        <v>1.4E-11</v>
      </c>
      <c r="K108" s="1">
        <f t="shared" si="11"/>
        <v>-9.574879700787998</v>
      </c>
      <c r="L108" s="0">
        <f t="shared" si="14" ca="1"/>
        <v>-10.324206371923754</v>
      </c>
      <c r="M108" s="1">
        <f t="shared" si="15" ca="1"/>
        <v>-209.75872308114802</v>
      </c>
      <c r="N108" s="1"/>
      <c r="R108" s="0">
        <f t="shared" si="10"/>
        <v>0.97</v>
      </c>
      <c r="S108" s="1">
        <f t="shared" si="16"/>
        <v>1.36368E-09</v>
      </c>
      <c r="T108" s="1">
        <f t="shared" si="17"/>
        <v>6.945165209457786E-05</v>
      </c>
      <c r="U108" s="0">
        <f t="shared" si="18" ca="1"/>
        <v>-10.037190283758296</v>
      </c>
      <c r="V108" s="1">
        <f t="shared" si="19" ca="1"/>
        <v>-214.68541499483356</v>
      </c>
    </row>
    <row r="109">
      <c r="A109" s="0">
        <v>0.98</v>
      </c>
      <c r="B109" s="1">
        <v>1.52756E-09</v>
      </c>
      <c r="C109" s="1"/>
      <c r="D109" s="0">
        <v>-0.98</v>
      </c>
      <c r="E109" s="1">
        <v>2.2E-13</v>
      </c>
      <c r="G109" s="1">
        <f t="shared" si="12"/>
        <v>7.77979919582258E-05</v>
      </c>
      <c r="H109" s="1">
        <f t="shared" si="13"/>
        <v>1.1204507993669432E-08</v>
      </c>
      <c r="I109" s="0">
        <v>-2.97</v>
      </c>
      <c r="J109" s="1">
        <v>1.4E-11</v>
      </c>
      <c r="K109" s="1">
        <f t="shared" si="11"/>
        <v>-9.4613949374186</v>
      </c>
      <c r="L109" s="0">
        <f t="shared" si="14" ca="1"/>
        <v>-10.1366216844268</v>
      </c>
      <c r="M109" s="1">
        <f t="shared" si="15" ca="1"/>
        <v>-207.23580062544718</v>
      </c>
      <c r="N109" s="1"/>
      <c r="O109" s="1"/>
      <c r="R109" s="0">
        <f t="shared" si="10"/>
        <v>0.98</v>
      </c>
      <c r="S109" s="1">
        <f t="shared" si="16"/>
        <v>1.52756E-09</v>
      </c>
      <c r="T109" s="1">
        <f t="shared" si="17"/>
        <v>7.77979919582258E-05</v>
      </c>
      <c r="U109" s="0">
        <f t="shared" si="18" ca="1"/>
        <v>-9.857506436915312</v>
      </c>
      <c r="V109" s="1">
        <f t="shared" si="19" ca="1"/>
        <v>-212.14617078103436</v>
      </c>
    </row>
    <row r="110">
      <c r="A110" s="0">
        <v>0.99</v>
      </c>
      <c r="B110" s="1">
        <v>1.71018E-09</v>
      </c>
      <c r="C110" s="1"/>
      <c r="D110" s="0">
        <v>-0.99</v>
      </c>
      <c r="E110" s="1">
        <v>3.4E-14</v>
      </c>
      <c r="G110" s="1">
        <f t="shared" si="12"/>
        <v>8.709875218460723E-05</v>
      </c>
      <c r="H110" s="1">
        <f t="shared" si="13"/>
        <v>1.7316057808398214E-09</v>
      </c>
      <c r="I110" s="0">
        <v>-2.97</v>
      </c>
      <c r="J110" s="1">
        <v>1.4E-11</v>
      </c>
      <c r="K110" s="1">
        <f t="shared" si="11"/>
        <v>-9.348468000447161</v>
      </c>
      <c r="L110" s="0">
        <f t="shared" si="14" ca="1"/>
        <v>-9.949036996929841</v>
      </c>
      <c r="M110" s="1">
        <f t="shared" si="15" ca="1"/>
        <v>-204.71287816974638</v>
      </c>
      <c r="N110" s="1"/>
      <c r="R110" s="0">
        <f t="shared" si="10"/>
        <v>0.99</v>
      </c>
      <c r="S110" s="1">
        <f t="shared" si="16"/>
        <v>1.71018E-09</v>
      </c>
      <c r="T110" s="1">
        <f t="shared" si="17"/>
        <v>8.709875218460723E-05</v>
      </c>
      <c r="U110" s="0">
        <f t="shared" si="18" ca="1"/>
        <v>-9.677822590072331</v>
      </c>
      <c r="V110" s="1">
        <f t="shared" si="19" ca="1"/>
        <v>-209.60692656723518</v>
      </c>
    </row>
    <row r="111">
      <c r="A111" s="0">
        <v>1</v>
      </c>
      <c r="B111" s="1">
        <v>1.92678E-09</v>
      </c>
      <c r="C111" s="1"/>
      <c r="D111" s="0">
        <v>-1</v>
      </c>
      <c r="E111" s="1">
        <v>1.04E-13</v>
      </c>
      <c r="G111" s="1">
        <f t="shared" si="12"/>
        <v>9.813009960019266E-05</v>
      </c>
      <c r="H111" s="1">
        <f t="shared" si="13"/>
        <v>5.296676506098277E-09</v>
      </c>
      <c r="I111" s="0">
        <v>-2.97</v>
      </c>
      <c r="J111" s="1">
        <v>1.4E-11</v>
      </c>
      <c r="K111" s="1">
        <f t="shared" si="11"/>
        <v>-9.229216412764295</v>
      </c>
      <c r="L111" s="0">
        <f t="shared" si="14" ca="1"/>
        <v>-9.761452309432887</v>
      </c>
      <c r="M111" s="1">
        <f t="shared" si="15" ca="1"/>
        <v>-202.18995571404554</v>
      </c>
      <c r="N111" s="1"/>
      <c r="O111" s="1"/>
      <c r="R111" s="0">
        <f t="shared" si="10"/>
        <v>1</v>
      </c>
      <c r="S111" s="1">
        <f t="shared" si="16"/>
        <v>1.92678E-09</v>
      </c>
      <c r="T111" s="1">
        <f t="shared" si="17"/>
        <v>9.813009960019266E-05</v>
      </c>
      <c r="U111" s="0">
        <f t="shared" si="18" ca="1"/>
        <v>-9.498138743229347</v>
      </c>
      <c r="V111" s="1">
        <f t="shared" si="19" ca="1"/>
        <v>-207.06768235343597</v>
      </c>
    </row>
    <row r="112">
      <c r="A112" s="0">
        <v>1.01</v>
      </c>
      <c r="B112" s="1">
        <v>2.1783E-09</v>
      </c>
      <c r="C112" s="1"/>
      <c r="D112" s="0">
        <v>-1.01</v>
      </c>
      <c r="E112" s="1">
        <v>1.68E-13</v>
      </c>
      <c r="G112" s="1">
        <f t="shared" si="12"/>
        <v>0.00011093990801186419</v>
      </c>
      <c r="H112" s="1">
        <f t="shared" si="13"/>
        <v>8.556169740620294E-09</v>
      </c>
      <c r="I112" s="0">
        <v>-2.97</v>
      </c>
      <c r="J112" s="1">
        <v>1.4E-11</v>
      </c>
      <c r="K112" s="1">
        <f t="shared" si="11"/>
        <v>-9.106521872507674</v>
      </c>
      <c r="L112" s="0">
        <f t="shared" si="14" ca="1"/>
        <v>-9.573867621935932</v>
      </c>
      <c r="M112" s="1">
        <f t="shared" si="15" ca="1"/>
        <v>-199.6670332583447</v>
      </c>
      <c r="N112" s="1"/>
      <c r="R112" s="0">
        <f t="shared" si="10"/>
        <v>1.01</v>
      </c>
      <c r="S112" s="1">
        <f t="shared" si="16"/>
        <v>2.1783E-09</v>
      </c>
      <c r="T112" s="1">
        <f t="shared" si="17"/>
        <v>0.00011093990801186419</v>
      </c>
      <c r="U112" s="0">
        <f t="shared" si="18" ca="1"/>
        <v>-9.318454896386363</v>
      </c>
      <c r="V112" s="1">
        <f t="shared" si="19" ca="1"/>
        <v>-204.52843813963676</v>
      </c>
    </row>
    <row r="113">
      <c r="A113" s="0">
        <v>1.02</v>
      </c>
      <c r="B113" s="1">
        <v>2.48498E-09</v>
      </c>
      <c r="C113" s="1"/>
      <c r="D113" s="0">
        <v>-1.02</v>
      </c>
      <c r="E113" s="1">
        <v>2.8E-14</v>
      </c>
      <c r="G113" s="1">
        <f t="shared" si="12"/>
        <v>0.0001265589921550394</v>
      </c>
      <c r="H113" s="1">
        <f t="shared" si="13"/>
        <v>1.4260282901033824E-09</v>
      </c>
      <c r="I113" s="0">
        <v>-2.97</v>
      </c>
      <c r="J113" s="1">
        <v>1.4E-11</v>
      </c>
      <c r="K113" s="1">
        <f t="shared" si="11"/>
        <v>-8.974802017353381</v>
      </c>
      <c r="L113" s="0">
        <f t="shared" si="14" ca="1"/>
        <v>-9.386282934438974</v>
      </c>
      <c r="M113" s="1">
        <f t="shared" si="15" ca="1"/>
        <v>-197.14411080264387</v>
      </c>
      <c r="N113" s="1"/>
      <c r="O113" s="1"/>
      <c r="R113" s="0">
        <f t="shared" si="10"/>
        <v>1.02</v>
      </c>
      <c r="S113" s="1">
        <f t="shared" si="16"/>
        <v>2.48498E-09</v>
      </c>
      <c r="T113" s="1">
        <f t="shared" si="17"/>
        <v>0.0001265589921550394</v>
      </c>
      <c r="U113" s="0">
        <f t="shared" si="18" ca="1"/>
        <v>-9.138771049543383</v>
      </c>
      <c r="V113" s="1">
        <f t="shared" si="19" ca="1"/>
        <v>-201.98919392583758</v>
      </c>
    </row>
    <row r="114">
      <c r="A114" s="0">
        <v>1.03</v>
      </c>
      <c r="B114" s="1">
        <v>2.86096E-09</v>
      </c>
      <c r="C114" s="1"/>
      <c r="D114" s="0">
        <v>-1.03</v>
      </c>
      <c r="E114" s="1">
        <v>2E-15</v>
      </c>
      <c r="G114" s="1">
        <f t="shared" si="12"/>
        <v>0.00014570749631622045</v>
      </c>
      <c r="H114" s="1">
        <f t="shared" si="13"/>
        <v>1.0185916357881303E-10</v>
      </c>
      <c r="I114" s="0">
        <v>-2.97</v>
      </c>
      <c r="J114" s="1">
        <v>1.4E-11</v>
      </c>
      <c r="K114" s="1">
        <f t="shared" si="11"/>
        <v>-8.833909395735091</v>
      </c>
      <c r="L114" s="0">
        <f t="shared" si="14" ca="1"/>
        <v>-9.198698246942019</v>
      </c>
      <c r="M114" s="1">
        <f t="shared" si="15" ca="1"/>
        <v>-194.6211883469431</v>
      </c>
      <c r="N114" s="1"/>
      <c r="R114" s="0">
        <f t="shared" si="10"/>
        <v>1.03</v>
      </c>
      <c r="S114" s="1">
        <f t="shared" si="16"/>
        <v>2.86096E-09</v>
      </c>
      <c r="T114" s="1">
        <f t="shared" si="17"/>
        <v>0.00014570749631622045</v>
      </c>
      <c r="U114" s="0">
        <f t="shared" si="18" ca="1"/>
        <v>-8.959087202700399</v>
      </c>
      <c r="V114" s="1">
        <f t="shared" si="19" ca="1"/>
        <v>-199.4499497120384</v>
      </c>
    </row>
    <row r="115">
      <c r="A115" s="0">
        <v>1.04</v>
      </c>
      <c r="B115" s="1">
        <v>3.2839E-09</v>
      </c>
      <c r="C115" s="1"/>
      <c r="D115" s="0">
        <v>-1.04</v>
      </c>
      <c r="E115" s="1">
        <v>1.54E-13</v>
      </c>
      <c r="G115" s="1">
        <f t="shared" si="12"/>
        <v>0.00016724765363823203</v>
      </c>
      <c r="H115" s="1">
        <f t="shared" si="13"/>
        <v>7.843155595568603E-09</v>
      </c>
      <c r="I115" s="0">
        <v>-2.97</v>
      </c>
      <c r="J115" s="1">
        <v>1.4E-11</v>
      </c>
      <c r="K115" s="1">
        <f t="shared" si="11"/>
        <v>-8.696034888123211</v>
      </c>
      <c r="L115" s="0">
        <f t="shared" si="14" ca="1"/>
        <v>-9.011113559445064</v>
      </c>
      <c r="M115" s="1">
        <f t="shared" si="15" ca="1"/>
        <v>-192.09826589124225</v>
      </c>
      <c r="N115" s="1"/>
      <c r="O115" s="1"/>
      <c r="R115" s="0">
        <f ref="R115:R178" t="shared" si="20">A115</f>
        <v>1.04</v>
      </c>
      <c r="S115" s="1">
        <f t="shared" si="16"/>
        <v>3.2839E-09</v>
      </c>
      <c r="T115" s="1">
        <f t="shared" si="17"/>
        <v>0.00016724765363823203</v>
      </c>
      <c r="U115" s="0">
        <f t="shared" si="18" ca="1"/>
        <v>-8.779403355857415</v>
      </c>
      <c r="V115" s="1">
        <f t="shared" si="19" ca="1"/>
        <v>-196.91070549823917</v>
      </c>
    </row>
    <row r="116">
      <c r="A116" s="0">
        <v>1.05</v>
      </c>
      <c r="B116" s="1">
        <v>3.7822E-09</v>
      </c>
      <c r="C116" s="1"/>
      <c r="D116" s="0">
        <v>-1.05</v>
      </c>
      <c r="E116" s="1">
        <v>1.96E-13</v>
      </c>
      <c r="G116" s="1">
        <f t="shared" si="12"/>
        <v>0.00019262586424389328</v>
      </c>
      <c r="H116" s="1">
        <f t="shared" si="13"/>
        <v>9.982198030723677E-09</v>
      </c>
      <c r="I116" s="0">
        <v>-2.97</v>
      </c>
      <c r="J116" s="1">
        <v>1.4E-11</v>
      </c>
      <c r="K116" s="1">
        <f t="shared" si="11"/>
        <v>-8.554760777668811</v>
      </c>
      <c r="L116" s="0">
        <f t="shared" si="14" ca="1"/>
        <v>-8.823528871948106</v>
      </c>
      <c r="M116" s="1">
        <f t="shared" si="15" ca="1"/>
        <v>-189.5753434355414</v>
      </c>
      <c r="N116" s="1"/>
      <c r="R116" s="0">
        <f t="shared" si="20"/>
        <v>1.05</v>
      </c>
      <c r="S116" s="1">
        <f t="shared" si="16"/>
        <v>3.7822E-09</v>
      </c>
      <c r="T116" s="1">
        <f t="shared" si="17"/>
        <v>0.00019262586424389328</v>
      </c>
      <c r="U116" s="0">
        <f t="shared" si="18" ca="1"/>
        <v>-8.599719509014434</v>
      </c>
      <c r="V116" s="1">
        <f t="shared" si="19" ca="1"/>
        <v>-194.37146128444</v>
      </c>
    </row>
    <row r="117">
      <c r="A117" s="0">
        <v>1.06</v>
      </c>
      <c r="B117" s="1">
        <v>4.37598E-09</v>
      </c>
      <c r="C117" s="1"/>
      <c r="D117" s="0">
        <v>-1.06</v>
      </c>
      <c r="E117" s="1">
        <v>8.8E-14</v>
      </c>
      <c r="G117" s="1">
        <f t="shared" si="12"/>
        <v>0.0002228668313188071</v>
      </c>
      <c r="H117" s="1">
        <f t="shared" si="13"/>
        <v>4.481803197467773E-09</v>
      </c>
      <c r="I117" s="0">
        <v>-2.97</v>
      </c>
      <c r="J117" s="1">
        <v>1.4E-11</v>
      </c>
      <c r="K117" s="1">
        <f t="shared" si="11"/>
        <v>-8.408936133854525</v>
      </c>
      <c r="L117" s="0">
        <f t="shared" si="14" ca="1"/>
        <v>-8.635944184451152</v>
      </c>
      <c r="M117" s="1">
        <f t="shared" si="15" ca="1"/>
        <v>-187.05242097984058</v>
      </c>
      <c r="N117" s="1"/>
      <c r="O117" s="1"/>
      <c r="R117" s="0">
        <f t="shared" si="20"/>
        <v>1.06</v>
      </c>
      <c r="S117" s="1">
        <f t="shared" si="16"/>
        <v>4.37598E-09</v>
      </c>
      <c r="T117" s="1">
        <f t="shared" si="17"/>
        <v>0.0002228668313188071</v>
      </c>
      <c r="U117" s="0">
        <f t="shared" si="18" ca="1"/>
        <v>-8.42003566217145</v>
      </c>
      <c r="V117" s="1">
        <f t="shared" si="19" ca="1"/>
        <v>-191.8322170706408</v>
      </c>
    </row>
    <row r="118">
      <c r="A118" s="0">
        <v>1.07</v>
      </c>
      <c r="B118" s="1">
        <v>5.08414E-09</v>
      </c>
      <c r="C118" s="1"/>
      <c r="D118" s="0">
        <v>-1.07</v>
      </c>
      <c r="E118" s="1">
        <v>6.6E-14</v>
      </c>
      <c r="G118" s="1">
        <f t="shared" si="12"/>
        <v>0.00025893312395879324</v>
      </c>
      <c r="H118" s="1">
        <f t="shared" si="13"/>
        <v>3.3613523981008294E-09</v>
      </c>
      <c r="I118" s="0">
        <v>-2.97</v>
      </c>
      <c r="J118" s="1">
        <v>1.4E-11</v>
      </c>
      <c r="K118" s="1">
        <f t="shared" si="11"/>
        <v>-8.258940738259637</v>
      </c>
      <c r="L118" s="0">
        <f t="shared" si="14" ca="1"/>
        <v>-8.448359496954197</v>
      </c>
      <c r="M118" s="1">
        <f t="shared" si="15" ca="1"/>
        <v>-184.5294985241398</v>
      </c>
      <c r="N118" s="1"/>
      <c r="R118" s="0">
        <f t="shared" si="20"/>
        <v>1.07</v>
      </c>
      <c r="S118" s="1">
        <f t="shared" si="16"/>
        <v>5.08414E-09</v>
      </c>
      <c r="T118" s="1">
        <f t="shared" si="17"/>
        <v>0.00025893312395879324</v>
      </c>
      <c r="U118" s="0">
        <f t="shared" si="18" ca="1"/>
        <v>-8.240351815328467</v>
      </c>
      <c r="V118" s="1">
        <f t="shared" si="19" ca="1"/>
        <v>-189.29297285684163</v>
      </c>
    </row>
    <row r="119">
      <c r="A119" s="0">
        <v>1.08</v>
      </c>
      <c r="B119" s="1">
        <v>5.91172E-09</v>
      </c>
      <c r="C119" s="1"/>
      <c r="D119" s="0">
        <v>-1.08</v>
      </c>
      <c r="E119" s="1">
        <v>2.08E-13</v>
      </c>
      <c r="G119" s="1">
        <f t="shared" si="12"/>
        <v>0.0003010814272560703</v>
      </c>
      <c r="H119" s="1">
        <f t="shared" si="13"/>
        <v>1.0593353012196554E-08</v>
      </c>
      <c r="I119" s="0">
        <v>-2.97</v>
      </c>
      <c r="J119" s="1">
        <v>1.4E-11</v>
      </c>
      <c r="K119" s="1">
        <f t="shared" si="11"/>
        <v>-8.108129807354581</v>
      </c>
      <c r="L119" s="0">
        <f t="shared" si="14" ca="1"/>
        <v>-8.260774809457239</v>
      </c>
      <c r="M119" s="1">
        <f t="shared" si="15" ca="1"/>
        <v>-182.00657606843896</v>
      </c>
      <c r="N119" s="1"/>
      <c r="O119" s="1"/>
      <c r="R119" s="0">
        <f t="shared" si="20"/>
        <v>1.08</v>
      </c>
      <c r="S119" s="1">
        <f t="shared" si="16"/>
        <v>5.91172E-09</v>
      </c>
      <c r="T119" s="1">
        <f t="shared" si="17"/>
        <v>0.0003010814272560703</v>
      </c>
      <c r="U119" s="0">
        <f t="shared" si="18" ca="1"/>
        <v>-8.060667968485486</v>
      </c>
      <c r="V119" s="1">
        <f t="shared" si="19" ca="1"/>
        <v>-186.7537286430424</v>
      </c>
    </row>
    <row r="120">
      <c r="A120" s="0">
        <v>1.09</v>
      </c>
      <c r="B120" s="1">
        <v>6.90124E-09</v>
      </c>
      <c r="C120" s="1"/>
      <c r="D120" s="0">
        <v>-1.09</v>
      </c>
      <c r="E120" s="1">
        <v>2.64E-13</v>
      </c>
      <c r="G120" s="1">
        <f t="shared" si="12"/>
        <v>0.00035147726702832377</v>
      </c>
      <c r="H120" s="1">
        <f t="shared" si="13"/>
        <v>1.3445409592403318E-08</v>
      </c>
      <c r="I120" s="0">
        <v>-2.97</v>
      </c>
      <c r="J120" s="1">
        <v>1.4E-11</v>
      </c>
      <c r="K120" s="1">
        <f t="shared" si="11"/>
        <v>-7.95336552297764</v>
      </c>
      <c r="L120" s="0">
        <f t="shared" si="14" ca="1"/>
        <v>-8.073190121960284</v>
      </c>
      <c r="M120" s="1">
        <f t="shared" si="15" ca="1"/>
        <v>-179.48365361273812</v>
      </c>
      <c r="N120" s="1"/>
      <c r="R120" s="0">
        <f t="shared" si="20"/>
        <v>1.09</v>
      </c>
      <c r="S120" s="1">
        <f t="shared" si="16"/>
        <v>6.90124E-09</v>
      </c>
      <c r="T120" s="1">
        <f t="shared" si="17"/>
        <v>0.00035147726702832377</v>
      </c>
      <c r="U120" s="0">
        <f t="shared" si="18" ca="1"/>
        <v>-7.880984121642502</v>
      </c>
      <c r="V120" s="1">
        <f t="shared" si="19" ca="1"/>
        <v>-184.2144844292432</v>
      </c>
    </row>
    <row r="121">
      <c r="A121" s="0">
        <v>1.1</v>
      </c>
      <c r="B121" s="1">
        <v>8.06002E-09</v>
      </c>
      <c r="C121" s="1"/>
      <c r="D121" s="0">
        <v>-1.1</v>
      </c>
      <c r="E121" s="1">
        <v>1.86E-13</v>
      </c>
      <c r="G121" s="1">
        <f t="shared" si="12"/>
        <v>0.00041049344781425226</v>
      </c>
      <c r="H121" s="1">
        <f t="shared" si="13"/>
        <v>9.472902212829611E-09</v>
      </c>
      <c r="I121" s="0">
        <v>-2.97</v>
      </c>
      <c r="J121" s="1">
        <v>1.4E-11</v>
      </c>
      <c r="K121" s="1">
        <f t="shared" si="11"/>
        <v>-7.798150590674811</v>
      </c>
      <c r="L121" s="0">
        <f t="shared" si="14" ca="1"/>
        <v>-7.885605434463329</v>
      </c>
      <c r="M121" s="1">
        <f t="shared" si="15" ca="1"/>
        <v>-176.9607311570373</v>
      </c>
      <c r="N121" s="1"/>
      <c r="O121" s="1"/>
      <c r="R121" s="0">
        <f t="shared" si="20"/>
        <v>1.1</v>
      </c>
      <c r="S121" s="1">
        <f t="shared" si="16"/>
        <v>8.06002E-09</v>
      </c>
      <c r="T121" s="1">
        <f t="shared" si="17"/>
        <v>0.00041049344781425226</v>
      </c>
      <c r="U121" s="0">
        <f t="shared" si="18" ca="1"/>
        <v>-7.701300274799518</v>
      </c>
      <c r="V121" s="1">
        <f t="shared" si="19" ca="1"/>
        <v>-181.67524021544403</v>
      </c>
    </row>
    <row r="122">
      <c r="A122" s="0">
        <v>1.11</v>
      </c>
      <c r="B122" s="1">
        <v>9.4356E-09</v>
      </c>
      <c r="C122" s="1"/>
      <c r="D122" s="0">
        <v>-1.11</v>
      </c>
      <c r="E122" s="1">
        <v>9.8E-14</v>
      </c>
      <c r="G122" s="1">
        <f t="shared" si="12"/>
        <v>0.0004805511619321241</v>
      </c>
      <c r="H122" s="1">
        <f t="shared" si="13"/>
        <v>4.991099015361838E-09</v>
      </c>
      <c r="I122" s="0">
        <v>-2.97</v>
      </c>
      <c r="J122" s="1">
        <v>1.4E-11</v>
      </c>
      <c r="K122" s="1">
        <f t="shared" si="11"/>
        <v>-7.640576858776513</v>
      </c>
      <c r="L122" s="0">
        <f t="shared" si="14" ca="1"/>
        <v>-7.698020746966371</v>
      </c>
      <c r="M122" s="1">
        <f t="shared" si="15" ca="1"/>
        <v>-174.4378087013365</v>
      </c>
      <c r="N122" s="1"/>
      <c r="R122" s="0">
        <f t="shared" si="20"/>
        <v>1.11</v>
      </c>
      <c r="S122" s="1">
        <f t="shared" si="16"/>
        <v>9.4356E-09</v>
      </c>
      <c r="T122" s="1">
        <f t="shared" si="17"/>
        <v>0.0004805511619321241</v>
      </c>
      <c r="U122" s="0">
        <f t="shared" si="18" ca="1"/>
        <v>-7.521616427956538</v>
      </c>
      <c r="V122" s="1">
        <f t="shared" si="19" ca="1"/>
        <v>-179.1359960016448</v>
      </c>
    </row>
    <row r="123">
      <c r="A123" s="0">
        <v>1.12</v>
      </c>
      <c r="B123" s="1">
        <v>1.11972E-08</v>
      </c>
      <c r="C123" s="1"/>
      <c r="D123" s="0">
        <v>-1.12</v>
      </c>
      <c r="E123" s="1">
        <v>1.48E-13</v>
      </c>
      <c r="G123" s="1">
        <f t="shared" si="12"/>
        <v>0.0005702687132123426</v>
      </c>
      <c r="H123" s="1">
        <f t="shared" si="13"/>
        <v>7.537578104832163E-09</v>
      </c>
      <c r="I123" s="0">
        <v>-2.97</v>
      </c>
      <c r="J123" s="1">
        <v>1.4E-11</v>
      </c>
      <c r="K123" s="1">
        <f t="shared" si="11"/>
        <v>-7.469402881534008</v>
      </c>
      <c r="L123" s="0">
        <f t="shared" si="14" ca="1"/>
        <v>-7.510436059469416</v>
      </c>
      <c r="M123" s="1">
        <f t="shared" si="15" ca="1"/>
        <v>-171.91488624563567</v>
      </c>
      <c r="N123" s="1"/>
      <c r="O123" s="1"/>
      <c r="R123" s="0">
        <f t="shared" si="20"/>
        <v>1.12</v>
      </c>
      <c r="S123" s="1">
        <f t="shared" si="16"/>
        <v>1.11972E-08</v>
      </c>
      <c r="T123" s="1">
        <f t="shared" si="17"/>
        <v>0.0005702687132123426</v>
      </c>
      <c r="U123" s="0">
        <f t="shared" si="18" ca="1"/>
        <v>-7.341932581113554</v>
      </c>
      <c r="V123" s="1">
        <f t="shared" si="19" ca="1"/>
        <v>-176.59675178784562</v>
      </c>
    </row>
    <row r="124">
      <c r="A124" s="0">
        <v>1.13</v>
      </c>
      <c r="B124" s="1">
        <v>1.31616E-08</v>
      </c>
      <c r="C124" s="1"/>
      <c r="D124" s="0">
        <v>-1.13</v>
      </c>
      <c r="E124" s="1">
        <v>8.8E-14</v>
      </c>
      <c r="G124" s="1">
        <f t="shared" si="12"/>
        <v>0.0006703147836794528</v>
      </c>
      <c r="H124" s="1">
        <f t="shared" si="13"/>
        <v>4.481803197467773E-09</v>
      </c>
      <c r="I124" s="0">
        <v>-2.97</v>
      </c>
      <c r="J124" s="1">
        <v>1.4E-11</v>
      </c>
      <c r="K124" s="1">
        <f t="shared" si="11"/>
        <v>-7.307763129525879</v>
      </c>
      <c r="L124" s="0">
        <f t="shared" si="14" ca="1"/>
        <v>-7.322851371972465</v>
      </c>
      <c r="M124" s="1">
        <f t="shared" si="15" ca="1"/>
        <v>-169.3919637899349</v>
      </c>
      <c r="N124" s="1"/>
      <c r="R124" s="0">
        <f t="shared" si="20"/>
        <v>1.13</v>
      </c>
      <c r="S124" s="1">
        <f t="shared" si="16"/>
        <v>1.31616E-08</v>
      </c>
      <c r="T124" s="1">
        <f t="shared" si="17"/>
        <v>0.0006703147836794528</v>
      </c>
      <c r="U124" s="0">
        <f t="shared" si="18" ca="1"/>
        <v>-7.162248734270573</v>
      </c>
      <c r="V124" s="1">
        <f t="shared" si="19" ca="1"/>
        <v>-174.0575075740465</v>
      </c>
    </row>
    <row r="125">
      <c r="A125" s="0">
        <v>1.14</v>
      </c>
      <c r="B125" s="1">
        <v>1.5505E-08</v>
      </c>
      <c r="C125" s="1"/>
      <c r="D125" s="0">
        <v>-1.14</v>
      </c>
      <c r="E125" s="1">
        <v>4.66E-13</v>
      </c>
      <c r="G125" s="1">
        <f t="shared" si="12"/>
        <v>0.0007896631656447478</v>
      </c>
      <c r="H125" s="1">
        <f t="shared" si="13"/>
        <v>2.3733185113863434E-08</v>
      </c>
      <c r="I125" s="0">
        <v>-2.97</v>
      </c>
      <c r="J125" s="1">
        <v>1.4E-11</v>
      </c>
      <c r="K125" s="1">
        <f t="shared" si="11"/>
        <v>-7.143904076027435</v>
      </c>
      <c r="L125" s="0">
        <f t="shared" si="14" ca="1"/>
        <v>-7.135266684475507</v>
      </c>
      <c r="M125" s="1">
        <f t="shared" si="15" ca="1"/>
        <v>-166.86904133423405</v>
      </c>
      <c r="N125" s="1"/>
      <c r="O125" s="1"/>
      <c r="R125" s="0">
        <f t="shared" si="20"/>
        <v>1.14</v>
      </c>
      <c r="S125" s="1">
        <f t="shared" si="16"/>
        <v>1.5505E-08</v>
      </c>
      <c r="T125" s="1">
        <f t="shared" si="17"/>
        <v>0.0007896631656447478</v>
      </c>
      <c r="U125" s="0">
        <f t="shared" si="18" ca="1"/>
        <v>-6.982564887427593</v>
      </c>
      <c r="V125" s="1">
        <f t="shared" si="19" ca="1"/>
        <v>-171.51826336024732</v>
      </c>
    </row>
    <row r="126">
      <c r="A126" s="0">
        <v>1.15</v>
      </c>
      <c r="B126" s="1">
        <v>1.83606E-08</v>
      </c>
      <c r="C126" s="1"/>
      <c r="D126" s="0">
        <v>-1.15</v>
      </c>
      <c r="E126" s="1">
        <v>1.26E-13</v>
      </c>
      <c r="G126" s="1">
        <f t="shared" si="12"/>
        <v>0.0009350976794025771</v>
      </c>
      <c r="H126" s="1">
        <f t="shared" si="13"/>
        <v>6.41712730546522E-09</v>
      </c>
      <c r="I126" s="0">
        <v>-2.97</v>
      </c>
      <c r="J126" s="1">
        <v>1.4E-11</v>
      </c>
      <c r="K126" s="1">
        <f t="shared" si="11"/>
        <v>-6.974859564182912</v>
      </c>
      <c r="L126" s="0">
        <f t="shared" si="14" ca="1"/>
        <v>-6.947681996978552</v>
      </c>
      <c r="M126" s="1">
        <f t="shared" si="15" ca="1"/>
        <v>-164.34611887853328</v>
      </c>
      <c r="N126" s="1"/>
      <c r="R126" s="0">
        <f t="shared" si="20"/>
        <v>1.15</v>
      </c>
      <c r="S126" s="1">
        <f t="shared" si="16"/>
        <v>1.83606E-08</v>
      </c>
      <c r="T126" s="1">
        <f t="shared" si="17"/>
        <v>0.0009350976794025771</v>
      </c>
      <c r="U126" s="0">
        <f t="shared" si="18" ca="1"/>
        <v>-6.802881040584609</v>
      </c>
      <c r="V126" s="1">
        <f t="shared" si="19" ca="1"/>
        <v>-168.97901914644808</v>
      </c>
    </row>
    <row r="127">
      <c r="A127" s="0">
        <v>1.16</v>
      </c>
      <c r="B127" s="1">
        <v>2.1791E-08</v>
      </c>
      <c r="C127" s="1"/>
      <c r="D127" s="0">
        <v>-1.16</v>
      </c>
      <c r="E127" s="1">
        <v>2.7E-13</v>
      </c>
      <c r="G127" s="1">
        <f t="shared" si="12"/>
        <v>0.0011098065167729572</v>
      </c>
      <c r="H127" s="1">
        <f t="shared" si="13"/>
        <v>1.3750987083139759E-08</v>
      </c>
      <c r="I127" s="0">
        <v>-2.97</v>
      </c>
      <c r="J127" s="1">
        <v>1.4E-11</v>
      </c>
      <c r="K127" s="1">
        <f t="shared" si="11"/>
        <v>-6.803569588065063</v>
      </c>
      <c r="L127" s="0">
        <f t="shared" si="14" ca="1"/>
        <v>-6.760097309481598</v>
      </c>
      <c r="M127" s="1">
        <f t="shared" si="15" ca="1"/>
        <v>-161.82319642283244</v>
      </c>
      <c r="N127" s="1"/>
      <c r="O127" s="1"/>
      <c r="R127" s="0">
        <f t="shared" si="20"/>
        <v>1.16</v>
      </c>
      <c r="S127" s="1">
        <f t="shared" si="16"/>
        <v>2.1791E-08</v>
      </c>
      <c r="T127" s="1">
        <f t="shared" si="17"/>
        <v>0.0011098065167729572</v>
      </c>
      <c r="U127" s="0">
        <f t="shared" si="18" ca="1"/>
        <v>-6.623197193741625</v>
      </c>
      <c r="V127" s="1">
        <f t="shared" si="19" ca="1"/>
        <v>-166.4397749326489</v>
      </c>
    </row>
    <row r="128">
      <c r="A128" s="0">
        <v>1.17</v>
      </c>
      <c r="B128" s="1">
        <v>2.59009E-08</v>
      </c>
      <c r="C128" s="1"/>
      <c r="D128" s="0">
        <v>-1.17</v>
      </c>
      <c r="E128" s="1">
        <v>8.8E-14</v>
      </c>
      <c r="G128" s="1">
        <f t="shared" si="12"/>
        <v>0.001319122004969239</v>
      </c>
      <c r="H128" s="1">
        <f t="shared" si="13"/>
        <v>4.481803197467773E-09</v>
      </c>
      <c r="I128" s="0">
        <v>-2.97</v>
      </c>
      <c r="J128" s="1">
        <v>1.4E-11</v>
      </c>
      <c r="K128" s="1">
        <f t="shared" si="11"/>
        <v>-6.63078891144334</v>
      </c>
      <c r="L128" s="0">
        <f t="shared" si="14" ca="1"/>
        <v>-6.5725126219846395</v>
      </c>
      <c r="M128" s="1">
        <f t="shared" si="15" ca="1"/>
        <v>-159.3002739671316</v>
      </c>
      <c r="N128" s="1"/>
      <c r="R128" s="0">
        <f t="shared" si="20"/>
        <v>1.17</v>
      </c>
      <c r="S128" s="1">
        <f t="shared" si="16"/>
        <v>2.59009E-08</v>
      </c>
      <c r="T128" s="1">
        <f t="shared" si="17"/>
        <v>0.001319122004969239</v>
      </c>
      <c r="U128" s="0">
        <f t="shared" si="18" ca="1"/>
        <v>-6.443513346898644</v>
      </c>
      <c r="V128" s="1">
        <f t="shared" si="19" ca="1"/>
        <v>-163.90053071884972</v>
      </c>
    </row>
    <row r="129">
      <c r="A129" s="0">
        <v>1.18</v>
      </c>
      <c r="B129" s="1">
        <v>3.09266E-08</v>
      </c>
      <c r="C129" s="1"/>
      <c r="D129" s="0">
        <v>-1.18</v>
      </c>
      <c r="E129" s="1">
        <v>1.72E-13</v>
      </c>
      <c r="G129" s="1">
        <f t="shared" si="12"/>
        <v>0.0015750788041682595</v>
      </c>
      <c r="H129" s="1">
        <f t="shared" si="13"/>
        <v>8.75988806777792E-09</v>
      </c>
      <c r="I129" s="0">
        <v>-2.97</v>
      </c>
      <c r="J129" s="1">
        <v>1.4E-11</v>
      </c>
      <c r="K129" s="1">
        <f t="shared" si="11"/>
        <v>-6.453449973563673</v>
      </c>
      <c r="L129" s="0">
        <f t="shared" si="14" ca="1"/>
        <v>-6.384927934487685</v>
      </c>
      <c r="M129" s="1">
        <f t="shared" si="15" ca="1"/>
        <v>-156.77735151143077</v>
      </c>
      <c r="N129" s="1"/>
      <c r="O129" s="1"/>
      <c r="R129" s="0">
        <f t="shared" si="20"/>
        <v>1.18</v>
      </c>
      <c r="S129" s="1">
        <f t="shared" si="16"/>
        <v>3.09266E-08</v>
      </c>
      <c r="T129" s="1">
        <f t="shared" si="17"/>
        <v>0.0015750788041682595</v>
      </c>
      <c r="U129" s="0">
        <f t="shared" si="18" ca="1"/>
        <v>-6.26382950005566</v>
      </c>
      <c r="V129" s="1">
        <f t="shared" si="19" ca="1"/>
        <v>-161.3612865050505</v>
      </c>
    </row>
    <row r="130">
      <c r="A130" s="0">
        <v>1.19</v>
      </c>
      <c r="B130" s="1">
        <v>3.71858E-08</v>
      </c>
      <c r="C130" s="1"/>
      <c r="D130" s="0">
        <v>-1.19</v>
      </c>
      <c r="E130" s="1">
        <v>6.8E-14</v>
      </c>
      <c r="G130" s="1">
        <f t="shared" si="12"/>
        <v>0.0018938572425045127</v>
      </c>
      <c r="H130" s="1">
        <f t="shared" si="13"/>
        <v>3.4632115616796428E-09</v>
      </c>
      <c r="I130" s="0">
        <v>-2.97</v>
      </c>
      <c r="J130" s="1">
        <v>1.4E-11</v>
      </c>
      <c r="K130" s="1">
        <f t="shared" si="11"/>
        <v>-6.269139660604643</v>
      </c>
      <c r="L130" s="0">
        <f t="shared" si="14" ca="1"/>
        <v>-6.19734324699073</v>
      </c>
      <c r="M130" s="1">
        <f t="shared" si="15" ca="1"/>
        <v>-154.25442905573</v>
      </c>
      <c r="N130" s="1"/>
      <c r="R130" s="0">
        <f t="shared" si="20"/>
        <v>1.19</v>
      </c>
      <c r="S130" s="1">
        <f t="shared" si="16"/>
        <v>3.71858E-08</v>
      </c>
      <c r="T130" s="1">
        <f t="shared" si="17"/>
        <v>0.0018938572425045127</v>
      </c>
      <c r="U130" s="0">
        <f t="shared" si="18" ca="1"/>
        <v>-6.084145653212676</v>
      </c>
      <c r="V130" s="1">
        <f t="shared" si="19" ca="1"/>
        <v>-158.8220422912513</v>
      </c>
    </row>
    <row r="131">
      <c r="A131" s="0">
        <v>1.2</v>
      </c>
      <c r="B131" s="1">
        <v>4.49464E-08</v>
      </c>
      <c r="C131" s="1"/>
      <c r="D131" s="0">
        <v>-1.2</v>
      </c>
      <c r="E131" s="1">
        <v>7.4E-14</v>
      </c>
      <c r="G131" s="1">
        <f t="shared" si="12"/>
        <v>0.002289101354939381</v>
      </c>
      <c r="H131" s="1">
        <f t="shared" si="13"/>
        <v>3.7687890524160815E-09</v>
      </c>
      <c r="I131" s="0">
        <v>-2.97</v>
      </c>
      <c r="J131" s="1">
        <v>1.4E-11</v>
      </c>
      <c r="K131" s="1">
        <f t="shared" si="11"/>
        <v>-6.079595959857277</v>
      </c>
      <c r="L131" s="0">
        <f t="shared" si="14" ca="1"/>
        <v>-6.009758559493772</v>
      </c>
      <c r="M131" s="1">
        <f t="shared" si="15" ca="1"/>
        <v>-151.73150660002915</v>
      </c>
      <c r="N131" s="1"/>
      <c r="O131" s="1"/>
      <c r="R131" s="0">
        <f t="shared" si="20"/>
        <v>1.2</v>
      </c>
      <c r="S131" s="1">
        <f t="shared" si="16"/>
        <v>4.49464E-08</v>
      </c>
      <c r="T131" s="1">
        <f t="shared" si="17"/>
        <v>0.002289101354939381</v>
      </c>
      <c r="U131" s="0">
        <f t="shared" si="18" ca="1"/>
        <v>-5.904461806369696</v>
      </c>
      <c r="V131" s="1">
        <f t="shared" si="19" ca="1"/>
        <v>-156.28279807745213</v>
      </c>
    </row>
    <row r="132">
      <c r="A132" s="0">
        <v>1.21</v>
      </c>
      <c r="B132" s="1">
        <v>5.45656E-08</v>
      </c>
      <c r="C132" s="1"/>
      <c r="D132" s="0">
        <v>-1.21</v>
      </c>
      <c r="E132" s="1">
        <v>2.3E-13</v>
      </c>
      <c r="G132" s="1">
        <f t="shared" si="12"/>
        <v>0.00277900318808804</v>
      </c>
      <c r="H132" s="1">
        <f t="shared" si="13"/>
        <v>1.1713803811563495E-08</v>
      </c>
      <c r="I132" s="0">
        <v>-2.97</v>
      </c>
      <c r="J132" s="1">
        <v>1.4E-11</v>
      </c>
      <c r="K132" s="1">
        <f t="shared" si="11"/>
        <v>-5.885662981015505</v>
      </c>
      <c r="L132" s="0">
        <f t="shared" si="14" ca="1"/>
        <v>-5.822173871996817</v>
      </c>
      <c r="M132" s="1">
        <f t="shared" si="15" ca="1"/>
        <v>-149.2085841443283</v>
      </c>
      <c r="N132" s="1"/>
      <c r="R132" s="0">
        <f t="shared" si="20"/>
        <v>1.21</v>
      </c>
      <c r="S132" s="1">
        <f t="shared" si="16"/>
        <v>5.45656E-08</v>
      </c>
      <c r="T132" s="1">
        <f t="shared" si="17"/>
        <v>0.00277900318808804</v>
      </c>
      <c r="U132" s="0">
        <f t="shared" si="18" ca="1"/>
        <v>-5.724777959526712</v>
      </c>
      <c r="V132" s="1">
        <f t="shared" si="19" ca="1"/>
        <v>-153.74355386365295</v>
      </c>
    </row>
    <row r="133">
      <c r="A133" s="0">
        <v>1.22</v>
      </c>
      <c r="B133" s="1">
        <v>6.65767E-08</v>
      </c>
      <c r="C133" s="1"/>
      <c r="D133" s="0">
        <v>-1.22</v>
      </c>
      <c r="E133" s="1">
        <v>1.26E-13</v>
      </c>
      <c r="G133" s="1">
        <f t="shared" si="12"/>
        <v>0.0033907234879187805</v>
      </c>
      <c r="H133" s="1">
        <f t="shared" si="13"/>
        <v>6.41712730546522E-09</v>
      </c>
      <c r="I133" s="0">
        <v>-2.97</v>
      </c>
      <c r="J133" s="1">
        <v>1.4E-11</v>
      </c>
      <c r="K133" s="1">
        <f t="shared" si="11"/>
        <v>-5.68671196209509</v>
      </c>
      <c r="L133" s="0">
        <f t="shared" si="14" ca="1"/>
        <v>-5.634589184499863</v>
      </c>
      <c r="M133" s="1">
        <f t="shared" si="15" ca="1"/>
        <v>-146.68566168862748</v>
      </c>
      <c r="N133" s="1"/>
      <c r="O133" s="1"/>
      <c r="R133" s="0">
        <f t="shared" si="20"/>
        <v>1.22</v>
      </c>
      <c r="S133" s="1">
        <f t="shared" si="16"/>
        <v>6.65767E-08</v>
      </c>
      <c r="T133" s="1">
        <f t="shared" si="17"/>
        <v>0.0033907234879187805</v>
      </c>
      <c r="U133" s="0">
        <f t="shared" si="18" ca="1"/>
        <v>-5.545094112683728</v>
      </c>
      <c r="V133" s="1">
        <f t="shared" si="19" ca="1"/>
        <v>-151.2043096498537</v>
      </c>
    </row>
    <row r="134">
      <c r="A134" s="0">
        <v>1.23</v>
      </c>
      <c r="B134" s="1">
        <v>8.14536E-08</v>
      </c>
      <c r="C134" s="1"/>
      <c r="D134" s="0">
        <v>-1.23</v>
      </c>
      <c r="E134" s="1">
        <v>4.02E-13</v>
      </c>
      <c r="G134" s="1">
        <f t="shared" si="12"/>
        <v>0.0041483977832416025</v>
      </c>
      <c r="H134" s="1">
        <f t="shared" si="13"/>
        <v>2.0473691879341417E-08</v>
      </c>
      <c r="I134" s="0">
        <v>-2.97</v>
      </c>
      <c r="J134" s="1">
        <v>1.4E-11</v>
      </c>
      <c r="K134" s="1">
        <f t="shared" si="11"/>
        <v>-5.485033095613508</v>
      </c>
      <c r="L134" s="0">
        <f t="shared" si="14" ca="1"/>
        <v>-5.447004497002904</v>
      </c>
      <c r="M134" s="1">
        <f t="shared" si="15" ca="1"/>
        <v>-144.1627392329267</v>
      </c>
      <c r="N134" s="1"/>
      <c r="R134" s="0">
        <f t="shared" si="20"/>
        <v>1.23</v>
      </c>
      <c r="S134" s="1">
        <f t="shared" si="16"/>
        <v>8.14536E-08</v>
      </c>
      <c r="T134" s="1">
        <f t="shared" si="17"/>
        <v>0.0041483977832416025</v>
      </c>
      <c r="U134" s="0">
        <f t="shared" si="18" ca="1"/>
        <v>-5.365410265840747</v>
      </c>
      <c r="V134" s="1">
        <f t="shared" si="19" ca="1"/>
        <v>-148.66506543605453</v>
      </c>
    </row>
    <row r="135">
      <c r="A135" s="0">
        <v>1.24</v>
      </c>
      <c r="B135" s="1">
        <v>1.0012E-07</v>
      </c>
      <c r="C135" s="1"/>
      <c r="D135" s="0">
        <v>-1.24</v>
      </c>
      <c r="E135" s="1">
        <v>2.6E-14</v>
      </c>
      <c r="G135" s="1">
        <f t="shared" si="12"/>
        <v>0.005099069728755379</v>
      </c>
      <c r="H135" s="1">
        <f t="shared" si="13"/>
        <v>1.3241691265245693E-09</v>
      </c>
      <c r="I135" s="0">
        <v>-2.97</v>
      </c>
      <c r="J135" s="1">
        <v>1.4E-11</v>
      </c>
      <c r="K135" s="1">
        <f t="shared" si="11"/>
        <v>-5.278697162016274</v>
      </c>
      <c r="L135" s="0">
        <f t="shared" si="14" ca="1"/>
        <v>-5.25941980950595</v>
      </c>
      <c r="M135" s="1">
        <f t="shared" si="15" ca="1"/>
        <v>-141.63981677722586</v>
      </c>
      <c r="N135" s="1"/>
      <c r="O135" s="1"/>
      <c r="R135" s="0">
        <f t="shared" si="20"/>
        <v>1.24</v>
      </c>
      <c r="S135" s="1">
        <f t="shared" si="16"/>
        <v>1.0012E-07</v>
      </c>
      <c r="T135" s="1">
        <f t="shared" si="17"/>
        <v>0.005099069728755379</v>
      </c>
      <c r="U135" s="0">
        <f t="shared" si="18" ca="1"/>
        <v>-5.185726418997763</v>
      </c>
      <c r="V135" s="1">
        <f t="shared" si="19" ca="1"/>
        <v>-146.12582122225535</v>
      </c>
    </row>
    <row r="136">
      <c r="A136" s="0">
        <v>1.25</v>
      </c>
      <c r="B136" s="1">
        <v>1.2323E-07</v>
      </c>
      <c r="C136" s="1"/>
      <c r="D136" s="0">
        <v>-1.25</v>
      </c>
      <c r="E136" s="1">
        <v>1.48E-13</v>
      </c>
      <c r="G136" s="1">
        <f t="shared" si="12"/>
        <v>0.006276052363908565</v>
      </c>
      <c r="H136" s="1">
        <f t="shared" si="13"/>
        <v>7.537578104832163E-09</v>
      </c>
      <c r="I136" s="0">
        <v>-2.97</v>
      </c>
      <c r="J136" s="1">
        <v>1.4E-11</v>
      </c>
      <c r="K136" s="1">
        <f t="shared" si="11"/>
        <v>-5.0710141006298155</v>
      </c>
      <c r="L136" s="0">
        <f t="shared" si="14" ca="1"/>
        <v>-5.071835122008995</v>
      </c>
      <c r="M136" s="1">
        <f t="shared" si="15" ca="1"/>
        <v>-139.11689432152502</v>
      </c>
      <c r="N136" s="1"/>
      <c r="R136" s="0">
        <f t="shared" si="20"/>
        <v>1.25</v>
      </c>
      <c r="S136" s="1">
        <f t="shared" si="16"/>
        <v>1.2323E-07</v>
      </c>
      <c r="T136" s="1">
        <f t="shared" si="17"/>
        <v>0.006276052363908565</v>
      </c>
      <c r="U136" s="0">
        <f t="shared" si="18" ca="1"/>
        <v>-5.006042572154783</v>
      </c>
      <c r="V136" s="1">
        <f t="shared" si="19" ca="1"/>
        <v>-143.58657700845612</v>
      </c>
    </row>
    <row r="137">
      <c r="A137" s="0">
        <v>1.26</v>
      </c>
      <c r="B137" s="1">
        <v>1.5179E-07</v>
      </c>
      <c r="C137" s="1"/>
      <c r="D137" s="0">
        <v>-1.26</v>
      </c>
      <c r="E137" s="1">
        <v>2.32E-13</v>
      </c>
      <c r="G137" s="1">
        <f t="shared" si="12"/>
        <v>0.007730601219814014</v>
      </c>
      <c r="H137" s="1">
        <f t="shared" si="13"/>
        <v>1.1815662975142311E-08</v>
      </c>
      <c r="I137" s="0">
        <v>-2.97</v>
      </c>
      <c r="J137" s="1">
        <v>1.4E-11</v>
      </c>
      <c r="K137" s="1">
        <f t="shared" si="11"/>
        <v>-4.862568641941079</v>
      </c>
      <c r="L137" s="0">
        <f t="shared" si="14" ca="1"/>
        <v>-4.884250434512037</v>
      </c>
      <c r="M137" s="1">
        <f t="shared" si="15" ca="1"/>
        <v>-136.5939718658242</v>
      </c>
      <c r="N137" s="1"/>
      <c r="O137" s="1"/>
      <c r="R137" s="0">
        <f t="shared" si="20"/>
        <v>1.26</v>
      </c>
      <c r="S137" s="1">
        <f t="shared" si="16"/>
        <v>1.5179E-07</v>
      </c>
      <c r="T137" s="1">
        <f t="shared" si="17"/>
        <v>0.007730601219814014</v>
      </c>
      <c r="U137" s="0">
        <f t="shared" si="18" ca="1"/>
        <v>-4.826358725311799</v>
      </c>
      <c r="V137" s="1">
        <f t="shared" si="19" ca="1"/>
        <v>-141.04733279465694</v>
      </c>
    </row>
    <row r="138">
      <c r="A138" s="0">
        <v>1.27</v>
      </c>
      <c r="B138" s="1">
        <v>1.865E-07</v>
      </c>
      <c r="C138" s="1"/>
      <c r="D138" s="0">
        <v>-1.27</v>
      </c>
      <c r="E138" s="1">
        <v>6.4E-14</v>
      </c>
      <c r="G138" s="1">
        <f t="shared" si="12"/>
        <v>0.009498367003724315</v>
      </c>
      <c r="H138" s="1">
        <f t="shared" si="13"/>
        <v>3.259493234522017E-09</v>
      </c>
      <c r="I138" s="0">
        <v>-2.97</v>
      </c>
      <c r="J138" s="1">
        <v>1.4E-11</v>
      </c>
      <c r="K138" s="1">
        <f t="shared" si="11"/>
        <v>-4.656635389495977</v>
      </c>
      <c r="L138" s="0">
        <f t="shared" si="14" ca="1"/>
        <v>-4.696665747015082</v>
      </c>
      <c r="M138" s="1">
        <f t="shared" si="15" ca="1"/>
        <v>-134.07104941012335</v>
      </c>
      <c r="N138" s="1"/>
      <c r="R138" s="0">
        <f t="shared" si="20"/>
        <v>1.27</v>
      </c>
      <c r="S138" s="1">
        <f t="shared" si="16"/>
        <v>1.865E-07</v>
      </c>
      <c r="T138" s="1">
        <f t="shared" si="17"/>
        <v>0.009498367003724315</v>
      </c>
      <c r="U138" s="0">
        <f t="shared" si="18" ca="1"/>
        <v>-4.646674878468815</v>
      </c>
      <c r="V138" s="1">
        <f t="shared" si="19" ca="1"/>
        <v>-138.50808858085776</v>
      </c>
    </row>
    <row r="139">
      <c r="A139" s="0">
        <v>1.28</v>
      </c>
      <c r="B139" s="1">
        <v>2.2806E-07</v>
      </c>
      <c r="C139" s="1"/>
      <c r="D139" s="0">
        <v>-1.28</v>
      </c>
      <c r="E139" s="1">
        <v>9.8E-14</v>
      </c>
      <c r="G139" s="1">
        <f t="shared" si="12"/>
        <v>0.011615000422892048</v>
      </c>
      <c r="H139" s="1">
        <f t="shared" si="13"/>
        <v>4.991099015361838E-09</v>
      </c>
      <c r="I139" s="0">
        <v>-2.97</v>
      </c>
      <c r="J139" s="1">
        <v>1.4E-11</v>
      </c>
      <c r="K139" s="1">
        <f ref="K139:K202" t="shared" si="21">LN($G139)</f>
        <v>-4.455457876350635</v>
      </c>
      <c r="L139" s="0">
        <f t="shared" si="14" ca="1"/>
        <v>-4.509081059518127</v>
      </c>
      <c r="M139" s="1">
        <f t="shared" si="15" ca="1"/>
        <v>-131.54812695442257</v>
      </c>
      <c r="N139" s="1"/>
      <c r="O139" s="1"/>
      <c r="R139" s="0">
        <f t="shared" si="20"/>
        <v>1.28</v>
      </c>
      <c r="S139" s="1">
        <f t="shared" si="16"/>
        <v>2.2806E-07</v>
      </c>
      <c r="T139" s="1">
        <f t="shared" si="17"/>
        <v>0.011615000422892048</v>
      </c>
      <c r="U139" s="0">
        <f t="shared" si="18" ca="1"/>
        <v>-4.4669910316258346</v>
      </c>
      <c r="V139" s="1">
        <f t="shared" si="19" ca="1"/>
        <v>-135.96884436705858</v>
      </c>
    </row>
    <row r="140">
      <c r="A140" s="0">
        <v>1.29</v>
      </c>
      <c r="B140" s="1">
        <v>2.7811E-07</v>
      </c>
      <c r="C140" s="1"/>
      <c r="D140" s="0">
        <v>-1.29</v>
      </c>
      <c r="E140" s="1">
        <v>2.82E-13</v>
      </c>
      <c r="G140" s="1">
        <f ref="G140:G203" t="shared" si="22">B140/$K$3</f>
        <v>0.014164025991451844</v>
      </c>
      <c r="H140" s="1">
        <f ref="H140:H203" t="shared" si="23">E140/$K$3</f>
        <v>1.4362142064612636E-08</v>
      </c>
      <c r="I140" s="0">
        <v>-2.97</v>
      </c>
      <c r="J140" s="1">
        <v>1.4E-11</v>
      </c>
      <c r="K140" s="1">
        <f t="shared" si="21"/>
        <v>-4.2570499096980265</v>
      </c>
      <c r="L140" s="0">
        <f ref="L140:L203" t="shared" si="24" ca="1">$A140*M$4+M$1</f>
        <v>-4.321496372021169</v>
      </c>
      <c r="M140" s="1">
        <f ref="M140:M203" t="shared" si="25" ca="1">$A140*P$1+P$2</f>
        <v>-129.02520449872173</v>
      </c>
      <c r="N140" s="1"/>
      <c r="R140" s="0">
        <f t="shared" si="20"/>
        <v>1.29</v>
      </c>
      <c r="S140" s="1">
        <f ref="S140:S203" t="shared" si="26">B140</f>
        <v>2.7811E-07</v>
      </c>
      <c r="T140" s="1">
        <f ref="T140:T203" t="shared" si="27">G140</f>
        <v>0.014164025991451844</v>
      </c>
      <c r="U140" s="0">
        <f ref="U140:U203" t="shared" si="28" ca="1">$A140*V$4+V$1</f>
        <v>-4.2873071847828506</v>
      </c>
      <c r="V140" s="1">
        <f ref="V140:V203" t="shared" si="29" ca="1">$A140*Y$1+Y$2</f>
        <v>-133.42960015325934</v>
      </c>
    </row>
    <row r="141">
      <c r="A141" s="0">
        <v>1.3</v>
      </c>
      <c r="B141" s="1">
        <v>3.3737E-07</v>
      </c>
      <c r="C141" s="1"/>
      <c r="D141" s="0">
        <v>-1.3</v>
      </c>
      <c r="E141" s="1">
        <v>9.4E-14</v>
      </c>
      <c r="G141" s="1">
        <f t="shared" si="22"/>
        <v>0.017182113008292074</v>
      </c>
      <c r="H141" s="1">
        <f t="shared" si="23"/>
        <v>4.7873806882042124E-09</v>
      </c>
      <c r="I141" s="0">
        <v>-2.97</v>
      </c>
      <c r="J141" s="1">
        <v>1.4E-11</v>
      </c>
      <c r="K141" s="1">
        <f t="shared" si="21"/>
        <v>-4.063886377655317</v>
      </c>
      <c r="L141" s="0">
        <f t="shared" si="24" ca="1"/>
        <v>-4.1339116845242145</v>
      </c>
      <c r="M141" s="1">
        <f t="shared" si="25" ca="1"/>
        <v>-126.5022820430209</v>
      </c>
      <c r="N141" s="1"/>
      <c r="O141" s="1"/>
      <c r="R141" s="0">
        <f t="shared" si="20"/>
        <v>1.3</v>
      </c>
      <c r="S141" s="1">
        <f t="shared" si="26"/>
        <v>3.3737E-07</v>
      </c>
      <c r="T141" s="1">
        <f t="shared" si="27"/>
        <v>0.017182113008292074</v>
      </c>
      <c r="U141" s="0">
        <f t="shared" si="28" ca="1"/>
        <v>-4.107623337939867</v>
      </c>
      <c r="V141" s="1">
        <f t="shared" si="29" ca="1"/>
        <v>-130.89035593946016</v>
      </c>
    </row>
    <row r="142">
      <c r="A142" s="0">
        <v>1.31</v>
      </c>
      <c r="B142" s="1">
        <v>4.0657E-07</v>
      </c>
      <c r="C142" s="1"/>
      <c r="D142" s="0">
        <v>-1.31</v>
      </c>
      <c r="E142" s="1">
        <v>1.4E-13</v>
      </c>
      <c r="G142" s="1">
        <f t="shared" si="22"/>
        <v>0.020706440068119007</v>
      </c>
      <c r="H142" s="1">
        <f t="shared" si="23"/>
        <v>7.130141450516912E-09</v>
      </c>
      <c r="I142" s="0">
        <v>-2.97</v>
      </c>
      <c r="J142" s="1">
        <v>1.4E-11</v>
      </c>
      <c r="K142" s="1">
        <f t="shared" si="21"/>
        <v>-3.8773105126949794</v>
      </c>
      <c r="L142" s="0">
        <f t="shared" si="24" ca="1"/>
        <v>-3.94632699702726</v>
      </c>
      <c r="M142" s="1">
        <f t="shared" si="25" ca="1"/>
        <v>-123.97935958732006</v>
      </c>
      <c r="N142" s="1"/>
      <c r="R142" s="0">
        <f t="shared" si="20"/>
        <v>1.31</v>
      </c>
      <c r="S142" s="1">
        <f t="shared" si="26"/>
        <v>4.0657E-07</v>
      </c>
      <c r="T142" s="1">
        <f t="shared" si="27"/>
        <v>0.020706440068119007</v>
      </c>
      <c r="U142" s="0">
        <f t="shared" si="28" ca="1"/>
        <v>-3.927939491096886</v>
      </c>
      <c r="V142" s="1">
        <f t="shared" si="29" ca="1"/>
        <v>-128.35111172566099</v>
      </c>
    </row>
    <row r="143">
      <c r="A143" s="0">
        <v>1.32</v>
      </c>
      <c r="B143" s="1">
        <v>4.8803E-07</v>
      </c>
      <c r="C143" s="1"/>
      <c r="D143" s="0">
        <v>-1.32</v>
      </c>
      <c r="E143" s="1">
        <v>2.2E-14</v>
      </c>
      <c r="G143" s="1">
        <f t="shared" si="22"/>
        <v>0.02485516380068406</v>
      </c>
      <c r="H143" s="1">
        <f t="shared" si="23"/>
        <v>1.1204507993669432E-09</v>
      </c>
      <c r="I143" s="0">
        <v>-2.97</v>
      </c>
      <c r="J143" s="1">
        <v>1.4E-11</v>
      </c>
      <c r="K143" s="1">
        <f t="shared" si="21"/>
        <v>-3.6946897492063995</v>
      </c>
      <c r="L143" s="0">
        <f t="shared" si="24" ca="1"/>
        <v>-3.7587423095303016</v>
      </c>
      <c r="M143" s="1">
        <f t="shared" si="25" ca="1"/>
        <v>-121.45643713161928</v>
      </c>
      <c r="N143" s="1"/>
      <c r="O143" s="1"/>
      <c r="R143" s="0">
        <f t="shared" si="20"/>
        <v>1.32</v>
      </c>
      <c r="S143" s="1">
        <f t="shared" si="26"/>
        <v>4.8803E-07</v>
      </c>
      <c r="T143" s="1">
        <f t="shared" si="27"/>
        <v>0.02485516380068406</v>
      </c>
      <c r="U143" s="0">
        <f t="shared" si="28" ca="1"/>
        <v>-3.748255644253902</v>
      </c>
      <c r="V143" s="1">
        <f t="shared" si="29" ca="1"/>
        <v>-125.81186751186175</v>
      </c>
    </row>
    <row r="144">
      <c r="A144" s="0">
        <v>1.33</v>
      </c>
      <c r="B144" s="1">
        <v>5.8305E-07</v>
      </c>
      <c r="C144" s="1"/>
      <c r="D144" s="0">
        <v>-1.33</v>
      </c>
      <c r="E144" s="1">
        <v>2.7E-13</v>
      </c>
      <c r="G144" s="1">
        <f t="shared" si="22"/>
        <v>0.029694492662313464</v>
      </c>
      <c r="H144" s="1">
        <f t="shared" si="23"/>
        <v>1.3750987083139759E-08</v>
      </c>
      <c r="I144" s="0">
        <v>-2.97</v>
      </c>
      <c r="J144" s="1">
        <v>1.4E-11</v>
      </c>
      <c r="K144" s="1">
        <f t="shared" si="21"/>
        <v>-3.5167936826135056</v>
      </c>
      <c r="L144" s="0">
        <f t="shared" si="24" ca="1"/>
        <v>-3.571157622033347</v>
      </c>
      <c r="M144" s="1">
        <f t="shared" si="25" ca="1"/>
        <v>-118.93351467591845</v>
      </c>
      <c r="N144" s="1"/>
      <c r="R144" s="0">
        <f t="shared" si="20"/>
        <v>1.33</v>
      </c>
      <c r="S144" s="1">
        <f t="shared" si="26"/>
        <v>5.8305E-07</v>
      </c>
      <c r="T144" s="1">
        <f t="shared" si="27"/>
        <v>0.029694492662313464</v>
      </c>
      <c r="U144" s="0">
        <f t="shared" si="28" ca="1"/>
        <v>-3.568571797410918</v>
      </c>
      <c r="V144" s="1">
        <f t="shared" si="29" ca="1"/>
        <v>-123.27262329806257</v>
      </c>
    </row>
    <row r="145">
      <c r="A145" s="0">
        <v>1.34</v>
      </c>
      <c r="B145" s="1">
        <v>6.9316E-07</v>
      </c>
      <c r="C145" s="1"/>
      <c r="D145" s="0">
        <v>-1.34</v>
      </c>
      <c r="E145" s="1">
        <v>6.2E-14</v>
      </c>
      <c r="G145" s="1">
        <f t="shared" si="22"/>
        <v>0.03530234891314502</v>
      </c>
      <c r="H145" s="1">
        <f t="shared" si="23"/>
        <v>3.1576340709432036E-09</v>
      </c>
      <c r="I145" s="0">
        <v>-2.97</v>
      </c>
      <c r="J145" s="1">
        <v>1.4E-11</v>
      </c>
      <c r="K145" s="1">
        <f t="shared" si="21"/>
        <v>-3.3438057758078026</v>
      </c>
      <c r="L145" s="0">
        <f t="shared" si="24" ca="1"/>
        <v>-3.3835729345363923</v>
      </c>
      <c r="M145" s="1">
        <f t="shared" si="25" ca="1"/>
        <v>-116.41059222021761</v>
      </c>
      <c r="N145" s="1"/>
      <c r="O145" s="1"/>
      <c r="R145" s="0">
        <f t="shared" si="20"/>
        <v>1.34</v>
      </c>
      <c r="S145" s="1">
        <f t="shared" si="26"/>
        <v>6.9316E-07</v>
      </c>
      <c r="T145" s="1">
        <f t="shared" si="27"/>
        <v>0.03530234891314502</v>
      </c>
      <c r="U145" s="0">
        <f t="shared" si="28" ca="1"/>
        <v>-3.3888879505679377</v>
      </c>
      <c r="V145" s="1">
        <f t="shared" si="29" ca="1"/>
        <v>-120.73337908426339</v>
      </c>
    </row>
    <row r="146">
      <c r="A146" s="0">
        <v>1.35</v>
      </c>
      <c r="B146" s="1">
        <v>8.2215E-07</v>
      </c>
      <c r="C146" s="1"/>
      <c r="D146" s="0">
        <v>-1.35</v>
      </c>
      <c r="E146" s="1">
        <v>2E-15</v>
      </c>
      <c r="G146" s="1">
        <f t="shared" si="22"/>
        <v>0.041871755668160565</v>
      </c>
      <c r="H146" s="1">
        <f t="shared" si="23"/>
        <v>1.0185916357881303E-10</v>
      </c>
      <c r="I146" s="0">
        <v>-2.97</v>
      </c>
      <c r="J146" s="1">
        <v>1.4E-11</v>
      </c>
      <c r="K146" s="1">
        <f t="shared" si="21"/>
        <v>-3.173143768419612</v>
      </c>
      <c r="L146" s="0">
        <f t="shared" si="24" ca="1"/>
        <v>-3.195988247039434</v>
      </c>
      <c r="M146" s="1">
        <f t="shared" si="25" ca="1"/>
        <v>-113.88766976451677</v>
      </c>
      <c r="N146" s="1"/>
      <c r="R146" s="0">
        <f t="shared" si="20"/>
        <v>1.35</v>
      </c>
      <c r="S146" s="1">
        <f t="shared" si="26"/>
        <v>8.2215E-07</v>
      </c>
      <c r="T146" s="1">
        <f t="shared" si="27"/>
        <v>0.041871755668160565</v>
      </c>
      <c r="U146" s="0">
        <f t="shared" si="28" ca="1"/>
        <v>-3.2092041037249537</v>
      </c>
      <c r="V146" s="1">
        <f t="shared" si="29" ca="1"/>
        <v>-118.19413487046421</v>
      </c>
    </row>
    <row r="147">
      <c r="A147" s="0">
        <v>1.36</v>
      </c>
      <c r="B147" s="1">
        <v>9.7184E-07</v>
      </c>
      <c r="C147" s="1"/>
      <c r="D147" s="0">
        <v>-1.36</v>
      </c>
      <c r="E147" s="1">
        <v>2.42E-13</v>
      </c>
      <c r="G147" s="1">
        <f t="shared" si="22"/>
        <v>0.049495404766216826</v>
      </c>
      <c r="H147" s="1">
        <f t="shared" si="23"/>
        <v>1.2324958793036375E-08</v>
      </c>
      <c r="I147" s="0">
        <v>-2.97</v>
      </c>
      <c r="J147" s="1">
        <v>1.4E-11</v>
      </c>
      <c r="K147" s="1">
        <f t="shared" si="21"/>
        <v>-3.005875446722463</v>
      </c>
      <c r="L147" s="0">
        <f t="shared" si="24" ca="1"/>
        <v>-3.0084035595424794</v>
      </c>
      <c r="M147" s="1">
        <f t="shared" si="25" ca="1"/>
        <v>-111.36474730881599</v>
      </c>
      <c r="N147" s="1"/>
      <c r="O147" s="1"/>
      <c r="R147" s="0">
        <f t="shared" si="20"/>
        <v>1.36</v>
      </c>
      <c r="S147" s="1">
        <f t="shared" si="26"/>
        <v>9.7184E-07</v>
      </c>
      <c r="T147" s="1">
        <f t="shared" si="27"/>
        <v>0.049495404766216826</v>
      </c>
      <c r="U147" s="0">
        <f t="shared" si="28" ca="1"/>
        <v>-3.0295202568819697</v>
      </c>
      <c r="V147" s="1">
        <f t="shared" si="29" ca="1"/>
        <v>-115.65489065666497</v>
      </c>
    </row>
    <row r="148">
      <c r="A148" s="0">
        <v>1.37</v>
      </c>
      <c r="B148" s="1">
        <v>1.136E-06</v>
      </c>
      <c r="C148" s="1"/>
      <c r="D148" s="0">
        <v>-1.37</v>
      </c>
      <c r="E148" s="1">
        <v>9.8E-14</v>
      </c>
      <c r="G148" s="1">
        <f t="shared" si="22"/>
        <v>0.057856004912765796</v>
      </c>
      <c r="H148" s="1">
        <f t="shared" si="23"/>
        <v>4.991099015361838E-09</v>
      </c>
      <c r="I148" s="0">
        <v>-2.97</v>
      </c>
      <c r="J148" s="1">
        <v>1.4E-11</v>
      </c>
      <c r="K148" s="1">
        <f t="shared" si="21"/>
        <v>-2.849798029298751</v>
      </c>
      <c r="L148" s="0">
        <f t="shared" si="24" ca="1"/>
        <v>-2.8208188720455247</v>
      </c>
      <c r="M148" s="1">
        <f t="shared" si="25" ca="1"/>
        <v>-108.84182485311516</v>
      </c>
      <c r="N148" s="1"/>
      <c r="R148" s="0">
        <f t="shared" si="20"/>
        <v>1.37</v>
      </c>
      <c r="S148" s="1">
        <f t="shared" si="26"/>
        <v>1.136E-06</v>
      </c>
      <c r="T148" s="1">
        <f t="shared" si="27"/>
        <v>0.057856004912765796</v>
      </c>
      <c r="U148" s="0">
        <f t="shared" si="28" ca="1"/>
        <v>-2.8498364100389892</v>
      </c>
      <c r="V148" s="1">
        <f t="shared" si="29" ca="1"/>
        <v>-113.1156464428658</v>
      </c>
    </row>
    <row r="149">
      <c r="A149" s="0">
        <v>1.38</v>
      </c>
      <c r="B149" s="1">
        <v>1.3388E-06</v>
      </c>
      <c r="C149" s="1"/>
      <c r="D149" s="0">
        <v>-1.38</v>
      </c>
      <c r="E149" s="1">
        <v>6.4E-14</v>
      </c>
      <c r="G149" s="1">
        <f t="shared" si="22"/>
        <v>0.06818452409965743</v>
      </c>
      <c r="H149" s="1">
        <f t="shared" si="23"/>
        <v>3.259493234522017E-09</v>
      </c>
      <c r="I149" s="0">
        <v>-2.97</v>
      </c>
      <c r="J149" s="1">
        <v>1.4E-11</v>
      </c>
      <c r="K149" s="1">
        <f t="shared" si="21"/>
        <v>-2.6855376592426756</v>
      </c>
      <c r="L149" s="0">
        <f t="shared" si="24" ca="1"/>
        <v>-2.6332341845485736</v>
      </c>
      <c r="M149" s="1">
        <f t="shared" si="25" ca="1"/>
        <v>-106.31890239741438</v>
      </c>
      <c r="N149" s="1"/>
      <c r="O149" s="1"/>
      <c r="R149" s="0">
        <f t="shared" si="20"/>
        <v>1.38</v>
      </c>
      <c r="S149" s="1">
        <f t="shared" si="26"/>
        <v>1.3388E-06</v>
      </c>
      <c r="T149" s="1">
        <f t="shared" si="27"/>
        <v>0.06818452409965743</v>
      </c>
      <c r="U149" s="0">
        <f t="shared" si="28" ca="1"/>
        <v>-2.670152563196009</v>
      </c>
      <c r="V149" s="1">
        <f t="shared" si="29" ca="1"/>
        <v>-110.57640222906667</v>
      </c>
    </row>
    <row r="150">
      <c r="A150" s="0">
        <v>1.39</v>
      </c>
      <c r="B150" s="1">
        <v>1.5737E-06</v>
      </c>
      <c r="C150" s="1"/>
      <c r="D150" s="0">
        <v>-1.39</v>
      </c>
      <c r="E150" s="1">
        <v>5E-14</v>
      </c>
      <c r="G150" s="1">
        <f t="shared" si="22"/>
        <v>0.08014788286198903</v>
      </c>
      <c r="H150" s="1">
        <f t="shared" si="23"/>
        <v>2.5464790894703256E-09</v>
      </c>
      <c r="I150" s="0">
        <v>-2.97</v>
      </c>
      <c r="J150" s="1">
        <v>1.4E-11</v>
      </c>
      <c r="K150" s="1">
        <f t="shared" si="21"/>
        <v>-2.5238818149730284</v>
      </c>
      <c r="L150" s="0">
        <f t="shared" si="24" ca="1"/>
        <v>-2.4456494970516154</v>
      </c>
      <c r="M150" s="1">
        <f t="shared" si="25" ca="1"/>
        <v>-103.79597994171354</v>
      </c>
      <c r="N150" s="1"/>
      <c r="R150" s="0">
        <f t="shared" si="20"/>
        <v>1.39</v>
      </c>
      <c r="S150" s="1">
        <f t="shared" si="26"/>
        <v>1.5737E-06</v>
      </c>
      <c r="T150" s="1">
        <f t="shared" si="27"/>
        <v>0.08014788286198903</v>
      </c>
      <c r="U150" s="0">
        <f t="shared" si="28" ca="1"/>
        <v>-2.490468716353025</v>
      </c>
      <c r="V150" s="1">
        <f t="shared" si="29" ca="1"/>
        <v>-108.03715801526744</v>
      </c>
    </row>
    <row r="151">
      <c r="A151" s="0">
        <v>1.4</v>
      </c>
      <c r="B151" s="1">
        <v>1.8558E-06</v>
      </c>
      <c r="C151" s="1"/>
      <c r="D151" s="0">
        <v>-1.4</v>
      </c>
      <c r="E151" s="1">
        <v>1.48E-13</v>
      </c>
      <c r="G151" s="1">
        <f t="shared" si="22"/>
        <v>0.0945151178847806</v>
      </c>
      <c r="H151" s="1">
        <f t="shared" si="23"/>
        <v>7.537578104832163E-09</v>
      </c>
      <c r="I151" s="0">
        <v>-2.97</v>
      </c>
      <c r="J151" s="1">
        <v>1.4E-11</v>
      </c>
      <c r="K151" s="1">
        <f t="shared" si="21"/>
        <v>-2.358995479660768</v>
      </c>
      <c r="L151" s="0">
        <f t="shared" si="24" ca="1"/>
        <v>-2.2580648095546607</v>
      </c>
      <c r="M151" s="1">
        <f t="shared" si="25" ca="1"/>
        <v>-101.27305748601276</v>
      </c>
      <c r="N151" s="1"/>
      <c r="O151" s="1"/>
      <c r="R151" s="0">
        <f t="shared" si="20"/>
        <v>1.4</v>
      </c>
      <c r="S151" s="1">
        <f t="shared" si="26"/>
        <v>1.8558E-06</v>
      </c>
      <c r="T151" s="1">
        <f t="shared" si="27"/>
        <v>0.0945151178847806</v>
      </c>
      <c r="U151" s="0">
        <f t="shared" si="28" ca="1"/>
        <v>-2.3107848695100444</v>
      </c>
      <c r="V151" s="1">
        <f t="shared" si="29" ca="1"/>
        <v>-105.49791380146826</v>
      </c>
    </row>
    <row r="152">
      <c r="A152" s="0">
        <v>1.41</v>
      </c>
      <c r="B152" s="1">
        <v>2.1839E-06</v>
      </c>
      <c r="C152" s="1"/>
      <c r="D152" s="0">
        <v>-1.41</v>
      </c>
      <c r="E152" s="1">
        <v>2.08E-13</v>
      </c>
      <c r="G152" s="1">
        <f t="shared" si="22"/>
        <v>0.11122511366988487</v>
      </c>
      <c r="H152" s="1">
        <f t="shared" si="23"/>
        <v>1.0593353012196554E-08</v>
      </c>
      <c r="I152" s="0">
        <v>-2.97</v>
      </c>
      <c r="J152" s="1">
        <v>1.4E-11</v>
      </c>
      <c r="K152" s="1">
        <f t="shared" si="21"/>
        <v>-2.196199080309121</v>
      </c>
      <c r="L152" s="0">
        <f t="shared" si="24" ca="1"/>
        <v>-2.070480122057706</v>
      </c>
      <c r="M152" s="1">
        <f t="shared" si="25" ca="1"/>
        <v>-98.75013503031192</v>
      </c>
      <c r="N152" s="1"/>
      <c r="R152" s="0">
        <f t="shared" si="20"/>
        <v>1.41</v>
      </c>
      <c r="S152" s="1">
        <f t="shared" si="26"/>
        <v>2.1839E-06</v>
      </c>
      <c r="T152" s="1">
        <f t="shared" si="27"/>
        <v>0.11122511366988487</v>
      </c>
      <c r="U152" s="0">
        <f t="shared" si="28" ca="1"/>
        <v>-2.1311010226670604</v>
      </c>
      <c r="V152" s="1">
        <f t="shared" si="29" ca="1"/>
        <v>-102.95866958766908</v>
      </c>
    </row>
    <row r="153">
      <c r="A153" s="0">
        <v>1.42</v>
      </c>
      <c r="B153" s="1">
        <v>2.5726E-06</v>
      </c>
      <c r="C153" s="1"/>
      <c r="D153" s="0">
        <v>-1.42</v>
      </c>
      <c r="E153" s="1">
        <v>7E-14</v>
      </c>
      <c r="G153" s="1">
        <f t="shared" si="22"/>
        <v>0.1310214421114272</v>
      </c>
      <c r="H153" s="1">
        <f t="shared" si="23"/>
        <v>3.565070725258456E-09</v>
      </c>
      <c r="I153" s="0">
        <v>-2.97</v>
      </c>
      <c r="J153" s="1">
        <v>1.4E-11</v>
      </c>
      <c r="K153" s="1">
        <f t="shared" si="21"/>
        <v>-2.032394288935232</v>
      </c>
      <c r="L153" s="0">
        <f t="shared" si="24" ca="1"/>
        <v>-1.8828954345607478</v>
      </c>
      <c r="M153" s="1">
        <f t="shared" si="25" ca="1"/>
        <v>-96.22721257461109</v>
      </c>
      <c r="N153" s="1"/>
      <c r="O153" s="1"/>
      <c r="R153" s="0">
        <f t="shared" si="20"/>
        <v>1.42</v>
      </c>
      <c r="S153" s="1">
        <f t="shared" si="26"/>
        <v>2.5726E-06</v>
      </c>
      <c r="T153" s="1">
        <f t="shared" si="27"/>
        <v>0.1310214421114272</v>
      </c>
      <c r="U153" s="0">
        <f t="shared" si="28" ca="1"/>
        <v>-1.9514171758240764</v>
      </c>
      <c r="V153" s="1">
        <f t="shared" si="29" ca="1"/>
        <v>-100.4194253738699</v>
      </c>
    </row>
    <row r="154">
      <c r="A154" s="0">
        <v>1.43</v>
      </c>
      <c r="B154" s="1">
        <v>3.0294E-06</v>
      </c>
      <c r="C154" s="1"/>
      <c r="D154" s="0">
        <v>-1.43</v>
      </c>
      <c r="E154" s="1">
        <v>1.9E-13</v>
      </c>
      <c r="G154" s="1">
        <f t="shared" si="22"/>
        <v>0.1542860750728281</v>
      </c>
      <c r="H154" s="1">
        <f t="shared" si="23"/>
        <v>9.676620539987237E-09</v>
      </c>
      <c r="I154" s="0">
        <v>-2.97</v>
      </c>
      <c r="J154" s="1">
        <v>1.4E-11</v>
      </c>
      <c r="K154" s="1">
        <f t="shared" si="21"/>
        <v>-1.8689467694869222</v>
      </c>
      <c r="L154" s="0">
        <f t="shared" si="24" ca="1"/>
        <v>-1.6953107470637931</v>
      </c>
      <c r="M154" s="1">
        <f t="shared" si="25" ca="1"/>
        <v>-93.70429011891025</v>
      </c>
      <c r="N154" s="1"/>
      <c r="R154" s="0">
        <f t="shared" si="20"/>
        <v>1.43</v>
      </c>
      <c r="S154" s="1">
        <f t="shared" si="26"/>
        <v>3.0294E-06</v>
      </c>
      <c r="T154" s="1">
        <f t="shared" si="27"/>
        <v>0.1542860750728281</v>
      </c>
      <c r="U154" s="0">
        <f t="shared" si="28" ca="1"/>
        <v>-1.771733328981096</v>
      </c>
      <c r="V154" s="1">
        <f t="shared" si="29" ca="1"/>
        <v>-97.88018116007066</v>
      </c>
    </row>
    <row r="155">
      <c r="A155" s="0">
        <v>1.44</v>
      </c>
      <c r="B155" s="1">
        <v>3.5702E-06</v>
      </c>
      <c r="C155" s="1"/>
      <c r="D155" s="0">
        <v>-1.44</v>
      </c>
      <c r="E155" s="1">
        <v>1.4E-14</v>
      </c>
      <c r="G155" s="1">
        <f t="shared" si="22"/>
        <v>0.18182879290453913</v>
      </c>
      <c r="H155" s="1">
        <f t="shared" si="23"/>
        <v>7.130141450516912E-10</v>
      </c>
      <c r="I155" s="0">
        <v>-2.97</v>
      </c>
      <c r="J155" s="1">
        <v>1.4E-11</v>
      </c>
      <c r="K155" s="1">
        <f t="shared" si="21"/>
        <v>-1.7046897329663955</v>
      </c>
      <c r="L155" s="0">
        <f t="shared" si="24" ca="1"/>
        <v>-1.5077260595668385</v>
      </c>
      <c r="M155" s="1">
        <f t="shared" si="25" ca="1"/>
        <v>-91.18136766320947</v>
      </c>
      <c r="N155" s="1"/>
      <c r="O155" s="1"/>
      <c r="R155" s="0">
        <f t="shared" si="20"/>
        <v>1.44</v>
      </c>
      <c r="S155" s="1">
        <f t="shared" si="26"/>
        <v>3.5702E-06</v>
      </c>
      <c r="T155" s="1">
        <f t="shared" si="27"/>
        <v>0.18182879290453913</v>
      </c>
      <c r="U155" s="0">
        <f t="shared" si="28" ca="1"/>
        <v>-1.592049482138112</v>
      </c>
      <c r="V155" s="1">
        <f t="shared" si="29" ca="1"/>
        <v>-95.34093694627148</v>
      </c>
    </row>
    <row r="156">
      <c r="A156" s="0">
        <v>1.45</v>
      </c>
      <c r="B156" s="1">
        <v>4.2043E-06</v>
      </c>
      <c r="C156" s="1"/>
      <c r="D156" s="0">
        <v>-1.45</v>
      </c>
      <c r="E156" s="1">
        <v>2.04E-13</v>
      </c>
      <c r="G156" s="1">
        <f t="shared" si="22"/>
        <v>0.21412324071720176</v>
      </c>
      <c r="H156" s="1">
        <f t="shared" si="23"/>
        <v>1.0389634685038928E-08</v>
      </c>
      <c r="I156" s="0">
        <v>-2.97</v>
      </c>
      <c r="J156" s="1">
        <v>1.4E-11</v>
      </c>
      <c r="K156" s="1">
        <f t="shared" si="21"/>
        <v>-1.541203538520109</v>
      </c>
      <c r="L156" s="0">
        <f t="shared" si="24" ca="1"/>
        <v>-1.3201413720698802</v>
      </c>
      <c r="M156" s="1">
        <f t="shared" si="25" ca="1"/>
        <v>-88.65844520750863</v>
      </c>
      <c r="N156" s="1"/>
      <c r="R156" s="0">
        <f t="shared" si="20"/>
        <v>1.45</v>
      </c>
      <c r="S156" s="1">
        <f t="shared" si="26"/>
        <v>4.2043E-06</v>
      </c>
      <c r="T156" s="1">
        <f t="shared" si="27"/>
        <v>0.21412324071720176</v>
      </c>
      <c r="U156" s="0">
        <f t="shared" si="28" ca="1"/>
        <v>-1.412365635295128</v>
      </c>
      <c r="V156" s="1">
        <f t="shared" si="29" ca="1"/>
        <v>-92.8016927324723</v>
      </c>
    </row>
    <row r="157">
      <c r="A157" s="0">
        <v>1.46</v>
      </c>
      <c r="B157" s="1">
        <v>4.9555E-06</v>
      </c>
      <c r="C157" s="1"/>
      <c r="D157" s="0">
        <v>-1.46</v>
      </c>
      <c r="E157" s="1">
        <v>2.22E-13</v>
      </c>
      <c r="G157" s="1">
        <f t="shared" si="22"/>
        <v>0.25238154255740397</v>
      </c>
      <c r="H157" s="1">
        <f t="shared" si="23"/>
        <v>1.1306367157248244E-08</v>
      </c>
      <c r="I157" s="0">
        <v>-2.97</v>
      </c>
      <c r="J157" s="1">
        <v>1.4E-11</v>
      </c>
      <c r="K157" s="1">
        <f t="shared" si="21"/>
        <v>-1.376813278733084</v>
      </c>
      <c r="L157" s="0">
        <f t="shared" si="24" ca="1"/>
        <v>-1.1325566845729256</v>
      </c>
      <c r="M157" s="1">
        <f t="shared" si="25" ca="1"/>
        <v>-86.1355227518078</v>
      </c>
      <c r="N157" s="1"/>
      <c r="O157" s="1"/>
      <c r="R157" s="0">
        <f t="shared" si="20"/>
        <v>1.46</v>
      </c>
      <c r="S157" s="1">
        <f t="shared" si="26"/>
        <v>4.9555E-06</v>
      </c>
      <c r="T157" s="1">
        <f t="shared" si="27"/>
        <v>0.25238154255740397</v>
      </c>
      <c r="U157" s="0">
        <f t="shared" si="28" ca="1"/>
        <v>-1.2326817884521475</v>
      </c>
      <c r="V157" s="1">
        <f t="shared" si="29" ca="1"/>
        <v>-90.26244851867307</v>
      </c>
    </row>
    <row r="158">
      <c r="A158" s="0">
        <v>1.47</v>
      </c>
      <c r="B158" s="1">
        <v>5.8328E-06</v>
      </c>
      <c r="C158" s="1"/>
      <c r="D158" s="0">
        <v>-1.47</v>
      </c>
      <c r="E158" s="1">
        <v>3.24E-13</v>
      </c>
      <c r="G158" s="1">
        <f t="shared" si="22"/>
        <v>0.2970620646612503</v>
      </c>
      <c r="H158" s="1">
        <f t="shared" si="23"/>
        <v>1.650118449976771E-08</v>
      </c>
      <c r="I158" s="0">
        <v>-2.97</v>
      </c>
      <c r="J158" s="1">
        <v>1.4E-11</v>
      </c>
      <c r="K158" s="1">
        <f t="shared" si="21"/>
        <v>-1.2138141900876267</v>
      </c>
      <c r="L158" s="0">
        <f t="shared" si="24" ca="1"/>
        <v>-0.9449719970759709</v>
      </c>
      <c r="M158" s="1">
        <f t="shared" si="25" ca="1"/>
        <v>-83.61260029610696</v>
      </c>
      <c r="N158" s="1"/>
      <c r="R158" s="0">
        <f t="shared" si="20"/>
        <v>1.47</v>
      </c>
      <c r="S158" s="1">
        <f t="shared" si="26"/>
        <v>5.8328E-06</v>
      </c>
      <c r="T158" s="1">
        <f t="shared" si="27"/>
        <v>0.2970620646612503</v>
      </c>
      <c r="U158" s="0">
        <f t="shared" si="28" ca="1"/>
        <v>-1.0529979416091635</v>
      </c>
      <c r="V158" s="1">
        <f t="shared" si="29" ca="1"/>
        <v>-87.72320430487389</v>
      </c>
    </row>
    <row r="159">
      <c r="A159" s="0">
        <v>1.48</v>
      </c>
      <c r="B159" s="1">
        <v>6.8763E-06</v>
      </c>
      <c r="C159" s="1"/>
      <c r="D159" s="0">
        <v>-1.48</v>
      </c>
      <c r="E159" s="1">
        <v>3.76E-13</v>
      </c>
      <c r="G159" s="1">
        <f t="shared" si="22"/>
        <v>0.350207083258496</v>
      </c>
      <c r="H159" s="1">
        <f t="shared" si="23"/>
        <v>1.914952275281685E-08</v>
      </c>
      <c r="I159" s="0">
        <v>-2.97</v>
      </c>
      <c r="J159" s="1">
        <v>1.4E-11</v>
      </c>
      <c r="K159" s="1">
        <f t="shared" si="21"/>
        <v>-1.049230633011417</v>
      </c>
      <c r="L159" s="0">
        <f t="shared" si="24" ca="1"/>
        <v>-0.7573873095790127</v>
      </c>
      <c r="M159" s="1">
        <f t="shared" si="25" ca="1"/>
        <v>-81.08967784040618</v>
      </c>
      <c r="N159" s="1"/>
      <c r="O159" s="1"/>
      <c r="R159" s="0">
        <f t="shared" si="20"/>
        <v>1.48</v>
      </c>
      <c r="S159" s="1">
        <f t="shared" si="26"/>
        <v>6.8763E-06</v>
      </c>
      <c r="T159" s="1">
        <f t="shared" si="27"/>
        <v>0.350207083258496</v>
      </c>
      <c r="U159" s="0">
        <f t="shared" si="28" ca="1"/>
        <v>-0.8733140947661795</v>
      </c>
      <c r="V159" s="1">
        <f t="shared" si="29" ca="1"/>
        <v>-85.18396009107471</v>
      </c>
    </row>
    <row r="160">
      <c r="A160" s="0">
        <v>1.49</v>
      </c>
      <c r="B160" s="1">
        <v>8.0928E-06</v>
      </c>
      <c r="C160" s="1"/>
      <c r="D160" s="0">
        <v>-1.49</v>
      </c>
      <c r="E160" s="1">
        <v>1.36E-13</v>
      </c>
      <c r="G160" s="1">
        <f t="shared" si="22"/>
        <v>0.412162919505309</v>
      </c>
      <c r="H160" s="1">
        <f t="shared" si="23"/>
        <v>6.9264231233592855E-09</v>
      </c>
      <c r="I160" s="0">
        <v>-2.97</v>
      </c>
      <c r="J160" s="1">
        <v>1.4E-11</v>
      </c>
      <c r="K160" s="1">
        <f t="shared" si="21"/>
        <v>-0.8863365721042014</v>
      </c>
      <c r="L160" s="0">
        <f t="shared" si="24" ca="1"/>
        <v>-0.569802622082058</v>
      </c>
      <c r="M160" s="1">
        <f t="shared" si="25" ca="1"/>
        <v>-78.56675538470535</v>
      </c>
      <c r="N160" s="1"/>
      <c r="R160" s="0">
        <f t="shared" si="20"/>
        <v>1.49</v>
      </c>
      <c r="S160" s="1">
        <f t="shared" si="26"/>
        <v>8.0928E-06</v>
      </c>
      <c r="T160" s="1">
        <f t="shared" si="27"/>
        <v>0.412162919505309</v>
      </c>
      <c r="U160" s="0">
        <f t="shared" si="28" ca="1"/>
        <v>-0.693630247923199</v>
      </c>
      <c r="V160" s="1">
        <f t="shared" si="29" ca="1"/>
        <v>-82.64471587727553</v>
      </c>
    </row>
    <row r="161">
      <c r="A161" s="0">
        <v>1.5</v>
      </c>
      <c r="B161" s="1">
        <v>9.5066E-06</v>
      </c>
      <c r="C161" s="1"/>
      <c r="D161" s="0">
        <v>-1.5</v>
      </c>
      <c r="E161" s="1">
        <v>1.2E-14</v>
      </c>
      <c r="G161" s="1">
        <f t="shared" si="22"/>
        <v>0.4841671622391719</v>
      </c>
      <c r="H161" s="1">
        <f t="shared" si="23"/>
        <v>6.111549814728781E-10</v>
      </c>
      <c r="I161" s="0">
        <v>-2.97</v>
      </c>
      <c r="J161" s="1">
        <v>1.4E-11</v>
      </c>
      <c r="K161" s="1">
        <f t="shared" si="21"/>
        <v>-0.7253250553670343</v>
      </c>
      <c r="L161" s="0">
        <f t="shared" si="24" ca="1"/>
        <v>-0.3822179345850998</v>
      </c>
      <c r="M161" s="1">
        <f t="shared" si="25" ca="1"/>
        <v>-76.04383292900451</v>
      </c>
      <c r="N161" s="1"/>
      <c r="O161" s="1"/>
      <c r="R161" s="0">
        <f t="shared" si="20"/>
        <v>1.5</v>
      </c>
      <c r="S161" s="1">
        <f t="shared" si="26"/>
        <v>9.5066E-06</v>
      </c>
      <c r="T161" s="1">
        <f t="shared" si="27"/>
        <v>0.4841671622391719</v>
      </c>
      <c r="U161" s="0">
        <f t="shared" si="28" ca="1"/>
        <v>-0.513946401080215</v>
      </c>
      <c r="V161" s="1">
        <f t="shared" si="29" ca="1"/>
        <v>-80.1054716634763</v>
      </c>
    </row>
    <row r="162">
      <c r="A162" s="0">
        <v>1.51</v>
      </c>
      <c r="B162" s="1">
        <v>1.1154E-05</v>
      </c>
      <c r="C162" s="1"/>
      <c r="D162" s="0">
        <v>-1.51</v>
      </c>
      <c r="E162" s="1">
        <v>3.6E-14</v>
      </c>
      <c r="G162" s="1">
        <f t="shared" si="22"/>
        <v>0.5680685552790402</v>
      </c>
      <c r="H162" s="1">
        <f t="shared" si="23"/>
        <v>1.8334649444186343E-09</v>
      </c>
      <c r="I162" s="0">
        <v>-2.97</v>
      </c>
      <c r="J162" s="1">
        <v>1.4E-11</v>
      </c>
      <c r="K162" s="1">
        <f t="shared" si="21"/>
        <v>-0.5655131716303483</v>
      </c>
      <c r="L162" s="0">
        <f t="shared" si="24" ca="1"/>
        <v>-0.1946332470881451</v>
      </c>
      <c r="M162" s="1">
        <f t="shared" si="25" ca="1"/>
        <v>-73.52091047330367</v>
      </c>
      <c r="N162" s="1"/>
      <c r="R162" s="0">
        <f t="shared" si="20"/>
        <v>1.51</v>
      </c>
      <c r="S162" s="1">
        <f t="shared" si="26"/>
        <v>1.1154E-05</v>
      </c>
      <c r="T162" s="1">
        <f t="shared" si="27"/>
        <v>0.5680685552790402</v>
      </c>
      <c r="U162" s="0">
        <f t="shared" si="28" ca="1"/>
        <v>-0.33426255423723106</v>
      </c>
      <c r="V162" s="1">
        <f t="shared" si="29" ca="1"/>
        <v>-77.56622744967711</v>
      </c>
    </row>
    <row r="163">
      <c r="A163" s="0">
        <v>1.52</v>
      </c>
      <c r="B163" s="1">
        <v>1.3066E-05</v>
      </c>
      <c r="C163" s="1"/>
      <c r="D163" s="0">
        <v>-1.52</v>
      </c>
      <c r="E163" s="1">
        <v>9.4E-14</v>
      </c>
      <c r="G163" s="1">
        <f t="shared" si="22"/>
        <v>0.6654459156603855</v>
      </c>
      <c r="H163" s="1">
        <f t="shared" si="23"/>
        <v>4.7873806882042124E-09</v>
      </c>
      <c r="I163" s="0">
        <v>-2.97</v>
      </c>
      <c r="J163" s="1">
        <v>1.4E-11</v>
      </c>
      <c r="K163" s="1">
        <f t="shared" si="21"/>
        <v>-0.40729791317915165</v>
      </c>
      <c r="L163" s="0">
        <f t="shared" si="24" ca="1"/>
        <v>-0.00704855959119044</v>
      </c>
      <c r="M163" s="1">
        <f t="shared" si="25" ca="1"/>
        <v>-70.99798801760284</v>
      </c>
      <c r="N163" s="1"/>
      <c r="O163" s="1"/>
      <c r="R163" s="0">
        <f t="shared" si="20"/>
        <v>1.52</v>
      </c>
      <c r="S163" s="1">
        <f t="shared" si="26"/>
        <v>1.3066E-05</v>
      </c>
      <c r="T163" s="1">
        <f t="shared" si="27"/>
        <v>0.6654459156603855</v>
      </c>
      <c r="U163" s="0">
        <f t="shared" si="28" ca="1"/>
        <v>-0.15457870739425061</v>
      </c>
      <c r="V163" s="1">
        <f t="shared" si="29" ca="1"/>
        <v>-75.02698323587794</v>
      </c>
    </row>
    <row r="164">
      <c r="A164" s="0">
        <v>1.53</v>
      </c>
      <c r="B164" s="1">
        <v>1.5209E-05</v>
      </c>
      <c r="C164" s="1"/>
      <c r="D164" s="0">
        <v>-1.53</v>
      </c>
      <c r="E164" s="1">
        <v>4.16E-13</v>
      </c>
      <c r="G164" s="1">
        <f t="shared" si="22"/>
        <v>0.7745880094350835</v>
      </c>
      <c r="H164" s="1">
        <f t="shared" si="23"/>
        <v>2.1186706024393108E-08</v>
      </c>
      <c r="I164" s="0">
        <v>-2.97</v>
      </c>
      <c r="J164" s="1">
        <v>1.4E-11</v>
      </c>
      <c r="K164" s="1">
        <f t="shared" si="21"/>
        <v>-0.25542399170747865</v>
      </c>
      <c r="L164" s="0">
        <f t="shared" si="24" ca="1"/>
        <v>0.18053612790576778</v>
      </c>
      <c r="M164" s="1">
        <f t="shared" si="25" ca="1"/>
        <v>-68.47506556190206</v>
      </c>
      <c r="N164" s="1"/>
      <c r="R164" s="0">
        <f t="shared" si="20"/>
        <v>1.53</v>
      </c>
      <c r="S164" s="1">
        <f t="shared" si="26"/>
        <v>1.5209E-05</v>
      </c>
      <c r="T164" s="1">
        <f t="shared" si="27"/>
        <v>0.7745880094350835</v>
      </c>
      <c r="U164" s="0">
        <f t="shared" si="28" ca="1"/>
        <v>0.025105139448733382</v>
      </c>
      <c r="V164" s="1">
        <f t="shared" si="29" ca="1"/>
        <v>-72.4877390220787</v>
      </c>
    </row>
    <row r="165">
      <c r="A165" s="0">
        <v>1.54</v>
      </c>
      <c r="B165" s="1">
        <v>1.7696E-05</v>
      </c>
      <c r="C165" s="1"/>
      <c r="D165" s="0">
        <v>-1.54</v>
      </c>
      <c r="E165" s="1">
        <v>2.82E-13</v>
      </c>
      <c r="G165" s="1">
        <f t="shared" si="22"/>
        <v>0.9012498793453376</v>
      </c>
      <c r="H165" s="1">
        <f t="shared" si="23"/>
        <v>1.4362142064612636E-08</v>
      </c>
      <c r="I165" s="0">
        <v>-2.97</v>
      </c>
      <c r="J165" s="1">
        <v>1.4E-11</v>
      </c>
      <c r="K165" s="1">
        <f t="shared" si="21"/>
        <v>-0.10397272425778593</v>
      </c>
      <c r="L165" s="0">
        <f t="shared" si="24" ca="1"/>
        <v>0.36812081540272246</v>
      </c>
      <c r="M165" s="1">
        <f t="shared" si="25" ca="1"/>
        <v>-65.95214310620122</v>
      </c>
      <c r="N165" s="1"/>
      <c r="O165" s="1"/>
      <c r="R165" s="0">
        <f t="shared" si="20"/>
        <v>1.54</v>
      </c>
      <c r="S165" s="1">
        <f t="shared" si="26"/>
        <v>1.7696E-05</v>
      </c>
      <c r="T165" s="1">
        <f t="shared" si="27"/>
        <v>0.9012498793453376</v>
      </c>
      <c r="U165" s="0">
        <f t="shared" si="28" ca="1"/>
        <v>0.20478898629171738</v>
      </c>
      <c r="V165" s="1">
        <f t="shared" si="29" ca="1"/>
        <v>-69.94849480827952</v>
      </c>
    </row>
    <row r="166">
      <c r="A166" s="0">
        <v>1.55</v>
      </c>
      <c r="B166" s="1">
        <v>2.0449E-05</v>
      </c>
      <c r="C166" s="1"/>
      <c r="D166" s="0">
        <v>-1.55</v>
      </c>
      <c r="E166" s="1">
        <v>2.98E-13</v>
      </c>
      <c r="G166" s="1">
        <f t="shared" si="22"/>
        <v>1.0414590180115737</v>
      </c>
      <c r="H166" s="1">
        <f t="shared" si="23"/>
        <v>1.5177015373243138E-08</v>
      </c>
      <c r="I166" s="0">
        <v>-2.97</v>
      </c>
      <c r="J166" s="1">
        <v>1.4E-11</v>
      </c>
      <c r="K166" s="1">
        <f t="shared" si="21"/>
        <v>0.040622631939967235</v>
      </c>
      <c r="L166" s="0">
        <f t="shared" si="24" ca="1"/>
        <v>0.5557055028996771</v>
      </c>
      <c r="M166" s="1">
        <f t="shared" si="25" ca="1"/>
        <v>-63.42922065050038</v>
      </c>
      <c r="N166" s="1"/>
      <c r="R166" s="0">
        <f t="shared" si="20"/>
        <v>1.55</v>
      </c>
      <c r="S166" s="1">
        <f t="shared" si="26"/>
        <v>2.0449E-05</v>
      </c>
      <c r="T166" s="1">
        <f t="shared" si="27"/>
        <v>1.0414590180115737</v>
      </c>
      <c r="U166" s="0">
        <f t="shared" si="28" ca="1"/>
        <v>0.3844728331346978</v>
      </c>
      <c r="V166" s="1">
        <f t="shared" si="29" ca="1"/>
        <v>-67.40925059448034</v>
      </c>
    </row>
    <row r="167">
      <c r="A167" s="0">
        <v>1.56</v>
      </c>
      <c r="B167" s="1">
        <v>2.3612E-05</v>
      </c>
      <c r="C167" s="1"/>
      <c r="D167" s="0">
        <v>-1.56</v>
      </c>
      <c r="E167" s="1">
        <v>1.6E-14</v>
      </c>
      <c r="G167" s="1">
        <f t="shared" si="22"/>
        <v>1.2025492852114665</v>
      </c>
      <c r="H167" s="1">
        <f t="shared" si="23"/>
        <v>8.148733086305042E-10</v>
      </c>
      <c r="I167" s="0">
        <v>-2.97</v>
      </c>
      <c r="J167" s="1">
        <v>1.4E-11</v>
      </c>
      <c r="K167" s="1">
        <f t="shared" si="21"/>
        <v>0.18444370778073269</v>
      </c>
      <c r="L167" s="0">
        <f t="shared" si="24" ca="1"/>
        <v>0.7432901903966354</v>
      </c>
      <c r="M167" s="1">
        <f t="shared" si="25" ca="1"/>
        <v>-60.90629819479955</v>
      </c>
      <c r="N167" s="1"/>
      <c r="O167" s="1"/>
      <c r="R167" s="0">
        <f t="shared" si="20"/>
        <v>1.56</v>
      </c>
      <c r="S167" s="1">
        <f t="shared" si="26"/>
        <v>2.3612E-05</v>
      </c>
      <c r="T167" s="1">
        <f t="shared" si="27"/>
        <v>1.2025492852114665</v>
      </c>
      <c r="U167" s="0">
        <f t="shared" si="28" ca="1"/>
        <v>0.5641566799776818</v>
      </c>
      <c r="V167" s="1">
        <f t="shared" si="29" ca="1"/>
        <v>-64.87000638068116</v>
      </c>
    </row>
    <row r="168">
      <c r="A168" s="0">
        <v>1.57</v>
      </c>
      <c r="B168" s="1">
        <v>2.7072E-05</v>
      </c>
      <c r="C168" s="1"/>
      <c r="D168" s="0">
        <v>-1.57</v>
      </c>
      <c r="E168" s="1">
        <v>3.44E-13</v>
      </c>
      <c r="G168" s="1">
        <f t="shared" si="22"/>
        <v>1.378765638202813</v>
      </c>
      <c r="H168" s="1">
        <f t="shared" si="23"/>
        <v>1.751977613555584E-08</v>
      </c>
      <c r="I168" s="0">
        <v>-2.97</v>
      </c>
      <c r="J168" s="1">
        <v>1.4E-11</v>
      </c>
      <c r="K168" s="1">
        <f t="shared" si="21"/>
        <v>0.3211886338261025</v>
      </c>
      <c r="L168" s="0">
        <f t="shared" si="24" ca="1"/>
        <v>0.93087487789359</v>
      </c>
      <c r="M168" s="1">
        <f t="shared" si="25" ca="1"/>
        <v>-58.38337573909877</v>
      </c>
      <c r="N168" s="1"/>
      <c r="R168" s="0">
        <f t="shared" si="20"/>
        <v>1.57</v>
      </c>
      <c r="S168" s="1">
        <f t="shared" si="26"/>
        <v>2.7072E-05</v>
      </c>
      <c r="T168" s="1">
        <f t="shared" si="27"/>
        <v>1.378765638202813</v>
      </c>
      <c r="U168" s="0">
        <f t="shared" si="28" ca="1"/>
        <v>0.7438405268206658</v>
      </c>
      <c r="V168" s="1">
        <f t="shared" si="29" ca="1"/>
        <v>-62.330762166881925</v>
      </c>
    </row>
    <row r="169">
      <c r="A169" s="0">
        <v>1.58</v>
      </c>
      <c r="B169" s="1">
        <v>3.0919E-05</v>
      </c>
      <c r="C169" s="1"/>
      <c r="D169" s="0">
        <v>-1.58</v>
      </c>
      <c r="E169" s="1">
        <v>6.4E-14</v>
      </c>
      <c r="G169" s="1">
        <f t="shared" si="22"/>
        <v>1.57469173934666</v>
      </c>
      <c r="H169" s="1">
        <f t="shared" si="23"/>
        <v>3.259493234522017E-09</v>
      </c>
      <c r="I169" s="0">
        <v>-2.97</v>
      </c>
      <c r="J169" s="1">
        <v>1.4E-11</v>
      </c>
      <c r="K169" s="1">
        <f t="shared" si="21"/>
        <v>0.4540595320719925</v>
      </c>
      <c r="L169" s="0">
        <f t="shared" si="24" ca="1"/>
        <v>1.1184595653905447</v>
      </c>
      <c r="M169" s="1">
        <f t="shared" si="25" ca="1"/>
        <v>-55.86045328339793</v>
      </c>
      <c r="N169" s="1"/>
      <c r="O169" s="1"/>
      <c r="R169" s="0">
        <f t="shared" si="20"/>
        <v>1.58</v>
      </c>
      <c r="S169" s="1">
        <f t="shared" si="26"/>
        <v>3.0919E-05</v>
      </c>
      <c r="T169" s="1">
        <f t="shared" si="27"/>
        <v>1.57469173934666</v>
      </c>
      <c r="U169" s="0">
        <f t="shared" si="28" ca="1"/>
        <v>0.9235243736636463</v>
      </c>
      <c r="V169" s="1">
        <f t="shared" si="29" ca="1"/>
        <v>-59.791517953082746</v>
      </c>
    </row>
    <row r="170">
      <c r="A170" s="0">
        <v>1.59</v>
      </c>
      <c r="B170" s="1">
        <v>3.5173E-05</v>
      </c>
      <c r="C170" s="1"/>
      <c r="D170" s="0">
        <v>-1.59</v>
      </c>
      <c r="E170" s="1">
        <v>1.98E-13</v>
      </c>
      <c r="G170" s="1">
        <f t="shared" si="22"/>
        <v>1.791346180278795</v>
      </c>
      <c r="H170" s="1">
        <f t="shared" si="23"/>
        <v>1.0084057194302489E-08</v>
      </c>
      <c r="I170" s="0">
        <v>-2.97</v>
      </c>
      <c r="J170" s="1">
        <v>1.4E-11</v>
      </c>
      <c r="K170" s="1">
        <f t="shared" si="21"/>
        <v>0.5829673932219117</v>
      </c>
      <c r="L170" s="0">
        <f t="shared" si="24" ca="1"/>
        <v>1.306044252887503</v>
      </c>
      <c r="M170" s="1">
        <f t="shared" si="25" ca="1"/>
        <v>-53.337530827697094</v>
      </c>
      <c r="N170" s="1"/>
      <c r="R170" s="0">
        <f t="shared" si="20"/>
        <v>1.59</v>
      </c>
      <c r="S170" s="1">
        <f t="shared" si="26"/>
        <v>3.5173E-05</v>
      </c>
      <c r="T170" s="1">
        <f t="shared" si="27"/>
        <v>1.791346180278795</v>
      </c>
      <c r="U170" s="0">
        <f t="shared" si="28" ca="1"/>
        <v>1.1032082205066303</v>
      </c>
      <c r="V170" s="1">
        <f t="shared" si="29" ca="1"/>
        <v>-57.25227373928357</v>
      </c>
    </row>
    <row r="171">
      <c r="A171" s="0">
        <v>1.6</v>
      </c>
      <c r="B171" s="1">
        <v>3.9927E-05</v>
      </c>
      <c r="C171" s="1"/>
      <c r="D171" s="0">
        <v>-1.6</v>
      </c>
      <c r="E171" s="1">
        <v>5.8E-14</v>
      </c>
      <c r="G171" s="1">
        <f t="shared" si="22"/>
        <v>2.0334654121056337</v>
      </c>
      <c r="H171" s="1">
        <f t="shared" si="23"/>
        <v>2.9539157437855777E-09</v>
      </c>
      <c r="I171" s="0">
        <v>-2.97</v>
      </c>
      <c r="J171" s="1">
        <v>1.4E-11</v>
      </c>
      <c r="K171" s="1">
        <f t="shared" si="21"/>
        <v>0.7097414371748185</v>
      </c>
      <c r="L171" s="0">
        <f t="shared" si="24" ca="1"/>
        <v>1.4936289403844576</v>
      </c>
      <c r="M171" s="1">
        <f t="shared" si="25" ca="1"/>
        <v>-50.81460837199626</v>
      </c>
      <c r="N171" s="1"/>
      <c r="O171" s="1"/>
      <c r="R171" s="0">
        <f t="shared" si="20"/>
        <v>1.6</v>
      </c>
      <c r="S171" s="1">
        <f t="shared" si="26"/>
        <v>3.9927E-05</v>
      </c>
      <c r="T171" s="1">
        <f t="shared" si="27"/>
        <v>2.0334654121056337</v>
      </c>
      <c r="U171" s="0">
        <f t="shared" si="28" ca="1"/>
        <v>1.2828920673496143</v>
      </c>
      <c r="V171" s="1">
        <f t="shared" si="29" ca="1"/>
        <v>-54.71302952548433</v>
      </c>
    </row>
    <row r="172">
      <c r="A172" s="0">
        <v>1.61</v>
      </c>
      <c r="B172" s="1">
        <v>4.512E-05</v>
      </c>
      <c r="C172" s="1"/>
      <c r="D172" s="0">
        <v>-1.61</v>
      </c>
      <c r="E172" s="1">
        <v>6.6E-14</v>
      </c>
      <c r="G172" s="1">
        <f t="shared" si="22"/>
        <v>2.297942730338022</v>
      </c>
      <c r="H172" s="1">
        <f t="shared" si="23"/>
        <v>3.3613523981008294E-09</v>
      </c>
      <c r="I172" s="0">
        <v>-2.97</v>
      </c>
      <c r="J172" s="1">
        <v>1.4E-11</v>
      </c>
      <c r="K172" s="1">
        <f t="shared" si="21"/>
        <v>0.8320142575920934</v>
      </c>
      <c r="L172" s="0">
        <f t="shared" si="24" ca="1"/>
        <v>1.6812136278814123</v>
      </c>
      <c r="M172" s="1">
        <f t="shared" si="25" ca="1"/>
        <v>-48.29168591629548</v>
      </c>
      <c r="N172" s="1"/>
      <c r="R172" s="0">
        <f t="shared" si="20"/>
        <v>1.61</v>
      </c>
      <c r="S172" s="1">
        <f t="shared" si="26"/>
        <v>4.512E-05</v>
      </c>
      <c r="T172" s="1">
        <f t="shared" si="27"/>
        <v>2.297942730338022</v>
      </c>
      <c r="U172" s="0">
        <f t="shared" si="28" ca="1"/>
        <v>1.4625759141925947</v>
      </c>
      <c r="V172" s="1">
        <f t="shared" si="29" ca="1"/>
        <v>-52.17378531168515</v>
      </c>
    </row>
    <row r="173">
      <c r="A173" s="0">
        <v>1.62</v>
      </c>
      <c r="B173" s="1">
        <v>5.0962E-05</v>
      </c>
      <c r="C173" s="1"/>
      <c r="D173" s="0">
        <v>-1.62</v>
      </c>
      <c r="E173" s="1">
        <v>1.78E-13</v>
      </c>
      <c r="G173" s="1">
        <f t="shared" si="22"/>
        <v>2.5954733471517346</v>
      </c>
      <c r="H173" s="1">
        <f t="shared" si="23"/>
        <v>9.06546555851436E-09</v>
      </c>
      <c r="I173" s="0">
        <v>-2.97</v>
      </c>
      <c r="J173" s="1">
        <v>1.4E-11</v>
      </c>
      <c r="K173" s="1">
        <f t="shared" si="21"/>
        <v>0.9537689073638931</v>
      </c>
      <c r="L173" s="0">
        <f t="shared" si="24" ca="1"/>
        <v>1.8687983153783705</v>
      </c>
      <c r="M173" s="1">
        <f t="shared" si="25" ca="1"/>
        <v>-45.76876346059464</v>
      </c>
      <c r="N173" s="1"/>
      <c r="O173" s="1"/>
      <c r="R173" s="0">
        <f t="shared" si="20"/>
        <v>1.62</v>
      </c>
      <c r="S173" s="1">
        <f t="shared" si="26"/>
        <v>5.0962E-05</v>
      </c>
      <c r="T173" s="1">
        <f t="shared" si="27"/>
        <v>2.5954733471517346</v>
      </c>
      <c r="U173" s="0">
        <f t="shared" si="28" ca="1"/>
        <v>1.6422597610355787</v>
      </c>
      <c r="V173" s="1">
        <f t="shared" si="29" ca="1"/>
        <v>-49.63454109788597</v>
      </c>
    </row>
    <row r="174">
      <c r="A174" s="0">
        <v>1.63</v>
      </c>
      <c r="B174" s="1">
        <v>5.7389E-05</v>
      </c>
      <c r="C174" s="1"/>
      <c r="D174" s="0">
        <v>-1.63</v>
      </c>
      <c r="E174" s="1">
        <v>3.2E-14</v>
      </c>
      <c r="G174" s="1">
        <f t="shared" si="22"/>
        <v>2.9227977693122504</v>
      </c>
      <c r="H174" s="1">
        <f t="shared" si="23"/>
        <v>1.6297466172610085E-09</v>
      </c>
      <c r="I174" s="0">
        <v>-2.97</v>
      </c>
      <c r="J174" s="1">
        <v>1.4E-11</v>
      </c>
      <c r="K174" s="1">
        <f t="shared" si="21"/>
        <v>1.0725412977323114</v>
      </c>
      <c r="L174" s="0">
        <f t="shared" si="24" ca="1"/>
        <v>2.0563830028753216</v>
      </c>
      <c r="M174" s="1">
        <f t="shared" si="25" ca="1"/>
        <v>-43.24584100489386</v>
      </c>
      <c r="N174" s="1"/>
      <c r="R174" s="0">
        <f t="shared" si="20"/>
        <v>1.63</v>
      </c>
      <c r="S174" s="1">
        <f t="shared" si="26"/>
        <v>5.7389E-05</v>
      </c>
      <c r="T174" s="1">
        <f t="shared" si="27"/>
        <v>2.9227977693122504</v>
      </c>
      <c r="U174" s="0">
        <f t="shared" si="28" ca="1"/>
        <v>1.8219436078785591</v>
      </c>
      <c r="V174" s="1">
        <f t="shared" si="29" ca="1"/>
        <v>-47.09529688408685</v>
      </c>
    </row>
    <row r="175">
      <c r="A175" s="0">
        <v>1.64</v>
      </c>
      <c r="B175" s="1">
        <v>6.4534E-05</v>
      </c>
      <c r="C175" s="1"/>
      <c r="D175" s="0">
        <v>-1.64</v>
      </c>
      <c r="E175" s="1">
        <v>1.5E-13</v>
      </c>
      <c r="G175" s="1">
        <f t="shared" si="22"/>
        <v>3.28668963119756</v>
      </c>
      <c r="H175" s="1">
        <f t="shared" si="23"/>
        <v>7.639437268410977E-09</v>
      </c>
      <c r="I175" s="0">
        <v>-2.97</v>
      </c>
      <c r="J175" s="1">
        <v>1.4E-11</v>
      </c>
      <c r="K175" s="1">
        <f t="shared" si="21"/>
        <v>1.189880867101809</v>
      </c>
      <c r="L175" s="0">
        <f t="shared" si="24" ca="1"/>
        <v>2.2439676903722763</v>
      </c>
      <c r="M175" s="1">
        <f t="shared" si="25" ca="1"/>
        <v>-40.722918549193025</v>
      </c>
      <c r="N175" s="1"/>
      <c r="O175" s="1"/>
      <c r="R175" s="0">
        <f t="shared" si="20"/>
        <v>1.64</v>
      </c>
      <c r="S175" s="1">
        <f t="shared" si="26"/>
        <v>6.4534E-05</v>
      </c>
      <c r="T175" s="1">
        <f t="shared" si="27"/>
        <v>3.28668963119756</v>
      </c>
      <c r="U175" s="0">
        <f t="shared" si="28" ca="1"/>
        <v>2.0016274547215396</v>
      </c>
      <c r="V175" s="1">
        <f t="shared" si="29" ca="1"/>
        <v>-44.55605267028761</v>
      </c>
    </row>
    <row r="176">
      <c r="A176" s="0">
        <v>1.65</v>
      </c>
      <c r="B176" s="1">
        <v>7.2643E-05</v>
      </c>
      <c r="C176" s="1"/>
      <c r="D176" s="0">
        <v>-1.65</v>
      </c>
      <c r="E176" s="1">
        <v>1.98E-13</v>
      </c>
      <c r="G176" s="1">
        <f t="shared" si="22"/>
        <v>3.699677609927857</v>
      </c>
      <c r="H176" s="1">
        <f t="shared" si="23"/>
        <v>1.0084057194302489E-08</v>
      </c>
      <c r="I176" s="0">
        <v>-2.97</v>
      </c>
      <c r="J176" s="1">
        <v>1.4E-11</v>
      </c>
      <c r="K176" s="1">
        <f t="shared" si="21"/>
        <v>1.3082456834019955</v>
      </c>
      <c r="L176" s="0">
        <f t="shared" si="24" ca="1"/>
        <v>2.431552377869231</v>
      </c>
      <c r="M176" s="1">
        <f t="shared" si="25" ca="1"/>
        <v>-38.199996093492246</v>
      </c>
      <c r="N176" s="1"/>
      <c r="R176" s="0">
        <f t="shared" si="20"/>
        <v>1.65</v>
      </c>
      <c r="S176" s="1">
        <f t="shared" si="26"/>
        <v>7.2643E-05</v>
      </c>
      <c r="T176" s="1">
        <f t="shared" si="27"/>
        <v>3.699677609927857</v>
      </c>
      <c r="U176" s="0">
        <f t="shared" si="28" ca="1"/>
        <v>2.1813113015645236</v>
      </c>
      <c r="V176" s="1">
        <f t="shared" si="29" ca="1"/>
        <v>-42.016808456488434</v>
      </c>
    </row>
    <row r="177">
      <c r="A177" s="0">
        <v>1.66</v>
      </c>
      <c r="B177" s="1">
        <v>8.163E-05</v>
      </c>
      <c r="C177" s="1"/>
      <c r="D177" s="0">
        <v>-1.66</v>
      </c>
      <c r="E177" s="1">
        <v>2.64E-13</v>
      </c>
      <c r="G177" s="1">
        <f t="shared" si="22"/>
        <v>4.157381761469254</v>
      </c>
      <c r="H177" s="1">
        <f t="shared" si="23"/>
        <v>1.3445409592403318E-08</v>
      </c>
      <c r="I177" s="0">
        <v>-2.97</v>
      </c>
      <c r="J177" s="1">
        <v>1.4E-11</v>
      </c>
      <c r="K177" s="1">
        <f t="shared" si="21"/>
        <v>1.4248854918655545</v>
      </c>
      <c r="L177" s="0">
        <f t="shared" si="24" ca="1"/>
        <v>2.619137065366189</v>
      </c>
      <c r="M177" s="1">
        <f t="shared" si="25" ca="1"/>
        <v>-35.67707363779141</v>
      </c>
      <c r="N177" s="1"/>
      <c r="O177" s="1"/>
      <c r="R177" s="0">
        <f t="shared" si="20"/>
        <v>1.66</v>
      </c>
      <c r="S177" s="1">
        <f t="shared" si="26"/>
        <v>8.163E-05</v>
      </c>
      <c r="T177" s="1">
        <f t="shared" si="27"/>
        <v>4.157381761469254</v>
      </c>
      <c r="U177" s="0">
        <f t="shared" si="28" ca="1"/>
        <v>2.3609951484075076</v>
      </c>
      <c r="V177" s="1">
        <f t="shared" si="29" ca="1"/>
        <v>-39.477564242689255</v>
      </c>
    </row>
    <row r="178">
      <c r="A178" s="0">
        <v>1.67</v>
      </c>
      <c r="B178" s="1">
        <v>9.1824E-05</v>
      </c>
      <c r="C178" s="1"/>
      <c r="D178" s="0">
        <v>-1.67</v>
      </c>
      <c r="E178" s="1">
        <v>2.5E-13</v>
      </c>
      <c r="G178" s="1">
        <f t="shared" si="22"/>
        <v>4.676557918230463</v>
      </c>
      <c r="H178" s="1">
        <f t="shared" si="23"/>
        <v>1.2732395447351628E-08</v>
      </c>
      <c r="I178" s="0">
        <v>-2.97</v>
      </c>
      <c r="J178" s="1">
        <v>1.4E-11</v>
      </c>
      <c r="K178" s="1">
        <f t="shared" si="21"/>
        <v>1.5425623517682965</v>
      </c>
      <c r="L178" s="0">
        <f t="shared" si="24" ca="1"/>
        <v>2.806721752863144</v>
      </c>
      <c r="M178" s="1">
        <f t="shared" si="25" ca="1"/>
        <v>-33.15415118209057</v>
      </c>
      <c r="N178" s="1"/>
      <c r="R178" s="0">
        <f t="shared" si="20"/>
        <v>1.67</v>
      </c>
      <c r="S178" s="1">
        <f t="shared" si="26"/>
        <v>9.1824E-05</v>
      </c>
      <c r="T178" s="1">
        <f t="shared" si="27"/>
        <v>4.676557918230463</v>
      </c>
      <c r="U178" s="0">
        <f t="shared" si="28" ca="1"/>
        <v>2.540678995250488</v>
      </c>
      <c r="V178" s="1">
        <f t="shared" si="29" ca="1"/>
        <v>-36.93832002889002</v>
      </c>
    </row>
    <row r="179">
      <c r="A179" s="0">
        <v>1.68</v>
      </c>
      <c r="B179" s="1">
        <v>0.00010322</v>
      </c>
      <c r="C179" s="1"/>
      <c r="D179" s="0">
        <v>-1.68</v>
      </c>
      <c r="E179" s="1">
        <v>3E-14</v>
      </c>
      <c r="G179" s="1">
        <f t="shared" si="22"/>
        <v>5.25695143230254</v>
      </c>
      <c r="H179" s="1">
        <f t="shared" si="23"/>
        <v>1.5278874536821951E-09</v>
      </c>
      <c r="I179" s="0">
        <v>-2.97</v>
      </c>
      <c r="J179" s="1">
        <v>1.4E-11</v>
      </c>
      <c r="K179" s="1">
        <f t="shared" si="21"/>
        <v>1.659551283122871</v>
      </c>
      <c r="L179" s="0">
        <f t="shared" si="24" ca="1"/>
        <v>2.9943064403600985</v>
      </c>
      <c r="M179" s="1">
        <f t="shared" si="25" ca="1"/>
        <v>-30.631228726389736</v>
      </c>
      <c r="N179" s="1"/>
      <c r="O179" s="1"/>
      <c r="R179" s="0">
        <f ref="R179:R242" t="shared" si="30">A179</f>
        <v>1.68</v>
      </c>
      <c r="S179" s="1">
        <f t="shared" si="26"/>
        <v>0.00010322</v>
      </c>
      <c r="T179" s="1">
        <f t="shared" si="27"/>
        <v>5.25695143230254</v>
      </c>
      <c r="U179" s="0">
        <f t="shared" si="28" ca="1"/>
        <v>2.720362842093472</v>
      </c>
      <c r="V179" s="1">
        <f t="shared" si="29" ca="1"/>
        <v>-34.39907581509084</v>
      </c>
    </row>
    <row r="180">
      <c r="A180" s="0">
        <v>1.69</v>
      </c>
      <c r="B180" s="1">
        <v>0.00011597</v>
      </c>
      <c r="C180" s="1"/>
      <c r="D180" s="0">
        <v>-1.69</v>
      </c>
      <c r="E180" s="1">
        <v>2.92E-13</v>
      </c>
      <c r="G180" s="1">
        <f t="shared" si="22"/>
        <v>5.906303600117473</v>
      </c>
      <c r="H180" s="1">
        <f t="shared" si="23"/>
        <v>1.4871437882506702E-08</v>
      </c>
      <c r="I180" s="0">
        <v>-2.97</v>
      </c>
      <c r="J180" s="1">
        <v>1.4E-11</v>
      </c>
      <c r="K180" s="1">
        <f t="shared" si="21"/>
        <v>1.7760201873709016</v>
      </c>
      <c r="L180" s="0">
        <f t="shared" si="24" ca="1"/>
        <v>3.1818911278570567</v>
      </c>
      <c r="M180" s="1">
        <f t="shared" si="25" ca="1"/>
        <v>-28.108306270688956</v>
      </c>
      <c r="N180" s="1"/>
      <c r="R180" s="0">
        <f t="shared" si="30"/>
        <v>1.69</v>
      </c>
      <c r="S180" s="1">
        <f t="shared" si="26"/>
        <v>0.00011597</v>
      </c>
      <c r="T180" s="1">
        <f t="shared" si="27"/>
        <v>5.906303600117473</v>
      </c>
      <c r="U180" s="0">
        <f t="shared" si="28" ca="1"/>
        <v>2.900046688936456</v>
      </c>
      <c r="V180" s="1">
        <f t="shared" si="29" ca="1"/>
        <v>-31.85983160129166</v>
      </c>
    </row>
    <row r="181">
      <c r="A181" s="0">
        <v>1.7</v>
      </c>
      <c r="B181" s="1">
        <v>0.00013002</v>
      </c>
      <c r="C181" s="1"/>
      <c r="D181" s="0">
        <v>-1.7</v>
      </c>
      <c r="E181" s="1">
        <v>1.5E-13</v>
      </c>
      <c r="G181" s="1">
        <f t="shared" si="22"/>
        <v>6.621864224258634</v>
      </c>
      <c r="H181" s="1">
        <f t="shared" si="23"/>
        <v>7.639437268410977E-09</v>
      </c>
      <c r="I181" s="0">
        <v>-2.97</v>
      </c>
      <c r="J181" s="1">
        <v>1.4E-11</v>
      </c>
      <c r="K181" s="1">
        <f t="shared" si="21"/>
        <v>1.8903769351786124</v>
      </c>
      <c r="L181" s="0">
        <f t="shared" si="24" ca="1"/>
        <v>3.3694758153540114</v>
      </c>
      <c r="M181" s="1">
        <f t="shared" si="25" ca="1"/>
        <v>-25.58538381498812</v>
      </c>
      <c r="N181" s="1"/>
      <c r="O181" s="1"/>
      <c r="R181" s="0">
        <f t="shared" si="30"/>
        <v>1.7</v>
      </c>
      <c r="S181" s="1">
        <f t="shared" si="26"/>
        <v>0.00013002</v>
      </c>
      <c r="T181" s="1">
        <f t="shared" si="27"/>
        <v>6.621864224258634</v>
      </c>
      <c r="U181" s="0">
        <f t="shared" si="28" ca="1"/>
        <v>3.0797305357794365</v>
      </c>
      <c r="V181" s="1">
        <f t="shared" si="29" ca="1"/>
        <v>-29.32058738749248</v>
      </c>
    </row>
    <row r="182">
      <c r="A182" s="0">
        <v>1.71</v>
      </c>
      <c r="B182" s="1">
        <v>0.00014575</v>
      </c>
      <c r="C182" s="1"/>
      <c r="D182" s="0">
        <v>-1.71</v>
      </c>
      <c r="E182" s="1">
        <v>1E-14</v>
      </c>
      <c r="G182" s="1">
        <f t="shared" si="22"/>
        <v>7.4229865458059985</v>
      </c>
      <c r="H182" s="1">
        <f t="shared" si="23"/>
        <v>5.092958178940651E-10</v>
      </c>
      <c r="I182" s="0">
        <v>-2.97</v>
      </c>
      <c r="J182" s="1">
        <v>1.4E-11</v>
      </c>
      <c r="K182" s="1">
        <f t="shared" si="21"/>
        <v>2.0045814756328912</v>
      </c>
      <c r="L182" s="0">
        <f t="shared" si="24" ca="1"/>
        <v>3.557060502850966</v>
      </c>
      <c r="M182" s="1">
        <f t="shared" si="25" ca="1"/>
        <v>-23.062461359287283</v>
      </c>
      <c r="N182" s="1"/>
      <c r="R182" s="0">
        <f t="shared" si="30"/>
        <v>1.71</v>
      </c>
      <c r="S182" s="1">
        <f t="shared" si="26"/>
        <v>0.00014575</v>
      </c>
      <c r="T182" s="1">
        <f t="shared" si="27"/>
        <v>7.4229865458059985</v>
      </c>
      <c r="U182" s="0">
        <f t="shared" si="28" ca="1"/>
        <v>3.2594143826224204</v>
      </c>
      <c r="V182" s="1">
        <f t="shared" si="29" ca="1"/>
        <v>-26.781343173693244</v>
      </c>
    </row>
    <row r="183">
      <c r="A183" s="0">
        <v>1.72</v>
      </c>
      <c r="B183" s="1">
        <v>0.00016282</v>
      </c>
      <c r="C183" s="1"/>
      <c r="D183" s="0">
        <v>-1.72</v>
      </c>
      <c r="E183" s="1">
        <v>2E-15</v>
      </c>
      <c r="G183" s="1">
        <f t="shared" si="22"/>
        <v>8.292354506951167</v>
      </c>
      <c r="H183" s="1">
        <f t="shared" si="23"/>
        <v>1.0185916357881303E-10</v>
      </c>
      <c r="I183" s="0">
        <v>-2.97</v>
      </c>
      <c r="J183" s="1">
        <v>1.4E-11</v>
      </c>
      <c r="K183" s="1">
        <f t="shared" si="21"/>
        <v>2.1153339465481213</v>
      </c>
      <c r="L183" s="0">
        <f t="shared" si="24" ca="1"/>
        <v>3.7446451903479243</v>
      </c>
      <c r="M183" s="1">
        <f t="shared" si="25" ca="1"/>
        <v>-20.539538903586447</v>
      </c>
      <c r="N183" s="1"/>
      <c r="O183" s="1"/>
      <c r="R183" s="0">
        <f t="shared" si="30"/>
        <v>1.72</v>
      </c>
      <c r="S183" s="1">
        <f t="shared" si="26"/>
        <v>0.00016282</v>
      </c>
      <c r="T183" s="1">
        <f t="shared" si="27"/>
        <v>8.292354506951167</v>
      </c>
      <c r="U183" s="0">
        <f t="shared" si="28" ca="1"/>
        <v>3.4390982294654044</v>
      </c>
      <c r="V183" s="1">
        <f t="shared" si="29" ca="1"/>
        <v>-24.242098959894065</v>
      </c>
    </row>
    <row r="184">
      <c r="A184" s="0">
        <v>1.73</v>
      </c>
      <c r="B184" s="1">
        <v>0.00018149</v>
      </c>
      <c r="C184" s="1"/>
      <c r="D184" s="0">
        <v>-1.73</v>
      </c>
      <c r="E184" s="1">
        <v>2.74E-13</v>
      </c>
      <c r="G184" s="1">
        <f t="shared" si="22"/>
        <v>9.243209798959388</v>
      </c>
      <c r="H184" s="1">
        <f t="shared" si="23"/>
        <v>1.3954705410297383E-08</v>
      </c>
      <c r="I184" s="0">
        <v>-2.97</v>
      </c>
      <c r="J184" s="1">
        <v>1.4E-11</v>
      </c>
      <c r="K184" s="1">
        <f t="shared" si="21"/>
        <v>2.223889206170599</v>
      </c>
      <c r="L184" s="0">
        <f t="shared" si="24" ca="1"/>
        <v>3.9322298778448825</v>
      </c>
      <c r="M184" s="1">
        <f t="shared" si="25" ca="1"/>
        <v>-18.016616447885667</v>
      </c>
      <c r="N184" s="1"/>
      <c r="R184" s="0">
        <f t="shared" si="30"/>
        <v>1.73</v>
      </c>
      <c r="S184" s="1">
        <f t="shared" si="26"/>
        <v>0.00018149</v>
      </c>
      <c r="T184" s="1">
        <f t="shared" si="27"/>
        <v>9.243209798959388</v>
      </c>
      <c r="U184" s="0">
        <f t="shared" si="28" ca="1"/>
        <v>3.618782076308385</v>
      </c>
      <c r="V184" s="1">
        <f t="shared" si="29" ca="1"/>
        <v>-21.702854746094886</v>
      </c>
    </row>
    <row r="185">
      <c r="A185" s="0">
        <v>1.74</v>
      </c>
      <c r="B185" s="1">
        <v>0.00020147</v>
      </c>
      <c r="C185" s="1"/>
      <c r="D185" s="0">
        <v>-1.74</v>
      </c>
      <c r="E185" s="1">
        <v>1.8E-13</v>
      </c>
      <c r="G185" s="1">
        <f t="shared" si="22"/>
        <v>10.26078284311173</v>
      </c>
      <c r="H185" s="1">
        <f t="shared" si="23"/>
        <v>9.167324722093172E-09</v>
      </c>
      <c r="I185" s="0">
        <v>-2.97</v>
      </c>
      <c r="J185" s="1">
        <v>1.4E-11</v>
      </c>
      <c r="K185" s="1">
        <f t="shared" si="21"/>
        <v>2.328329137330108</v>
      </c>
      <c r="L185" s="0">
        <f t="shared" si="24" ca="1"/>
        <v>4.119814565341834</v>
      </c>
      <c r="M185" s="1">
        <f t="shared" si="25" ca="1"/>
        <v>-15.49369399218483</v>
      </c>
      <c r="N185" s="1"/>
      <c r="O185" s="1"/>
      <c r="R185" s="0">
        <f t="shared" si="30"/>
        <v>1.74</v>
      </c>
      <c r="S185" s="1">
        <f t="shared" si="26"/>
        <v>0.00020147</v>
      </c>
      <c r="T185" s="1">
        <f t="shared" si="27"/>
        <v>10.26078284311173</v>
      </c>
      <c r="U185" s="0">
        <f t="shared" si="28" ca="1"/>
        <v>3.798465923151369</v>
      </c>
      <c r="V185" s="1">
        <f t="shared" si="29" ca="1"/>
        <v>-19.16361053229565</v>
      </c>
    </row>
    <row r="186">
      <c r="A186" s="0">
        <v>1.75</v>
      </c>
      <c r="B186" s="1">
        <v>0.00022284</v>
      </c>
      <c r="C186" s="1"/>
      <c r="D186" s="0">
        <v>-1.75</v>
      </c>
      <c r="E186" s="1">
        <v>1.78E-13</v>
      </c>
      <c r="G186" s="1">
        <f t="shared" si="22"/>
        <v>11.349148005951347</v>
      </c>
      <c r="H186" s="1">
        <f t="shared" si="23"/>
        <v>9.06546555851436E-09</v>
      </c>
      <c r="I186" s="0">
        <v>-2.97</v>
      </c>
      <c r="J186" s="1">
        <v>1.4E-11</v>
      </c>
      <c r="K186" s="1">
        <f t="shared" si="21"/>
        <v>2.4291426755549046</v>
      </c>
      <c r="L186" s="0">
        <f t="shared" si="24" ca="1"/>
        <v>4.307399252838792</v>
      </c>
      <c r="M186" s="1">
        <f t="shared" si="25" ca="1"/>
        <v>-12.970771536483994</v>
      </c>
      <c r="N186" s="1"/>
      <c r="R186" s="0">
        <f t="shared" si="30"/>
        <v>1.75</v>
      </c>
      <c r="S186" s="1">
        <f t="shared" si="26"/>
        <v>0.00022284</v>
      </c>
      <c r="T186" s="1">
        <f t="shared" si="27"/>
        <v>11.349148005951347</v>
      </c>
      <c r="U186" s="0">
        <f t="shared" si="28" ca="1"/>
        <v>3.978149769994353</v>
      </c>
      <c r="V186" s="1">
        <f t="shared" si="29" ca="1"/>
        <v>-16.62436631849647</v>
      </c>
    </row>
    <row r="187">
      <c r="A187" s="0">
        <v>1.76</v>
      </c>
      <c r="B187" s="1">
        <v>0.00024546</v>
      </c>
      <c r="C187" s="1"/>
      <c r="D187" s="0">
        <v>-1.76</v>
      </c>
      <c r="E187" s="1">
        <v>8.2E-14</v>
      </c>
      <c r="G187" s="1">
        <f t="shared" si="22"/>
        <v>12.501175146027723</v>
      </c>
      <c r="H187" s="1">
        <f t="shared" si="23"/>
        <v>4.176225706731334E-09</v>
      </c>
      <c r="I187" s="0">
        <v>-2.97</v>
      </c>
      <c r="J187" s="1">
        <v>1.4E-11</v>
      </c>
      <c r="K187" s="1">
        <f t="shared" si="21"/>
        <v>2.525822651571652</v>
      </c>
      <c r="L187" s="0">
        <f t="shared" si="24" ca="1"/>
        <v>4.49498394033575</v>
      </c>
      <c r="M187" s="1">
        <f t="shared" si="25" ca="1"/>
        <v>-10.447849080783158</v>
      </c>
      <c r="N187" s="1"/>
      <c r="O187" s="1"/>
      <c r="R187" s="0">
        <f t="shared" si="30"/>
        <v>1.76</v>
      </c>
      <c r="S187" s="1">
        <f t="shared" si="26"/>
        <v>0.00024546</v>
      </c>
      <c r="T187" s="1">
        <f t="shared" si="27"/>
        <v>12.501175146027723</v>
      </c>
      <c r="U187" s="0">
        <f t="shared" si="28" ca="1"/>
        <v>4.157833616837333</v>
      </c>
      <c r="V187" s="1">
        <f t="shared" si="29" ca="1"/>
        <v>-14.085122104697291</v>
      </c>
    </row>
    <row r="188">
      <c r="A188" s="0">
        <v>1.77</v>
      </c>
      <c r="B188" s="1">
        <v>0.00026942</v>
      </c>
      <c r="C188" s="1"/>
      <c r="D188" s="0">
        <v>-1.77</v>
      </c>
      <c r="E188" s="1">
        <v>1.02E-13</v>
      </c>
      <c r="G188" s="1">
        <f t="shared" si="22"/>
        <v>13.7214479257019</v>
      </c>
      <c r="H188" s="1">
        <f t="shared" si="23"/>
        <v>5.194817342519464E-09</v>
      </c>
      <c r="I188" s="0">
        <v>-2.97</v>
      </c>
      <c r="J188" s="1">
        <v>1.4E-11</v>
      </c>
      <c r="K188" s="1">
        <f t="shared" si="21"/>
        <v>2.6189601506727116</v>
      </c>
      <c r="L188" s="0">
        <f t="shared" si="24" ca="1"/>
        <v>4.682568627832701</v>
      </c>
      <c r="M188" s="1">
        <f t="shared" si="25" ca="1"/>
        <v>-7.924926625082321</v>
      </c>
      <c r="N188" s="1"/>
      <c r="R188" s="0">
        <f t="shared" si="30"/>
        <v>1.77</v>
      </c>
      <c r="S188" s="1">
        <f t="shared" si="26"/>
        <v>0.00026942</v>
      </c>
      <c r="T188" s="1">
        <f t="shared" si="27"/>
        <v>13.7214479257019</v>
      </c>
      <c r="U188" s="0">
        <f t="shared" si="28" ca="1"/>
        <v>4.337517463680317</v>
      </c>
      <c r="V188" s="1">
        <f t="shared" si="29" ca="1"/>
        <v>-11.545877890898112</v>
      </c>
    </row>
    <row r="189">
      <c r="A189" s="0">
        <v>1.78</v>
      </c>
      <c r="B189" s="1">
        <v>0.00029421</v>
      </c>
      <c r="C189" s="1"/>
      <c r="D189" s="0">
        <v>-1.78</v>
      </c>
      <c r="E189" s="1">
        <v>1.9E-13</v>
      </c>
      <c r="G189" s="1">
        <f t="shared" si="22"/>
        <v>14.983992258261289</v>
      </c>
      <c r="H189" s="1">
        <f t="shared" si="23"/>
        <v>9.676620539987237E-09</v>
      </c>
      <c r="I189" s="0">
        <v>-2.97</v>
      </c>
      <c r="J189" s="1">
        <v>1.4E-11</v>
      </c>
      <c r="K189" s="1">
        <f t="shared" si="21"/>
        <v>2.7069824484746285</v>
      </c>
      <c r="L189" s="0">
        <f t="shared" si="24" ca="1"/>
        <v>4.8701533153296594</v>
      </c>
      <c r="M189" s="1">
        <f t="shared" si="25" ca="1"/>
        <v>-5.4020041693815415</v>
      </c>
      <c r="N189" s="1"/>
      <c r="O189" s="1"/>
      <c r="R189" s="0">
        <f t="shared" si="30"/>
        <v>1.78</v>
      </c>
      <c r="S189" s="1">
        <f t="shared" si="26"/>
        <v>0.00029421</v>
      </c>
      <c r="T189" s="1">
        <f t="shared" si="27"/>
        <v>14.983992258261289</v>
      </c>
      <c r="U189" s="0">
        <f t="shared" si="28" ca="1"/>
        <v>4.517201310523298</v>
      </c>
      <c r="V189" s="1">
        <f t="shared" si="29" ca="1"/>
        <v>-9.006633677098876</v>
      </c>
    </row>
    <row r="190">
      <c r="A190" s="0">
        <v>1.79</v>
      </c>
      <c r="B190" s="1">
        <v>0.00032015</v>
      </c>
      <c r="C190" s="1"/>
      <c r="D190" s="0">
        <v>-1.79</v>
      </c>
      <c r="E190" s="1">
        <v>2.62E-13</v>
      </c>
      <c r="G190" s="1">
        <f t="shared" si="22"/>
        <v>16.305105609878495</v>
      </c>
      <c r="H190" s="1">
        <f t="shared" si="23"/>
        <v>1.3343550428824506E-08</v>
      </c>
      <c r="I190" s="0">
        <v>-2.97</v>
      </c>
      <c r="J190" s="1">
        <v>1.4E-11</v>
      </c>
      <c r="K190" s="1">
        <f t="shared" si="21"/>
        <v>2.791478286367101</v>
      </c>
      <c r="L190" s="0">
        <f t="shared" si="24" ca="1"/>
        <v>5.057738002826618</v>
      </c>
      <c r="M190" s="1">
        <f t="shared" si="25" ca="1"/>
        <v>-2.879081713680705</v>
      </c>
      <c r="N190" s="1"/>
      <c r="R190" s="0">
        <f t="shared" si="30"/>
        <v>1.79</v>
      </c>
      <c r="S190" s="1">
        <f t="shared" si="26"/>
        <v>0.00032015</v>
      </c>
      <c r="T190" s="1">
        <f t="shared" si="27"/>
        <v>16.305105609878495</v>
      </c>
      <c r="U190" s="0">
        <f t="shared" si="28" ca="1"/>
        <v>4.696885157366282</v>
      </c>
      <c r="V190" s="1">
        <f t="shared" si="29" ca="1"/>
        <v>-6.467389463299696</v>
      </c>
    </row>
    <row r="191">
      <c r="A191" s="0">
        <v>1.8</v>
      </c>
      <c r="B191" s="1">
        <v>0.00034733</v>
      </c>
      <c r="C191" s="1"/>
      <c r="D191" s="0">
        <v>-1.8</v>
      </c>
      <c r="E191" s="1">
        <v>1.42E-13</v>
      </c>
      <c r="G191" s="1">
        <f t="shared" si="22"/>
        <v>17.689371642914566</v>
      </c>
      <c r="H191" s="1">
        <f t="shared" si="23"/>
        <v>7.232000614095724E-09</v>
      </c>
      <c r="I191" s="0">
        <v>-2.97</v>
      </c>
      <c r="J191" s="1">
        <v>1.4E-11</v>
      </c>
      <c r="K191" s="1">
        <f t="shared" si="21"/>
        <v>2.872963987072459</v>
      </c>
      <c r="L191" s="0">
        <f t="shared" si="24" ca="1"/>
        <v>5.245322690323569</v>
      </c>
      <c r="M191" s="1">
        <f t="shared" si="25" ca="1"/>
        <v>-0.35615925797986847</v>
      </c>
      <c r="N191" s="1"/>
      <c r="O191" s="1"/>
      <c r="R191" s="0">
        <f t="shared" si="30"/>
        <v>1.8</v>
      </c>
      <c r="S191" s="1">
        <f t="shared" si="26"/>
        <v>0.00034733</v>
      </c>
      <c r="T191" s="1">
        <f t="shared" si="27"/>
        <v>17.689371642914566</v>
      </c>
      <c r="U191" s="0">
        <f t="shared" si="28" ca="1"/>
        <v>4.876569004209266</v>
      </c>
      <c r="V191" s="1">
        <f t="shared" si="29" ca="1"/>
        <v>-3.928145249500517</v>
      </c>
    </row>
    <row r="192">
      <c r="A192" s="0">
        <v>1.81</v>
      </c>
      <c r="B192" s="1">
        <v>0.00037517</v>
      </c>
      <c r="C192" s="1"/>
      <c r="D192" s="0">
        <v>-1.81</v>
      </c>
      <c r="E192" s="1">
        <v>5E-14</v>
      </c>
      <c r="G192" s="1">
        <f t="shared" si="22"/>
        <v>19.10725119993164</v>
      </c>
      <c r="H192" s="1">
        <f t="shared" si="23"/>
        <v>2.5464790894703256E-09</v>
      </c>
      <c r="I192" s="0">
        <v>-2.97</v>
      </c>
      <c r="J192" s="1">
        <v>1.4E-11</v>
      </c>
      <c r="K192" s="1">
        <f t="shared" si="21"/>
        <v>2.9500679069815225</v>
      </c>
      <c r="L192" s="0">
        <f t="shared" si="24" ca="1"/>
        <v>5.432907377820527</v>
      </c>
      <c r="M192" s="1">
        <f t="shared" si="25" ca="1"/>
        <v>2.166763197720968</v>
      </c>
      <c r="N192" s="1"/>
      <c r="R192" s="0">
        <f t="shared" si="30"/>
        <v>1.81</v>
      </c>
      <c r="S192" s="1">
        <f t="shared" si="26"/>
        <v>0.00037517</v>
      </c>
      <c r="T192" s="1">
        <f t="shared" si="27"/>
        <v>19.10725119993164</v>
      </c>
      <c r="U192" s="0">
        <f t="shared" si="28" ca="1"/>
        <v>5.05625285105225</v>
      </c>
      <c r="V192" s="1">
        <f t="shared" si="29" ca="1"/>
        <v>-1.3889010357012808</v>
      </c>
    </row>
    <row r="193">
      <c r="A193" s="0">
        <v>1.82</v>
      </c>
      <c r="B193" s="1">
        <v>0.00040413</v>
      </c>
      <c r="C193" s="1"/>
      <c r="D193" s="0">
        <v>-1.82</v>
      </c>
      <c r="E193" s="1">
        <v>2.18E-13</v>
      </c>
      <c r="G193" s="1">
        <f t="shared" si="22"/>
        <v>20.582171888552853</v>
      </c>
      <c r="H193" s="1">
        <f t="shared" si="23"/>
        <v>1.110264883009062E-08</v>
      </c>
      <c r="I193" s="0">
        <v>-2.97</v>
      </c>
      <c r="J193" s="1">
        <v>1.4E-11</v>
      </c>
      <c r="K193" s="1">
        <f t="shared" si="21"/>
        <v>3.024425258780876</v>
      </c>
      <c r="L193" s="0">
        <f t="shared" si="24" ca="1"/>
        <v>5.620492065317485</v>
      </c>
      <c r="M193" s="1">
        <f t="shared" si="25" ca="1"/>
        <v>4.689685653421748</v>
      </c>
      <c r="N193" s="1"/>
      <c r="O193" s="1"/>
      <c r="R193" s="0">
        <f t="shared" si="30"/>
        <v>1.82</v>
      </c>
      <c r="S193" s="1">
        <f t="shared" si="26"/>
        <v>0.00040413</v>
      </c>
      <c r="T193" s="1">
        <f t="shared" si="27"/>
        <v>20.582171888552853</v>
      </c>
      <c r="U193" s="0">
        <f t="shared" si="28" ca="1"/>
        <v>5.235936697895234</v>
      </c>
      <c r="V193" s="1">
        <f t="shared" si="29" ca="1"/>
        <v>1.1503431780978985</v>
      </c>
    </row>
    <row r="194">
      <c r="A194" s="0">
        <v>1.83</v>
      </c>
      <c r="B194" s="1">
        <v>0.00043382</v>
      </c>
      <c r="C194" s="1"/>
      <c r="D194" s="0">
        <v>-1.83</v>
      </c>
      <c r="E194" s="1">
        <v>8.2E-14</v>
      </c>
      <c r="G194" s="1">
        <f t="shared" si="22"/>
        <v>22.094271171880333</v>
      </c>
      <c r="H194" s="1">
        <f t="shared" si="23"/>
        <v>4.176225706731334E-09</v>
      </c>
      <c r="I194" s="0">
        <v>-2.97</v>
      </c>
      <c r="J194" s="1">
        <v>1.4E-11</v>
      </c>
      <c r="K194" s="1">
        <f t="shared" si="21"/>
        <v>3.09531835192778</v>
      </c>
      <c r="L194" s="0">
        <f t="shared" si="24" ca="1"/>
        <v>5.808076752814436</v>
      </c>
      <c r="M194" s="1">
        <f t="shared" si="25" ca="1"/>
        <v>7.212608109122584</v>
      </c>
      <c r="N194" s="1"/>
      <c r="R194" s="0">
        <f t="shared" si="30"/>
        <v>1.83</v>
      </c>
      <c r="S194" s="1">
        <f t="shared" si="26"/>
        <v>0.00043382</v>
      </c>
      <c r="T194" s="1">
        <f t="shared" si="27"/>
        <v>22.094271171880333</v>
      </c>
      <c r="U194" s="0">
        <f t="shared" si="28" ca="1"/>
        <v>5.415620544738211</v>
      </c>
      <c r="V194" s="1">
        <f t="shared" si="29" ca="1"/>
        <v>3.689587391897078</v>
      </c>
    </row>
    <row r="195">
      <c r="A195" s="0">
        <v>1.84</v>
      </c>
      <c r="B195" s="1">
        <v>0.00046447</v>
      </c>
      <c r="C195" s="1"/>
      <c r="D195" s="0">
        <v>-1.84</v>
      </c>
      <c r="E195" s="1">
        <v>2.82E-13</v>
      </c>
      <c r="G195" s="1">
        <f t="shared" si="22"/>
        <v>23.65526285372564</v>
      </c>
      <c r="H195" s="1">
        <f t="shared" si="23"/>
        <v>1.4362142064612636E-08</v>
      </c>
      <c r="I195" s="0">
        <v>-2.97</v>
      </c>
      <c r="J195" s="1">
        <v>1.4E-11</v>
      </c>
      <c r="K195" s="1">
        <f t="shared" si="21"/>
        <v>3.163585620994557</v>
      </c>
      <c r="L195" s="0">
        <f t="shared" si="24" ca="1"/>
        <v>5.995661440311395</v>
      </c>
      <c r="M195" s="1">
        <f t="shared" si="25" ca="1"/>
        <v>9.73553056482342</v>
      </c>
      <c r="N195" s="1"/>
      <c r="O195" s="1"/>
      <c r="R195" s="0">
        <f t="shared" si="30"/>
        <v>1.84</v>
      </c>
      <c r="S195" s="1">
        <f t="shared" si="26"/>
        <v>0.00046447</v>
      </c>
      <c r="T195" s="1">
        <f t="shared" si="27"/>
        <v>23.65526285372564</v>
      </c>
      <c r="U195" s="0">
        <f t="shared" si="28" ca="1"/>
        <v>5.595304391581195</v>
      </c>
      <c r="V195" s="1">
        <f t="shared" si="29" ca="1"/>
        <v>6.228831605696257</v>
      </c>
    </row>
    <row r="196">
      <c r="A196" s="0">
        <v>1.85</v>
      </c>
      <c r="B196" s="1">
        <v>0.000496</v>
      </c>
      <c r="C196" s="1"/>
      <c r="D196" s="0">
        <v>-1.85</v>
      </c>
      <c r="E196" s="1">
        <v>4.9E-13</v>
      </c>
      <c r="G196" s="1">
        <f t="shared" si="22"/>
        <v>25.26107256754563</v>
      </c>
      <c r="H196" s="1">
        <f t="shared" si="23"/>
        <v>2.4955495076809192E-08</v>
      </c>
      <c r="I196" s="0">
        <v>-2.97</v>
      </c>
      <c r="J196" s="1">
        <v>1.4E-11</v>
      </c>
      <c r="K196" s="1">
        <f t="shared" si="21"/>
        <v>3.2292645771272173</v>
      </c>
      <c r="L196" s="0">
        <f t="shared" si="24" ca="1"/>
        <v>6.183246127808353</v>
      </c>
      <c r="M196" s="1">
        <f t="shared" si="25" ca="1"/>
        <v>12.258453020524257</v>
      </c>
      <c r="N196" s="1"/>
      <c r="R196" s="0">
        <f t="shared" si="30"/>
        <v>1.85</v>
      </c>
      <c r="S196" s="1">
        <f t="shared" si="26"/>
        <v>0.000496</v>
      </c>
      <c r="T196" s="1">
        <f t="shared" si="27"/>
        <v>25.26107256754563</v>
      </c>
      <c r="U196" s="0">
        <f t="shared" si="28" ca="1"/>
        <v>5.774988238424179</v>
      </c>
      <c r="V196" s="1">
        <f t="shared" si="29" ca="1"/>
        <v>8.768075819495493</v>
      </c>
    </row>
    <row r="197">
      <c r="A197" s="0">
        <v>1.86</v>
      </c>
      <c r="B197" s="1">
        <v>0.00052804</v>
      </c>
      <c r="C197" s="1"/>
      <c r="D197" s="0">
        <v>-1.86</v>
      </c>
      <c r="E197" s="1">
        <v>7E-14</v>
      </c>
      <c r="G197" s="1">
        <f t="shared" si="22"/>
        <v>26.892856368078213</v>
      </c>
      <c r="H197" s="1">
        <f t="shared" si="23"/>
        <v>3.565070725258456E-09</v>
      </c>
      <c r="I197" s="0">
        <v>-2.97</v>
      </c>
      <c r="J197" s="1">
        <v>1.4E-11</v>
      </c>
      <c r="K197" s="1">
        <f t="shared" si="21"/>
        <v>3.2918606888148485</v>
      </c>
      <c r="L197" s="0">
        <f t="shared" si="24" ca="1"/>
        <v>6.370830815305304</v>
      </c>
      <c r="M197" s="1">
        <f t="shared" si="25" ca="1"/>
        <v>14.781375476225037</v>
      </c>
      <c r="N197" s="1"/>
      <c r="O197" s="1"/>
      <c r="R197" s="0">
        <f t="shared" si="30"/>
        <v>1.86</v>
      </c>
      <c r="S197" s="1">
        <f t="shared" si="26"/>
        <v>0.00052804</v>
      </c>
      <c r="T197" s="1">
        <f t="shared" si="27"/>
        <v>26.892856368078213</v>
      </c>
      <c r="U197" s="0">
        <f t="shared" si="28" ca="1"/>
        <v>5.954672085267163</v>
      </c>
      <c r="V197" s="1">
        <f t="shared" si="29" ca="1"/>
        <v>11.307320033294673</v>
      </c>
    </row>
    <row r="198">
      <c r="A198" s="0">
        <v>1.87</v>
      </c>
      <c r="B198" s="1">
        <v>0.00056114</v>
      </c>
      <c r="C198" s="1"/>
      <c r="D198" s="0">
        <v>-1.87</v>
      </c>
      <c r="E198" s="1">
        <v>2.28E-13</v>
      </c>
      <c r="G198" s="1">
        <f t="shared" si="22"/>
        <v>28.57862552530757</v>
      </c>
      <c r="H198" s="1">
        <f t="shared" si="23"/>
        <v>1.1611944647984683E-08</v>
      </c>
      <c r="I198" s="0">
        <v>-2.97</v>
      </c>
      <c r="J198" s="1">
        <v>1.4E-11</v>
      </c>
      <c r="K198" s="1">
        <f t="shared" si="21"/>
        <v>3.352659079158676</v>
      </c>
      <c r="L198" s="0">
        <f t="shared" si="24" ca="1"/>
        <v>6.558415502802262</v>
      </c>
      <c r="M198" s="1">
        <f t="shared" si="25" ca="1"/>
        <v>17.304297931925873</v>
      </c>
      <c r="N198" s="1"/>
      <c r="R198" s="0">
        <f t="shared" si="30"/>
        <v>1.87</v>
      </c>
      <c r="S198" s="1">
        <f t="shared" si="26"/>
        <v>0.00056114</v>
      </c>
      <c r="T198" s="1">
        <f t="shared" si="27"/>
        <v>28.57862552530757</v>
      </c>
      <c r="U198" s="0">
        <f t="shared" si="28" ca="1"/>
        <v>6.134355932110147</v>
      </c>
      <c r="V198" s="1">
        <f t="shared" si="29" ca="1"/>
        <v>13.846564247093852</v>
      </c>
    </row>
    <row r="199">
      <c r="A199" s="0">
        <v>1.88</v>
      </c>
      <c r="B199" s="1">
        <v>0.00059507</v>
      </c>
      <c r="C199" s="1"/>
      <c r="D199" s="0">
        <v>-1.88</v>
      </c>
      <c r="E199" s="1">
        <v>1.18E-13</v>
      </c>
      <c r="G199" s="1">
        <f t="shared" si="22"/>
        <v>30.306666235422128</v>
      </c>
      <c r="H199" s="1">
        <f t="shared" si="23"/>
        <v>6.009690651149968E-09</v>
      </c>
      <c r="I199" s="0">
        <v>-2.97</v>
      </c>
      <c r="J199" s="1">
        <v>1.4E-11</v>
      </c>
      <c r="K199" s="1">
        <f t="shared" si="21"/>
        <v>3.4113676960868706</v>
      </c>
      <c r="L199" s="0">
        <f t="shared" si="24" ca="1"/>
        <v>6.746000190299213</v>
      </c>
      <c r="M199" s="1">
        <f t="shared" si="25" ca="1"/>
        <v>19.827220387626653</v>
      </c>
      <c r="N199" s="1"/>
      <c r="O199" s="1"/>
      <c r="R199" s="0">
        <f t="shared" si="30"/>
        <v>1.88</v>
      </c>
      <c r="S199" s="1">
        <f t="shared" si="26"/>
        <v>0.00059507</v>
      </c>
      <c r="T199" s="1">
        <f t="shared" si="27"/>
        <v>30.306666235422128</v>
      </c>
      <c r="U199" s="0">
        <f t="shared" si="28" ca="1"/>
        <v>6.3140397789531235</v>
      </c>
      <c r="V199" s="1">
        <f t="shared" si="29" ca="1"/>
        <v>16.38580846089303</v>
      </c>
    </row>
    <row r="200">
      <c r="A200" s="0">
        <v>1.89</v>
      </c>
      <c r="B200" s="1">
        <v>0.00062958</v>
      </c>
      <c r="C200" s="1"/>
      <c r="D200" s="0">
        <v>-1.89</v>
      </c>
      <c r="E200" s="1">
        <v>7.4E-14</v>
      </c>
      <c r="G200" s="1">
        <f t="shared" si="22"/>
        <v>32.06424610297455</v>
      </c>
      <c r="H200" s="1">
        <f t="shared" si="23"/>
        <v>3.7687890524160815E-09</v>
      </c>
      <c r="I200" s="0">
        <v>-2.97</v>
      </c>
      <c r="J200" s="1">
        <v>1.4E-11</v>
      </c>
      <c r="K200" s="1">
        <f t="shared" si="21"/>
        <v>3.4677415808001646</v>
      </c>
      <c r="L200" s="0">
        <f t="shared" si="24" ca="1"/>
        <v>6.9335848777961715</v>
      </c>
      <c r="M200" s="1">
        <f t="shared" si="25" ca="1"/>
        <v>22.35014284332749</v>
      </c>
      <c r="N200" s="1"/>
      <c r="R200" s="0">
        <f t="shared" si="30"/>
        <v>1.89</v>
      </c>
      <c r="S200" s="1">
        <f t="shared" si="26"/>
        <v>0.00062958</v>
      </c>
      <c r="T200" s="1">
        <f t="shared" si="27"/>
        <v>32.06424610297455</v>
      </c>
      <c r="U200" s="0">
        <f t="shared" si="28" ca="1"/>
        <v>6.4937236257961075</v>
      </c>
      <c r="V200" s="1">
        <f t="shared" si="29" ca="1"/>
        <v>18.92505267469221</v>
      </c>
    </row>
    <row r="201">
      <c r="A201" s="0">
        <v>1.9</v>
      </c>
      <c r="B201" s="1">
        <v>0.00066494</v>
      </c>
      <c r="C201" s="1"/>
      <c r="D201" s="0">
        <v>-1.9</v>
      </c>
      <c r="E201" s="1">
        <v>1.28E-13</v>
      </c>
      <c r="G201" s="1">
        <f t="shared" si="22"/>
        <v>33.86511611504797</v>
      </c>
      <c r="H201" s="1">
        <f t="shared" si="23"/>
        <v>6.518986469044034E-09</v>
      </c>
      <c r="I201" s="0">
        <v>-2.97</v>
      </c>
      <c r="J201" s="1">
        <v>1.4E-11</v>
      </c>
      <c r="K201" s="1">
        <f t="shared" si="21"/>
        <v>3.522385461423663</v>
      </c>
      <c r="L201" s="0">
        <f t="shared" si="24" ca="1"/>
        <v>7.121169565293123</v>
      </c>
      <c r="M201" s="1">
        <f t="shared" si="25" ca="1"/>
        <v>24.87306529902827</v>
      </c>
      <c r="N201" s="1"/>
      <c r="O201" s="1"/>
      <c r="R201" s="0">
        <f t="shared" si="30"/>
        <v>1.9</v>
      </c>
      <c r="S201" s="1">
        <f t="shared" si="26"/>
        <v>0.00066494</v>
      </c>
      <c r="T201" s="1">
        <f t="shared" si="27"/>
        <v>33.86511611504797</v>
      </c>
      <c r="U201" s="0">
        <f t="shared" si="28" ca="1"/>
        <v>6.6734074726390915</v>
      </c>
      <c r="V201" s="1">
        <f t="shared" si="29" ca="1"/>
        <v>21.46429688849139</v>
      </c>
    </row>
    <row r="202">
      <c r="A202" s="0">
        <v>1.91</v>
      </c>
      <c r="B202" s="1">
        <v>0.0007013</v>
      </c>
      <c r="C202" s="1"/>
      <c r="D202" s="0">
        <v>-1.91</v>
      </c>
      <c r="E202" s="1">
        <v>1.4E-13</v>
      </c>
      <c r="G202" s="1">
        <f t="shared" si="22"/>
        <v>35.71691570891078</v>
      </c>
      <c r="H202" s="1">
        <f t="shared" si="23"/>
        <v>7.130141450516912E-09</v>
      </c>
      <c r="I202" s="0">
        <v>-2.97</v>
      </c>
      <c r="J202" s="1">
        <v>1.4E-11</v>
      </c>
      <c r="K202" s="1">
        <f t="shared" si="21"/>
        <v>3.5756244059451543</v>
      </c>
      <c r="L202" s="0">
        <f t="shared" si="24" ca="1"/>
        <v>7.308754252790081</v>
      </c>
      <c r="M202" s="1">
        <f t="shared" si="25" ca="1"/>
        <v>27.395987754729106</v>
      </c>
      <c r="N202" s="1"/>
      <c r="R202" s="0">
        <f t="shared" si="30"/>
        <v>1.91</v>
      </c>
      <c r="S202" s="1">
        <f t="shared" si="26"/>
        <v>0.0007013</v>
      </c>
      <c r="T202" s="1">
        <f t="shared" si="27"/>
        <v>35.71691570891078</v>
      </c>
      <c r="U202" s="0">
        <f t="shared" si="28" ca="1"/>
        <v>6.8530913194820755</v>
      </c>
      <c r="V202" s="1">
        <f t="shared" si="29" ca="1"/>
        <v>24.00354110229057</v>
      </c>
    </row>
    <row r="203">
      <c r="A203" s="0">
        <v>1.92</v>
      </c>
      <c r="B203" s="1">
        <v>0.00073813</v>
      </c>
      <c r="C203" s="1"/>
      <c r="D203" s="0">
        <v>-1.92</v>
      </c>
      <c r="E203" s="1">
        <v>1.2E-13</v>
      </c>
      <c r="G203" s="1">
        <f t="shared" si="22"/>
        <v>37.59265220621463</v>
      </c>
      <c r="H203" s="1">
        <f t="shared" si="23"/>
        <v>6.1115498147287805E-09</v>
      </c>
      <c r="I203" s="0">
        <v>-2.97</v>
      </c>
      <c r="J203" s="1">
        <v>1.4E-11</v>
      </c>
      <c r="K203" s="1">
        <f ref="K203:K266" t="shared" si="31">LN($G203)</f>
        <v>3.62680861125138</v>
      </c>
      <c r="L203" s="0">
        <f t="shared" si="24" ca="1"/>
        <v>7.496338940287039</v>
      </c>
      <c r="M203" s="1">
        <f t="shared" si="25" ca="1"/>
        <v>29.918910210429942</v>
      </c>
      <c r="N203" s="1"/>
      <c r="O203" s="1"/>
      <c r="R203" s="0">
        <f t="shared" si="30"/>
        <v>1.92</v>
      </c>
      <c r="S203" s="1">
        <f t="shared" si="26"/>
        <v>0.00073813</v>
      </c>
      <c r="T203" s="1">
        <f t="shared" si="27"/>
        <v>37.59265220621463</v>
      </c>
      <c r="U203" s="0">
        <f t="shared" si="28" ca="1"/>
        <v>7.032775166325052</v>
      </c>
      <c r="V203" s="1">
        <f t="shared" si="29" ca="1"/>
        <v>26.542785316089805</v>
      </c>
    </row>
    <row r="204">
      <c r="A204" s="0">
        <v>1.93</v>
      </c>
      <c r="B204" s="1">
        <v>0.00077573</v>
      </c>
      <c r="C204" s="1"/>
      <c r="D204" s="0">
        <v>-1.93</v>
      </c>
      <c r="E204" s="1">
        <v>2.32E-13</v>
      </c>
      <c r="G204" s="1">
        <f ref="G204:G267" t="shared" si="32">B204/$K$3</f>
        <v>39.50760448149631</v>
      </c>
      <c r="H204" s="1">
        <f ref="H204:H267" t="shared" si="33">E204/$K$3</f>
        <v>1.1815662975142311E-08</v>
      </c>
      <c r="I204" s="0">
        <v>-2.97</v>
      </c>
      <c r="J204" s="1">
        <v>1.4E-11</v>
      </c>
      <c r="K204" s="1">
        <f t="shared" si="31"/>
        <v>3.676493171896658</v>
      </c>
      <c r="L204" s="0">
        <f ref="L204:L267" t="shared" si="34" ca="1">$A204*M$4+M$1</f>
        <v>7.68392362778399</v>
      </c>
      <c r="M204" s="1">
        <f ref="M204:M267" t="shared" si="35" ca="1">$A204*P$1+P$2</f>
        <v>32.44183266613078</v>
      </c>
      <c r="N204" s="1"/>
      <c r="R204" s="0">
        <f t="shared" si="30"/>
        <v>1.93</v>
      </c>
      <c r="S204" s="1">
        <f ref="S204:S267" t="shared" si="36">B204</f>
        <v>0.00077573</v>
      </c>
      <c r="T204" s="1">
        <f ref="T204:T267" t="shared" si="37">G204</f>
        <v>39.50760448149631</v>
      </c>
      <c r="U204" s="0">
        <f ref="U204:U267" t="shared" si="38" ca="1">$A204*V$4+V$1</f>
        <v>7.212459013168036</v>
      </c>
      <c r="V204" s="1">
        <f ref="V204:V267" t="shared" si="39" ca="1">$A204*Y$1+Y$2</f>
        <v>29.082029529888985</v>
      </c>
    </row>
    <row r="205">
      <c r="A205" s="0">
        <v>1.94</v>
      </c>
      <c r="B205" s="1">
        <v>0.00081425</v>
      </c>
      <c r="C205" s="1"/>
      <c r="D205" s="0">
        <v>-1.94</v>
      </c>
      <c r="E205" s="1">
        <v>1.52E-13</v>
      </c>
      <c r="G205" s="1">
        <f t="shared" si="32"/>
        <v>41.46941197202425</v>
      </c>
      <c r="H205" s="1">
        <f t="shared" si="33"/>
        <v>7.74129643198979E-09</v>
      </c>
      <c r="I205" s="0">
        <v>-2.97</v>
      </c>
      <c r="J205" s="1">
        <v>1.4E-11</v>
      </c>
      <c r="K205" s="1">
        <f t="shared" si="31"/>
        <v>3.7249560945586326</v>
      </c>
      <c r="L205" s="0">
        <f t="shared" si="34" ca="1"/>
        <v>7.871508315280948</v>
      </c>
      <c r="M205" s="1">
        <f t="shared" si="35" ca="1"/>
        <v>34.96475512183156</v>
      </c>
      <c r="N205" s="1"/>
      <c r="O205" s="1"/>
      <c r="R205" s="0">
        <f t="shared" si="30"/>
        <v>1.94</v>
      </c>
      <c r="S205" s="1">
        <f t="shared" si="36"/>
        <v>0.00081425</v>
      </c>
      <c r="T205" s="1">
        <f t="shared" si="37"/>
        <v>41.46941197202425</v>
      </c>
      <c r="U205" s="0">
        <f t="shared" si="38" ca="1"/>
        <v>7.39214286001102</v>
      </c>
      <c r="V205" s="1">
        <f t="shared" si="39" ca="1"/>
        <v>31.621273743688164</v>
      </c>
    </row>
    <row r="206">
      <c r="A206" s="0">
        <v>1.95</v>
      </c>
      <c r="B206" s="1">
        <v>0.00085328</v>
      </c>
      <c r="C206" s="1"/>
      <c r="D206" s="0">
        <v>-1.95</v>
      </c>
      <c r="E206" s="1">
        <v>1.02E-13</v>
      </c>
      <c r="G206" s="1">
        <f t="shared" si="32"/>
        <v>43.45719354926479</v>
      </c>
      <c r="H206" s="1">
        <f t="shared" si="33"/>
        <v>5.194817342519464E-09</v>
      </c>
      <c r="I206" s="0">
        <v>-2.97</v>
      </c>
      <c r="J206" s="1">
        <v>1.4E-11</v>
      </c>
      <c r="K206" s="1">
        <f t="shared" si="31"/>
        <v>3.7717763972545817</v>
      </c>
      <c r="L206" s="0">
        <f t="shared" si="34" ca="1"/>
        <v>8.059093002777907</v>
      </c>
      <c r="M206" s="1">
        <f t="shared" si="35" ca="1"/>
        <v>37.487677577532395</v>
      </c>
      <c r="N206" s="1"/>
      <c r="R206" s="0">
        <f t="shared" si="30"/>
        <v>1.95</v>
      </c>
      <c r="S206" s="1">
        <f t="shared" si="36"/>
        <v>0.00085328</v>
      </c>
      <c r="T206" s="1">
        <f t="shared" si="37"/>
        <v>43.45719354926479</v>
      </c>
      <c r="U206" s="0">
        <f t="shared" si="38" ca="1"/>
        <v>7.571826706854004</v>
      </c>
      <c r="V206" s="1">
        <f t="shared" si="39" ca="1"/>
        <v>34.1605179574874</v>
      </c>
    </row>
    <row r="207">
      <c r="A207" s="0">
        <v>1.96</v>
      </c>
      <c r="B207" s="1">
        <v>0.00089309</v>
      </c>
      <c r="C207" s="1"/>
      <c r="D207" s="0">
        <v>-1.96</v>
      </c>
      <c r="E207" s="1">
        <v>7.6E-14</v>
      </c>
      <c r="G207" s="1">
        <f t="shared" si="32"/>
        <v>45.48470020030106</v>
      </c>
      <c r="H207" s="1">
        <f t="shared" si="33"/>
        <v>3.870648215994895E-09</v>
      </c>
      <c r="I207" s="0">
        <v>-2.97</v>
      </c>
      <c r="J207" s="1">
        <v>1.4E-11</v>
      </c>
      <c r="K207" s="1">
        <f t="shared" si="31"/>
        <v>3.8173760100750154</v>
      </c>
      <c r="L207" s="0">
        <f t="shared" si="34" ca="1"/>
        <v>8.246677690274858</v>
      </c>
      <c r="M207" s="1">
        <f t="shared" si="35" ca="1"/>
        <v>40.01060003323323</v>
      </c>
      <c r="N207" s="1"/>
      <c r="O207" s="1"/>
      <c r="R207" s="0">
        <f t="shared" si="30"/>
        <v>1.96</v>
      </c>
      <c r="S207" s="1">
        <f t="shared" si="36"/>
        <v>0.00089309</v>
      </c>
      <c r="T207" s="1">
        <f t="shared" si="37"/>
        <v>45.48470020030106</v>
      </c>
      <c r="U207" s="0">
        <f t="shared" si="38" ca="1"/>
        <v>7.751510553696988</v>
      </c>
      <c r="V207" s="1">
        <f t="shared" si="39" ca="1"/>
        <v>36.69976217128658</v>
      </c>
    </row>
    <row r="208">
      <c r="A208" s="0">
        <v>1.97</v>
      </c>
      <c r="B208" s="1">
        <v>0.0009337</v>
      </c>
      <c r="C208" s="1"/>
      <c r="D208" s="0">
        <v>-1.97</v>
      </c>
      <c r="E208" s="1">
        <v>1.08E-13</v>
      </c>
      <c r="G208" s="1">
        <f t="shared" si="32"/>
        <v>47.55295051676886</v>
      </c>
      <c r="H208" s="1">
        <f t="shared" si="33"/>
        <v>5.500394833255903E-09</v>
      </c>
      <c r="I208" s="0">
        <v>-2.97</v>
      </c>
      <c r="J208" s="1">
        <v>1.4E-11</v>
      </c>
      <c r="K208" s="1">
        <f t="shared" si="31"/>
        <v>3.86184383789217</v>
      </c>
      <c r="L208" s="0">
        <f t="shared" si="34" ca="1"/>
        <v>8.434262377771816</v>
      </c>
      <c r="M208" s="1">
        <f t="shared" si="35" ca="1"/>
        <v>42.53352248893407</v>
      </c>
      <c r="N208" s="1"/>
      <c r="R208" s="0">
        <f t="shared" si="30"/>
        <v>1.97</v>
      </c>
      <c r="S208" s="1">
        <f t="shared" si="36"/>
        <v>0.0009337</v>
      </c>
      <c r="T208" s="1">
        <f t="shared" si="37"/>
        <v>47.55295051676886</v>
      </c>
      <c r="U208" s="0">
        <f t="shared" si="38" ca="1"/>
        <v>7.931194400539972</v>
      </c>
      <c r="V208" s="1">
        <f t="shared" si="39" ca="1"/>
        <v>39.23900638508576</v>
      </c>
    </row>
    <row r="209">
      <c r="A209" s="0">
        <v>1.98</v>
      </c>
      <c r="B209" s="1">
        <v>0.00097451</v>
      </c>
      <c r="C209" s="1"/>
      <c r="D209" s="0">
        <v>-1.98</v>
      </c>
      <c r="E209" s="1">
        <v>2.1E-13</v>
      </c>
      <c r="G209" s="1">
        <f t="shared" si="32"/>
        <v>49.63138674959454</v>
      </c>
      <c r="H209" s="1">
        <f t="shared" si="33"/>
        <v>1.0695212175775366E-08</v>
      </c>
      <c r="I209" s="0">
        <v>-2.97</v>
      </c>
      <c r="J209" s="1">
        <v>1.4E-11</v>
      </c>
      <c r="K209" s="1">
        <f t="shared" si="31"/>
        <v>3.9046234309699073</v>
      </c>
      <c r="L209" s="0">
        <f t="shared" si="34" ca="1"/>
        <v>8.621847065268774</v>
      </c>
      <c r="M209" s="1">
        <f t="shared" si="35" ca="1"/>
        <v>45.05644494463485</v>
      </c>
      <c r="N209" s="1"/>
      <c r="O209" s="1"/>
      <c r="R209" s="0">
        <f t="shared" si="30"/>
        <v>1.98</v>
      </c>
      <c r="S209" s="1">
        <f t="shared" si="36"/>
        <v>0.00097451</v>
      </c>
      <c r="T209" s="1">
        <f t="shared" si="37"/>
        <v>49.63138674959454</v>
      </c>
      <c r="U209" s="0">
        <f t="shared" si="38" ca="1"/>
        <v>8.11087824738295</v>
      </c>
      <c r="V209" s="1">
        <f t="shared" si="39" ca="1"/>
        <v>41.77825059888494</v>
      </c>
    </row>
    <row r="210">
      <c r="A210" s="0">
        <v>1.99</v>
      </c>
      <c r="B210" s="1">
        <v>0.0010163</v>
      </c>
      <c r="C210" s="1"/>
      <c r="D210" s="0">
        <v>-1.99</v>
      </c>
      <c r="E210" s="1">
        <v>1.92E-13</v>
      </c>
      <c r="G210" s="1">
        <f t="shared" si="32"/>
        <v>51.759733972573834</v>
      </c>
      <c r="H210" s="1">
        <f t="shared" si="33"/>
        <v>9.778479703566049E-09</v>
      </c>
      <c r="I210" s="0">
        <v>-2.97</v>
      </c>
      <c r="J210" s="1">
        <v>1.4E-11</v>
      </c>
      <c r="K210" s="1">
        <f t="shared" si="31"/>
        <v>3.9466125105460104</v>
      </c>
      <c r="L210" s="0">
        <f t="shared" si="34" ca="1"/>
        <v>8.809431752765725</v>
      </c>
      <c r="M210" s="1">
        <f t="shared" si="35" ca="1"/>
        <v>47.579367400335684</v>
      </c>
      <c r="N210" s="1"/>
      <c r="R210" s="0">
        <f t="shared" si="30"/>
        <v>1.99</v>
      </c>
      <c r="S210" s="1">
        <f t="shared" si="36"/>
        <v>0.0010163</v>
      </c>
      <c r="T210" s="1">
        <f t="shared" si="37"/>
        <v>51.759733972573834</v>
      </c>
      <c r="U210" s="0">
        <f t="shared" si="38" ca="1"/>
        <v>8.290562094225933</v>
      </c>
      <c r="V210" s="1">
        <f t="shared" si="39" ca="1"/>
        <v>44.317494812684174</v>
      </c>
    </row>
    <row r="211">
      <c r="A211" s="0">
        <v>2</v>
      </c>
      <c r="B211" s="1">
        <v>0.001059</v>
      </c>
      <c r="C211" s="1"/>
      <c r="D211" s="0">
        <v>-2</v>
      </c>
      <c r="E211" s="1">
        <v>8.6E-14</v>
      </c>
      <c r="G211" s="1">
        <f t="shared" si="32"/>
        <v>53.934427114981496</v>
      </c>
      <c r="H211" s="1">
        <f t="shared" si="33"/>
        <v>4.37994403388896E-09</v>
      </c>
      <c r="I211" s="0">
        <v>-2.97</v>
      </c>
      <c r="J211" s="1">
        <v>1.4E-11</v>
      </c>
      <c r="K211" s="1">
        <f t="shared" si="31"/>
        <v>3.9877689960036964</v>
      </c>
      <c r="L211" s="0">
        <f t="shared" si="34" ca="1"/>
        <v>8.997016440262684</v>
      </c>
      <c r="M211" s="1">
        <f t="shared" si="35" ca="1"/>
        <v>50.10228985603652</v>
      </c>
      <c r="N211" s="1"/>
      <c r="O211" s="1"/>
      <c r="R211" s="0">
        <f t="shared" si="30"/>
        <v>2</v>
      </c>
      <c r="S211" s="1">
        <f t="shared" si="36"/>
        <v>0.001059</v>
      </c>
      <c r="T211" s="1">
        <f t="shared" si="37"/>
        <v>53.934427114981496</v>
      </c>
      <c r="U211" s="0">
        <f t="shared" si="38" ca="1"/>
        <v>8.470245941068917</v>
      </c>
      <c r="V211" s="1">
        <f t="shared" si="39" ca="1"/>
        <v>46.85673902648335</v>
      </c>
    </row>
    <row r="212">
      <c r="A212" s="0">
        <v>2.01</v>
      </c>
      <c r="B212" s="1">
        <v>0.0011013</v>
      </c>
      <c r="C212" s="1"/>
      <c r="D212" s="0">
        <v>-2.01</v>
      </c>
      <c r="E212" s="1">
        <v>2.5E-13</v>
      </c>
      <c r="G212" s="1">
        <f t="shared" si="32"/>
        <v>56.08874842467338</v>
      </c>
      <c r="H212" s="1">
        <f t="shared" si="33"/>
        <v>1.2732395447351628E-08</v>
      </c>
      <c r="I212" s="0">
        <v>-2.97</v>
      </c>
      <c r="J212" s="1">
        <v>1.4E-11</v>
      </c>
      <c r="K212" s="1">
        <f t="shared" si="31"/>
        <v>4.026935229573188</v>
      </c>
      <c r="L212" s="0">
        <f t="shared" si="34" ca="1"/>
        <v>9.184601127759635</v>
      </c>
      <c r="M212" s="1">
        <f t="shared" si="35" ca="1"/>
        <v>52.6252123117373</v>
      </c>
      <c r="N212" s="1"/>
      <c r="R212" s="0">
        <f t="shared" si="30"/>
        <v>2.01</v>
      </c>
      <c r="S212" s="1">
        <f t="shared" si="36"/>
        <v>0.0011013</v>
      </c>
      <c r="T212" s="1">
        <f t="shared" si="37"/>
        <v>56.08874842467338</v>
      </c>
      <c r="U212" s="0">
        <f t="shared" si="38" ca="1"/>
        <v>8.649929787911894</v>
      </c>
      <c r="V212" s="1">
        <f t="shared" si="39" ca="1"/>
        <v>49.395983240282476</v>
      </c>
    </row>
    <row r="213">
      <c r="A213" s="0">
        <v>2.02</v>
      </c>
      <c r="B213" s="1">
        <v>0.001145</v>
      </c>
      <c r="C213" s="1"/>
      <c r="D213" s="0">
        <v>-2.02</v>
      </c>
      <c r="E213" s="1">
        <v>9.2E-14</v>
      </c>
      <c r="G213" s="1">
        <f t="shared" si="32"/>
        <v>58.31437114887045</v>
      </c>
      <c r="H213" s="1">
        <f t="shared" si="33"/>
        <v>4.685521524625399E-09</v>
      </c>
      <c r="I213" s="0">
        <v>-2.97</v>
      </c>
      <c r="J213" s="1">
        <v>1.4E-11</v>
      </c>
      <c r="K213" s="1">
        <f t="shared" si="31"/>
        <v>4.065848566390629</v>
      </c>
      <c r="L213" s="0">
        <f t="shared" si="34" ca="1"/>
        <v>9.372185815256593</v>
      </c>
      <c r="M213" s="1">
        <f t="shared" si="35" ca="1"/>
        <v>55.148134767438194</v>
      </c>
      <c r="N213" s="1"/>
      <c r="O213" s="1"/>
      <c r="R213" s="0">
        <f t="shared" si="30"/>
        <v>2.02</v>
      </c>
      <c r="S213" s="1">
        <f t="shared" si="36"/>
        <v>0.001145</v>
      </c>
      <c r="T213" s="1">
        <f t="shared" si="37"/>
        <v>58.31437114887045</v>
      </c>
      <c r="U213" s="0">
        <f t="shared" si="38" ca="1"/>
        <v>8.829613634754885</v>
      </c>
      <c r="V213" s="1">
        <f t="shared" si="39" ca="1"/>
        <v>51.93522745408177</v>
      </c>
    </row>
    <row r="214">
      <c r="A214" s="0">
        <v>2.03</v>
      </c>
      <c r="B214" s="1">
        <v>0.0011882</v>
      </c>
      <c r="C214" s="1"/>
      <c r="D214" s="0">
        <v>-2.03</v>
      </c>
      <c r="E214" s="1">
        <v>4.16E-13</v>
      </c>
      <c r="G214" s="1">
        <f t="shared" si="32"/>
        <v>60.514529082172814</v>
      </c>
      <c r="H214" s="1">
        <f t="shared" si="33"/>
        <v>2.1186706024393108E-08</v>
      </c>
      <c r="I214" s="0">
        <v>-2.97</v>
      </c>
      <c r="J214" s="1">
        <v>1.4E-11</v>
      </c>
      <c r="K214" s="1">
        <f t="shared" si="31"/>
        <v>4.102883486323931</v>
      </c>
      <c r="L214" s="0">
        <f t="shared" si="34" ca="1"/>
        <v>9.559770502753544</v>
      </c>
      <c r="M214" s="1">
        <f t="shared" si="35" ca="1"/>
        <v>57.67105722313892</v>
      </c>
      <c r="N214" s="1"/>
      <c r="R214" s="0">
        <f t="shared" si="30"/>
        <v>2.03</v>
      </c>
      <c r="S214" s="1">
        <f t="shared" si="36"/>
        <v>0.0011882</v>
      </c>
      <c r="T214" s="1">
        <f t="shared" si="37"/>
        <v>60.514529082172814</v>
      </c>
      <c r="U214" s="0">
        <f t="shared" si="38" ca="1"/>
        <v>9.009297481597862</v>
      </c>
      <c r="V214" s="1">
        <f t="shared" si="39" ca="1"/>
        <v>54.474471667880835</v>
      </c>
    </row>
    <row r="215">
      <c r="A215" s="0">
        <v>2.04</v>
      </c>
      <c r="B215" s="1">
        <v>0.0012328</v>
      </c>
      <c r="C215" s="1"/>
      <c r="D215" s="0">
        <v>-2.04</v>
      </c>
      <c r="E215" s="1">
        <v>3.88E-13</v>
      </c>
      <c r="G215" s="1">
        <f t="shared" si="32"/>
        <v>62.78598842998035</v>
      </c>
      <c r="H215" s="1">
        <f t="shared" si="33"/>
        <v>1.9760677734289726E-08</v>
      </c>
      <c r="I215" s="0">
        <v>-2.97</v>
      </c>
      <c r="J215" s="1">
        <v>1.4E-11</v>
      </c>
      <c r="K215" s="1">
        <f t="shared" si="31"/>
        <v>4.1397319344081955</v>
      </c>
      <c r="L215" s="0">
        <f t="shared" si="34" ca="1"/>
        <v>9.74735519025051</v>
      </c>
      <c r="M215" s="1">
        <f t="shared" si="35" ca="1"/>
        <v>60.19397967883987</v>
      </c>
      <c r="N215" s="1"/>
      <c r="O215" s="1"/>
      <c r="R215" s="0">
        <f t="shared" si="30"/>
        <v>2.04</v>
      </c>
      <c r="S215" s="1">
        <f t="shared" si="36"/>
        <v>0.0012328</v>
      </c>
      <c r="T215" s="1">
        <f t="shared" si="37"/>
        <v>62.78598842998035</v>
      </c>
      <c r="U215" s="0">
        <f t="shared" si="38" ca="1"/>
        <v>9.188981328440846</v>
      </c>
      <c r="V215" s="1">
        <f t="shared" si="39" ca="1"/>
        <v>57.01371588168013</v>
      </c>
    </row>
    <row r="216">
      <c r="A216" s="0">
        <v>2.05</v>
      </c>
      <c r="B216" s="1">
        <v>0.0012767</v>
      </c>
      <c r="C216" s="1"/>
      <c r="D216" s="0">
        <v>-2.05</v>
      </c>
      <c r="E216" s="1">
        <v>3.8E-14</v>
      </c>
      <c r="G216" s="1">
        <f t="shared" si="32"/>
        <v>65.02179707053529</v>
      </c>
      <c r="H216" s="1">
        <f t="shared" si="33"/>
        <v>1.9353241079974476E-09</v>
      </c>
      <c r="I216" s="0">
        <v>-2.97</v>
      </c>
      <c r="J216" s="1">
        <v>1.4E-11</v>
      </c>
      <c r="K216" s="1">
        <f t="shared" si="31"/>
        <v>4.1747225532285945</v>
      </c>
      <c r="L216" s="0">
        <f t="shared" si="34" ca="1"/>
        <v>9.93493987774746</v>
      </c>
      <c r="M216" s="1">
        <f t="shared" si="35" ca="1"/>
        <v>62.71690213454059</v>
      </c>
      <c r="N216" s="1"/>
      <c r="R216" s="0">
        <f t="shared" si="30"/>
        <v>2.05</v>
      </c>
      <c r="S216" s="1">
        <f t="shared" si="36"/>
        <v>0.0012767</v>
      </c>
      <c r="T216" s="1">
        <f t="shared" si="37"/>
        <v>65.02179707053529</v>
      </c>
      <c r="U216" s="0">
        <f t="shared" si="38" ca="1"/>
        <v>9.36866517528383</v>
      </c>
      <c r="V216" s="1">
        <f t="shared" si="39" ca="1"/>
        <v>59.55296009547931</v>
      </c>
    </row>
    <row r="217">
      <c r="A217" s="0">
        <v>2.06</v>
      </c>
      <c r="B217" s="1">
        <v>0.001322</v>
      </c>
      <c r="C217" s="1"/>
      <c r="D217" s="0">
        <v>-2.06</v>
      </c>
      <c r="E217" s="1">
        <v>2.3E-13</v>
      </c>
      <c r="G217" s="1">
        <f t="shared" si="32"/>
        <v>67.3289071255954</v>
      </c>
      <c r="H217" s="1">
        <f t="shared" si="33"/>
        <v>1.1713803811563495E-08</v>
      </c>
      <c r="I217" s="0">
        <v>-2.97</v>
      </c>
      <c r="J217" s="1">
        <v>1.4E-11</v>
      </c>
      <c r="K217" s="1">
        <f t="shared" si="31"/>
        <v>4.209589670813921</v>
      </c>
      <c r="L217" s="0">
        <f t="shared" si="34" ca="1"/>
        <v>10.122524565244419</v>
      </c>
      <c r="M217" s="1">
        <f t="shared" si="35" ca="1"/>
        <v>65.23982459024143</v>
      </c>
      <c r="N217" s="1"/>
      <c r="O217" s="1"/>
      <c r="R217" s="0">
        <f t="shared" si="30"/>
        <v>2.06</v>
      </c>
      <c r="S217" s="1">
        <f t="shared" si="36"/>
        <v>0.001322</v>
      </c>
      <c r="T217" s="1">
        <f t="shared" si="37"/>
        <v>67.3289071255954</v>
      </c>
      <c r="U217" s="0">
        <f t="shared" si="38" ca="1"/>
        <v>9.548349022126814</v>
      </c>
      <c r="V217" s="1">
        <f t="shared" si="39" ca="1"/>
        <v>62.092204309278486</v>
      </c>
    </row>
    <row r="218">
      <c r="A218" s="0">
        <v>2.07</v>
      </c>
      <c r="B218" s="1">
        <v>0.0013668</v>
      </c>
      <c r="C218" s="1"/>
      <c r="D218" s="0">
        <v>-2.07</v>
      </c>
      <c r="E218" s="1">
        <v>9E-14</v>
      </c>
      <c r="G218" s="1">
        <f t="shared" si="32"/>
        <v>69.61055238976083</v>
      </c>
      <c r="H218" s="1">
        <f t="shared" si="33"/>
        <v>4.583662361046586E-09</v>
      </c>
      <c r="I218" s="0">
        <v>-2.97</v>
      </c>
      <c r="J218" s="1">
        <v>1.4E-11</v>
      </c>
      <c r="K218" s="1">
        <f t="shared" si="31"/>
        <v>4.242916170643427</v>
      </c>
      <c r="L218" s="0">
        <f t="shared" si="34" ca="1"/>
        <v>10.31010925274137</v>
      </c>
      <c r="M218" s="1">
        <f t="shared" si="35" ca="1"/>
        <v>67.76274704594226</v>
      </c>
      <c r="N218" s="1"/>
      <c r="R218" s="0">
        <f t="shared" si="30"/>
        <v>2.07</v>
      </c>
      <c r="S218" s="1">
        <f t="shared" si="36"/>
        <v>0.0013668</v>
      </c>
      <c r="T218" s="1">
        <f t="shared" si="37"/>
        <v>69.61055238976083</v>
      </c>
      <c r="U218" s="0">
        <f t="shared" si="38" ca="1"/>
        <v>9.728032868969791</v>
      </c>
      <c r="V218" s="1">
        <f t="shared" si="39" ca="1"/>
        <v>64.63144852307767</v>
      </c>
    </row>
    <row r="219">
      <c r="A219" s="0">
        <v>2.08</v>
      </c>
      <c r="B219" s="1">
        <v>0.0014129</v>
      </c>
      <c r="C219" s="1"/>
      <c r="D219" s="0">
        <v>-2.08</v>
      </c>
      <c r="E219" s="1">
        <v>2.3E-13</v>
      </c>
      <c r="G219" s="1">
        <f t="shared" si="32"/>
        <v>71.95840611025245</v>
      </c>
      <c r="H219" s="1">
        <f t="shared" si="33"/>
        <v>1.1713803811563495E-08</v>
      </c>
      <c r="I219" s="0">
        <v>-2.97</v>
      </c>
      <c r="J219" s="1">
        <v>1.4E-11</v>
      </c>
      <c r="K219" s="1">
        <f t="shared" si="31"/>
        <v>4.276088259174052</v>
      </c>
      <c r="L219" s="0">
        <f t="shared" si="34" ca="1"/>
        <v>10.497693940238328</v>
      </c>
      <c r="M219" s="1">
        <f t="shared" si="35" ca="1"/>
        <v>70.2856695016431</v>
      </c>
      <c r="N219" s="1"/>
      <c r="O219" s="1"/>
      <c r="R219" s="0">
        <f t="shared" si="30"/>
        <v>2.08</v>
      </c>
      <c r="S219" s="1">
        <f t="shared" si="36"/>
        <v>0.0014129</v>
      </c>
      <c r="T219" s="1">
        <f t="shared" si="37"/>
        <v>71.95840611025245</v>
      </c>
      <c r="U219" s="0">
        <f t="shared" si="38" ca="1"/>
        <v>9.907716715812782</v>
      </c>
      <c r="V219" s="1">
        <f t="shared" si="39" ca="1"/>
        <v>67.17069273687696</v>
      </c>
    </row>
    <row r="220">
      <c r="A220" s="0">
        <v>2.09</v>
      </c>
      <c r="B220" s="1">
        <v>0.0014584</v>
      </c>
      <c r="C220" s="1"/>
      <c r="D220" s="0">
        <v>-2.09</v>
      </c>
      <c r="E220" s="1">
        <v>7.8E-14</v>
      </c>
      <c r="G220" s="1">
        <f t="shared" si="32"/>
        <v>74.27570208167046</v>
      </c>
      <c r="H220" s="1">
        <f t="shared" si="33"/>
        <v>3.972507379573707E-09</v>
      </c>
      <c r="I220" s="0">
        <v>-2.97</v>
      </c>
      <c r="J220" s="1">
        <v>1.4E-11</v>
      </c>
      <c r="K220" s="1">
        <f t="shared" si="31"/>
        <v>4.307783873766743</v>
      </c>
      <c r="L220" s="0">
        <f t="shared" si="34" ca="1"/>
        <v>10.68527862773528</v>
      </c>
      <c r="M220" s="1">
        <f t="shared" si="35" ca="1"/>
        <v>72.80859195734382</v>
      </c>
      <c r="N220" s="1"/>
      <c r="R220" s="0">
        <f t="shared" si="30"/>
        <v>2.09</v>
      </c>
      <c r="S220" s="1">
        <f t="shared" si="36"/>
        <v>0.0014584</v>
      </c>
      <c r="T220" s="1">
        <f t="shared" si="37"/>
        <v>74.27570208167046</v>
      </c>
      <c r="U220" s="0">
        <f t="shared" si="38" ca="1"/>
        <v>10.087400562655759</v>
      </c>
      <c r="V220" s="1">
        <f t="shared" si="39" ca="1"/>
        <v>69.70993695067602</v>
      </c>
    </row>
    <row r="221">
      <c r="A221" s="0">
        <v>2.1</v>
      </c>
      <c r="B221" s="1">
        <v>0.0015049</v>
      </c>
      <c r="C221" s="1"/>
      <c r="D221" s="0">
        <v>-2.1</v>
      </c>
      <c r="E221" s="1">
        <v>2.46E-13</v>
      </c>
      <c r="G221" s="1">
        <f t="shared" si="32"/>
        <v>76.64392763487785</v>
      </c>
      <c r="H221" s="1">
        <f t="shared" si="33"/>
        <v>1.2528677120194002E-08</v>
      </c>
      <c r="I221" s="0">
        <v>-2.97</v>
      </c>
      <c r="J221" s="1">
        <v>1.4E-11</v>
      </c>
      <c r="K221" s="1">
        <f t="shared" si="31"/>
        <v>4.339170380194963</v>
      </c>
      <c r="L221" s="0">
        <f t="shared" si="34" ca="1"/>
        <v>10.872863315232244</v>
      </c>
      <c r="M221" s="1">
        <f t="shared" si="35" ca="1"/>
        <v>75.33151441304477</v>
      </c>
      <c r="N221" s="1"/>
      <c r="O221" s="1"/>
      <c r="R221" s="0">
        <f t="shared" si="30"/>
        <v>2.1</v>
      </c>
      <c r="S221" s="1">
        <f t="shared" si="36"/>
        <v>0.0015049</v>
      </c>
      <c r="T221" s="1">
        <f t="shared" si="37"/>
        <v>76.64392763487785</v>
      </c>
      <c r="U221" s="0">
        <f t="shared" si="38" ca="1"/>
        <v>10.267084409498743</v>
      </c>
      <c r="V221" s="1">
        <f t="shared" si="39" ca="1"/>
        <v>72.24918116447532</v>
      </c>
    </row>
    <row r="222">
      <c r="A222" s="0">
        <v>2.11</v>
      </c>
      <c r="B222" s="1">
        <v>0.0015507</v>
      </c>
      <c r="C222" s="1"/>
      <c r="D222" s="0">
        <v>-2.11</v>
      </c>
      <c r="E222" s="1">
        <v>2.14E-13</v>
      </c>
      <c r="G222" s="1">
        <f t="shared" si="32"/>
        <v>78.97650248083266</v>
      </c>
      <c r="H222" s="1">
        <f t="shared" si="33"/>
        <v>1.0898930502932994E-08</v>
      </c>
      <c r="I222" s="0">
        <v>-2.97</v>
      </c>
      <c r="J222" s="1">
        <v>1.4E-11</v>
      </c>
      <c r="K222" s="1">
        <f t="shared" si="31"/>
        <v>4.369150371272393</v>
      </c>
      <c r="L222" s="0">
        <f t="shared" si="34" ca="1"/>
        <v>11.060448002729196</v>
      </c>
      <c r="M222" s="1">
        <f t="shared" si="35" ca="1"/>
        <v>77.8544368687455</v>
      </c>
      <c r="N222" s="1"/>
      <c r="R222" s="0">
        <f t="shared" si="30"/>
        <v>2.11</v>
      </c>
      <c r="S222" s="1">
        <f t="shared" si="36"/>
        <v>0.0015507</v>
      </c>
      <c r="T222" s="1">
        <f t="shared" si="37"/>
        <v>78.97650248083266</v>
      </c>
      <c r="U222" s="0">
        <f t="shared" si="38" ca="1"/>
        <v>10.446768256341727</v>
      </c>
      <c r="V222" s="1">
        <f t="shared" si="39" ca="1"/>
        <v>74.7884253782745</v>
      </c>
    </row>
    <row r="223">
      <c r="A223" s="0">
        <v>2.12</v>
      </c>
      <c r="B223" s="1">
        <v>0.001598</v>
      </c>
      <c r="C223" s="1"/>
      <c r="D223" s="0">
        <v>-2.12</v>
      </c>
      <c r="E223" s="1">
        <v>3.58E-13</v>
      </c>
      <c r="G223" s="1">
        <f t="shared" si="32"/>
        <v>81.38547169947161</v>
      </c>
      <c r="H223" s="1">
        <f t="shared" si="33"/>
        <v>1.823279028060753E-08</v>
      </c>
      <c r="I223" s="0">
        <v>-2.97</v>
      </c>
      <c r="J223" s="1">
        <v>1.4E-11</v>
      </c>
      <c r="K223" s="1">
        <f t="shared" si="31"/>
        <v>4.39919677672851</v>
      </c>
      <c r="L223" s="0">
        <f t="shared" si="34" ca="1"/>
        <v>11.248032690226154</v>
      </c>
      <c r="M223" s="1">
        <f t="shared" si="35" ca="1"/>
        <v>80.37735932444645</v>
      </c>
      <c r="N223" s="1"/>
      <c r="O223" s="1"/>
      <c r="R223" s="0">
        <f t="shared" si="30"/>
        <v>2.12</v>
      </c>
      <c r="S223" s="1">
        <f t="shared" si="36"/>
        <v>0.001598</v>
      </c>
      <c r="T223" s="1">
        <f t="shared" si="37"/>
        <v>81.38547169947161</v>
      </c>
      <c r="U223" s="0">
        <f t="shared" si="38" ca="1"/>
        <v>10.626452103184711</v>
      </c>
      <c r="V223" s="1">
        <f t="shared" si="39" ca="1"/>
        <v>77.32766959207368</v>
      </c>
    </row>
    <row r="224">
      <c r="A224" s="0">
        <v>2.13</v>
      </c>
      <c r="B224" s="1">
        <v>0.0016458</v>
      </c>
      <c r="C224" s="1"/>
      <c r="D224" s="0">
        <v>-2.13</v>
      </c>
      <c r="E224" s="1">
        <v>1.52E-13</v>
      </c>
      <c r="G224" s="1">
        <f t="shared" si="32"/>
        <v>83.81990570900524</v>
      </c>
      <c r="H224" s="1">
        <f t="shared" si="33"/>
        <v>7.74129643198979E-09</v>
      </c>
      <c r="I224" s="0">
        <v>-2.97</v>
      </c>
      <c r="J224" s="1">
        <v>1.4E-11</v>
      </c>
      <c r="K224" s="1">
        <f t="shared" si="31"/>
        <v>4.428670517573902</v>
      </c>
      <c r="L224" s="0">
        <f t="shared" si="34" ca="1"/>
        <v>11.435617377723105</v>
      </c>
      <c r="M224" s="1">
        <f t="shared" si="35" ca="1"/>
        <v>82.90028178014717</v>
      </c>
      <c r="N224" s="1"/>
      <c r="R224" s="0">
        <f t="shared" si="30"/>
        <v>2.13</v>
      </c>
      <c r="S224" s="1">
        <f t="shared" si="36"/>
        <v>0.0016458</v>
      </c>
      <c r="T224" s="1">
        <f t="shared" si="37"/>
        <v>83.81990570900524</v>
      </c>
      <c r="U224" s="0">
        <f t="shared" si="38" ca="1"/>
        <v>10.806135950027688</v>
      </c>
      <c r="V224" s="1">
        <f t="shared" si="39" ca="1"/>
        <v>79.86691380587285</v>
      </c>
    </row>
    <row r="225">
      <c r="A225" s="0">
        <v>2.14</v>
      </c>
      <c r="B225" s="1">
        <v>0.0016921</v>
      </c>
      <c r="C225" s="1"/>
      <c r="D225" s="0">
        <v>-2.14</v>
      </c>
      <c r="E225" s="1">
        <v>6.6E-14</v>
      </c>
      <c r="G225" s="1">
        <f t="shared" si="32"/>
        <v>86.17794534585475</v>
      </c>
      <c r="H225" s="1">
        <f t="shared" si="33"/>
        <v>3.3613523981008294E-09</v>
      </c>
      <c r="I225" s="0">
        <v>-2.97</v>
      </c>
      <c r="J225" s="1">
        <v>1.4E-11</v>
      </c>
      <c r="K225" s="1">
        <f t="shared" si="31"/>
        <v>4.456414290476871</v>
      </c>
      <c r="L225" s="0">
        <f t="shared" si="34" ca="1"/>
        <v>11.623202065220063</v>
      </c>
      <c r="M225" s="1">
        <f t="shared" si="35" ca="1"/>
        <v>85.423204235848</v>
      </c>
      <c r="N225" s="1"/>
      <c r="O225" s="1"/>
      <c r="R225" s="0">
        <f t="shared" si="30"/>
        <v>2.14</v>
      </c>
      <c r="S225" s="1">
        <f t="shared" si="36"/>
        <v>0.0016921</v>
      </c>
      <c r="T225" s="1">
        <f t="shared" si="37"/>
        <v>86.17794534585475</v>
      </c>
      <c r="U225" s="0">
        <f t="shared" si="38" ca="1"/>
        <v>10.985819796870679</v>
      </c>
      <c r="V225" s="1">
        <f t="shared" si="39" ca="1"/>
        <v>82.40615801967203</v>
      </c>
    </row>
    <row r="226">
      <c r="A226" s="0">
        <v>2.15</v>
      </c>
      <c r="B226" s="1">
        <v>0.0017405</v>
      </c>
      <c r="C226" s="1"/>
      <c r="D226" s="0">
        <v>-2.15</v>
      </c>
      <c r="E226" s="1">
        <v>2.72E-13</v>
      </c>
      <c r="G226" s="1">
        <f t="shared" si="32"/>
        <v>88.64293710446204</v>
      </c>
      <c r="H226" s="1">
        <f t="shared" si="33"/>
        <v>1.3852846246718571E-08</v>
      </c>
      <c r="I226" s="0">
        <v>-2.97</v>
      </c>
      <c r="J226" s="1">
        <v>1.4E-11</v>
      </c>
      <c r="K226" s="1">
        <f t="shared" si="31"/>
        <v>4.484616357653783</v>
      </c>
      <c r="L226" s="0">
        <f t="shared" si="34" ca="1"/>
        <v>11.810786752717014</v>
      </c>
      <c r="M226" s="1">
        <f t="shared" si="35" ca="1"/>
        <v>87.94612669154884</v>
      </c>
      <c r="N226" s="1"/>
      <c r="R226" s="0">
        <f t="shared" si="30"/>
        <v>2.15</v>
      </c>
      <c r="S226" s="1">
        <f t="shared" si="36"/>
        <v>0.0017405</v>
      </c>
      <c r="T226" s="1">
        <f t="shared" si="37"/>
        <v>88.64293710446204</v>
      </c>
      <c r="U226" s="0">
        <f t="shared" si="38" ca="1"/>
        <v>11.165503643713656</v>
      </c>
      <c r="V226" s="1">
        <f t="shared" si="39" ca="1"/>
        <v>84.94540223347121</v>
      </c>
    </row>
    <row r="227">
      <c r="A227" s="0">
        <v>2.16</v>
      </c>
      <c r="B227" s="1">
        <v>0.0017873</v>
      </c>
      <c r="C227" s="1"/>
      <c r="D227" s="0">
        <v>-2.16</v>
      </c>
      <c r="E227" s="1">
        <v>2E-13</v>
      </c>
      <c r="G227" s="1">
        <f t="shared" si="32"/>
        <v>91.02644153220625</v>
      </c>
      <c r="H227" s="1">
        <f t="shared" si="33"/>
        <v>1.0185916357881302E-08</v>
      </c>
      <c r="I227" s="0">
        <v>-2.97</v>
      </c>
      <c r="J227" s="1">
        <v>1.4E-11</v>
      </c>
      <c r="K227" s="1">
        <f t="shared" si="31"/>
        <v>4.511150030598623</v>
      </c>
      <c r="L227" s="0">
        <f t="shared" si="34" ca="1"/>
        <v>11.99837144021398</v>
      </c>
      <c r="M227" s="1">
        <f t="shared" si="35" ca="1"/>
        <v>90.46904914724968</v>
      </c>
      <c r="N227" s="1"/>
      <c r="O227" s="1"/>
      <c r="R227" s="0">
        <f t="shared" si="30"/>
        <v>2.16</v>
      </c>
      <c r="S227" s="1">
        <f t="shared" si="36"/>
        <v>0.0017873</v>
      </c>
      <c r="T227" s="1">
        <f t="shared" si="37"/>
        <v>91.02644153220625</v>
      </c>
      <c r="U227" s="0">
        <f t="shared" si="38" ca="1"/>
        <v>11.34518749055664</v>
      </c>
      <c r="V227" s="1">
        <f t="shared" si="39" ca="1"/>
        <v>87.4846464472705</v>
      </c>
    </row>
    <row r="228">
      <c r="A228" s="0">
        <v>2.17</v>
      </c>
      <c r="B228" s="1">
        <v>0.0018355</v>
      </c>
      <c r="C228" s="1"/>
      <c r="D228" s="0">
        <v>-2.17</v>
      </c>
      <c r="E228" s="1">
        <v>1.3E-13</v>
      </c>
      <c r="G228" s="1">
        <f t="shared" si="32"/>
        <v>93.48124737445565</v>
      </c>
      <c r="H228" s="1">
        <f t="shared" si="33"/>
        <v>6.620845632622847E-09</v>
      </c>
      <c r="I228" s="0">
        <v>-2.97</v>
      </c>
      <c r="J228" s="1">
        <v>1.4E-11</v>
      </c>
      <c r="K228" s="1">
        <f t="shared" si="31"/>
        <v>4.5377608533391784</v>
      </c>
      <c r="L228" s="0">
        <f t="shared" si="34" ca="1"/>
        <v>12.18595612771093</v>
      </c>
      <c r="M228" s="1">
        <f t="shared" si="35" ca="1"/>
        <v>92.9919716029504</v>
      </c>
      <c r="N228" s="1"/>
      <c r="R228" s="0">
        <f t="shared" si="30"/>
        <v>2.17</v>
      </c>
      <c r="S228" s="1">
        <f t="shared" si="36"/>
        <v>0.0018355</v>
      </c>
      <c r="T228" s="1">
        <f t="shared" si="37"/>
        <v>93.48124737445565</v>
      </c>
      <c r="U228" s="0">
        <f t="shared" si="38" ca="1"/>
        <v>11.524871337399624</v>
      </c>
      <c r="V228" s="1">
        <f t="shared" si="39" ca="1"/>
        <v>90.02389066106957</v>
      </c>
    </row>
    <row r="229">
      <c r="A229" s="0">
        <v>2.18</v>
      </c>
      <c r="B229" s="1">
        <v>0.0018829</v>
      </c>
      <c r="C229" s="1"/>
      <c r="D229" s="0">
        <v>-2.18</v>
      </c>
      <c r="E229" s="1">
        <v>1.92E-13</v>
      </c>
      <c r="G229" s="1">
        <f t="shared" si="32"/>
        <v>95.89530955127353</v>
      </c>
      <c r="H229" s="1">
        <f t="shared" si="33"/>
        <v>9.778479703566049E-09</v>
      </c>
      <c r="I229" s="0">
        <v>-2.97</v>
      </c>
      <c r="J229" s="1">
        <v>1.4E-11</v>
      </c>
      <c r="K229" s="1">
        <f t="shared" si="31"/>
        <v>4.5632570709046725</v>
      </c>
      <c r="L229" s="0">
        <f t="shared" si="34" ca="1"/>
        <v>12.373540815207889</v>
      </c>
      <c r="M229" s="1">
        <f t="shared" si="35" ca="1"/>
        <v>95.51489405865135</v>
      </c>
      <c r="N229" s="1"/>
      <c r="O229" s="1"/>
      <c r="R229" s="0">
        <f t="shared" si="30"/>
        <v>2.18</v>
      </c>
      <c r="S229" s="1">
        <f t="shared" si="36"/>
        <v>0.0018829</v>
      </c>
      <c r="T229" s="1">
        <f t="shared" si="37"/>
        <v>95.89530955127353</v>
      </c>
      <c r="U229" s="0">
        <f t="shared" si="38" ca="1"/>
        <v>11.704555184242608</v>
      </c>
      <c r="V229" s="1">
        <f t="shared" si="39" ca="1"/>
        <v>92.56313487486887</v>
      </c>
    </row>
    <row r="230">
      <c r="A230" s="0">
        <v>2.19</v>
      </c>
      <c r="B230" s="1">
        <v>0.0019313</v>
      </c>
      <c r="C230" s="1"/>
      <c r="D230" s="0">
        <v>-2.19</v>
      </c>
      <c r="E230" s="1">
        <v>2.56E-13</v>
      </c>
      <c r="G230" s="1">
        <f t="shared" si="32"/>
        <v>98.3603013098808</v>
      </c>
      <c r="H230" s="1">
        <f t="shared" si="33"/>
        <v>1.3037972938088068E-08</v>
      </c>
      <c r="I230" s="0">
        <v>-2.97</v>
      </c>
      <c r="J230" s="1">
        <v>1.4E-11</v>
      </c>
      <c r="K230" s="1">
        <f t="shared" si="31"/>
        <v>4.588637280680843</v>
      </c>
      <c r="L230" s="0">
        <f t="shared" si="34" ca="1"/>
        <v>12.56112550270484</v>
      </c>
      <c r="M230" s="1">
        <f t="shared" si="35" ca="1"/>
        <v>98.03781651435207</v>
      </c>
      <c r="N230" s="1"/>
      <c r="R230" s="0">
        <f t="shared" si="30"/>
        <v>2.19</v>
      </c>
      <c r="S230" s="1">
        <f t="shared" si="36"/>
        <v>0.0019313</v>
      </c>
      <c r="T230" s="1">
        <f t="shared" si="37"/>
        <v>98.3603013098808</v>
      </c>
      <c r="U230" s="0">
        <f t="shared" si="38" ca="1"/>
        <v>11.884239031085585</v>
      </c>
      <c r="V230" s="1">
        <f t="shared" si="39" ca="1"/>
        <v>95.10237908866804</v>
      </c>
    </row>
    <row r="231">
      <c r="A231" s="0">
        <v>2.2</v>
      </c>
      <c r="B231" s="1">
        <v>0.0019791</v>
      </c>
      <c r="C231" s="1"/>
      <c r="D231" s="0">
        <v>-2.2</v>
      </c>
      <c r="E231" s="1">
        <v>1.8E-13</v>
      </c>
      <c r="G231" s="1">
        <f t="shared" si="32"/>
        <v>100.79473531941443</v>
      </c>
      <c r="H231" s="1">
        <f t="shared" si="33"/>
        <v>9.167324722093172E-09</v>
      </c>
      <c r="I231" s="0">
        <v>-2.97</v>
      </c>
      <c r="J231" s="1">
        <v>1.4E-11</v>
      </c>
      <c r="K231" s="1">
        <f t="shared" si="31"/>
        <v>4.613086125299224</v>
      </c>
      <c r="L231" s="0">
        <f t="shared" si="34" ca="1"/>
        <v>12.748710190201798</v>
      </c>
      <c r="M231" s="1">
        <f t="shared" si="35" ca="1"/>
        <v>100.56073897005302</v>
      </c>
      <c r="N231" s="1"/>
      <c r="O231" s="1"/>
      <c r="R231" s="0">
        <f t="shared" si="30"/>
        <v>2.2</v>
      </c>
      <c r="S231" s="1">
        <f t="shared" si="36"/>
        <v>0.0019791</v>
      </c>
      <c r="T231" s="1">
        <f t="shared" si="37"/>
        <v>100.79473531941443</v>
      </c>
      <c r="U231" s="0">
        <f t="shared" si="38" ca="1"/>
        <v>12.063922877928576</v>
      </c>
      <c r="V231" s="1">
        <f t="shared" si="39" ca="1"/>
        <v>97.64162330246722</v>
      </c>
    </row>
    <row r="232">
      <c r="A232" s="0">
        <v>2.21</v>
      </c>
      <c r="B232" s="1">
        <v>0.0020283</v>
      </c>
      <c r="C232" s="1"/>
      <c r="D232" s="0">
        <v>-2.21</v>
      </c>
      <c r="E232" s="1">
        <v>2.7E-13</v>
      </c>
      <c r="G232" s="1">
        <f t="shared" si="32"/>
        <v>103.30047074345322</v>
      </c>
      <c r="H232" s="1">
        <f t="shared" si="33"/>
        <v>1.3750987083139759E-08</v>
      </c>
      <c r="I232" s="0">
        <v>-2.97</v>
      </c>
      <c r="J232" s="1">
        <v>1.4E-11</v>
      </c>
      <c r="K232" s="1">
        <f t="shared" si="31"/>
        <v>4.637641933167032</v>
      </c>
      <c r="L232" s="0">
        <f t="shared" si="34" ca="1"/>
        <v>12.93629487769875</v>
      </c>
      <c r="M232" s="1">
        <f t="shared" si="35" ca="1"/>
        <v>103.08366142575375</v>
      </c>
      <c r="N232" s="1"/>
      <c r="R232" s="0">
        <f t="shared" si="30"/>
        <v>2.21</v>
      </c>
      <c r="S232" s="1">
        <f t="shared" si="36"/>
        <v>0.0020283</v>
      </c>
      <c r="T232" s="1">
        <f t="shared" si="37"/>
        <v>103.30047074345322</v>
      </c>
      <c r="U232" s="0">
        <f t="shared" si="38" ca="1"/>
        <v>12.243606724771553</v>
      </c>
      <c r="V232" s="1">
        <f t="shared" si="39" ca="1"/>
        <v>100.1808675162664</v>
      </c>
    </row>
    <row r="233">
      <c r="A233" s="0">
        <v>2.22</v>
      </c>
      <c r="B233" s="1">
        <v>0.002076</v>
      </c>
      <c r="C233" s="1"/>
      <c r="D233" s="0">
        <v>-2.22</v>
      </c>
      <c r="E233" s="1">
        <v>7.4E-14</v>
      </c>
      <c r="G233" s="1">
        <f t="shared" si="32"/>
        <v>105.72981179480792</v>
      </c>
      <c r="H233" s="1">
        <f t="shared" si="33"/>
        <v>3.7687890524160815E-09</v>
      </c>
      <c r="I233" s="0">
        <v>-2.97</v>
      </c>
      <c r="J233" s="1">
        <v>1.4E-11</v>
      </c>
      <c r="K233" s="1">
        <f t="shared" si="31"/>
        <v>4.660886894688069</v>
      </c>
      <c r="L233" s="0">
        <f t="shared" si="34" ca="1"/>
        <v>13.123879565195715</v>
      </c>
      <c r="M233" s="1">
        <f t="shared" si="35" ca="1"/>
        <v>105.60658388145458</v>
      </c>
      <c r="N233" s="1"/>
      <c r="O233" s="1"/>
      <c r="R233" s="0">
        <f t="shared" si="30"/>
        <v>2.22</v>
      </c>
      <c r="S233" s="1">
        <f t="shared" si="36"/>
        <v>0.002076</v>
      </c>
      <c r="T233" s="1">
        <f t="shared" si="37"/>
        <v>105.72981179480792</v>
      </c>
      <c r="U233" s="0">
        <f t="shared" si="38" ca="1"/>
        <v>12.423290571614537</v>
      </c>
      <c r="V233" s="1">
        <f t="shared" si="39" ca="1"/>
        <v>102.7201117300657</v>
      </c>
    </row>
    <row r="234">
      <c r="A234" s="0">
        <v>2.23</v>
      </c>
      <c r="B234" s="1">
        <v>0.0021251</v>
      </c>
      <c r="C234" s="1"/>
      <c r="D234" s="0">
        <v>-2.23</v>
      </c>
      <c r="E234" s="1">
        <v>1.04E-13</v>
      </c>
      <c r="G234" s="1">
        <f t="shared" si="32"/>
        <v>108.23045426066777</v>
      </c>
      <c r="H234" s="1">
        <f t="shared" si="33"/>
        <v>5.296676506098277E-09</v>
      </c>
      <c r="I234" s="0">
        <v>-2.97</v>
      </c>
      <c r="J234" s="1">
        <v>1.4E-11</v>
      </c>
      <c r="K234" s="1">
        <f t="shared" si="31"/>
        <v>4.6842627894771045</v>
      </c>
      <c r="L234" s="0">
        <f t="shared" si="34" ca="1"/>
        <v>13.311464252692666</v>
      </c>
      <c r="M234" s="1">
        <f t="shared" si="35" ca="1"/>
        <v>108.12950633715542</v>
      </c>
      <c r="N234" s="1"/>
      <c r="R234" s="0">
        <f t="shared" si="30"/>
        <v>2.23</v>
      </c>
      <c r="S234" s="1">
        <f t="shared" si="36"/>
        <v>0.0021251</v>
      </c>
      <c r="T234" s="1">
        <f t="shared" si="37"/>
        <v>108.23045426066777</v>
      </c>
      <c r="U234" s="0">
        <f t="shared" si="38" ca="1"/>
        <v>12.60297441845752</v>
      </c>
      <c r="V234" s="1">
        <f t="shared" si="39" ca="1"/>
        <v>105.25935594386476</v>
      </c>
    </row>
    <row r="235">
      <c r="A235" s="0">
        <v>2.24</v>
      </c>
      <c r="B235" s="1">
        <v>0.0021733</v>
      </c>
      <c r="C235" s="1"/>
      <c r="D235" s="0">
        <v>-2.24</v>
      </c>
      <c r="E235" s="1">
        <v>1.66E-13</v>
      </c>
      <c r="G235" s="1">
        <f t="shared" si="32"/>
        <v>110.68526010291717</v>
      </c>
      <c r="H235" s="1">
        <f t="shared" si="33"/>
        <v>8.45431057704148E-09</v>
      </c>
      <c r="I235" s="0">
        <v>-2.97</v>
      </c>
      <c r="J235" s="1">
        <v>1.4E-11</v>
      </c>
      <c r="K235" s="1">
        <f t="shared" si="31"/>
        <v>4.7066906791139465</v>
      </c>
      <c r="L235" s="0">
        <f t="shared" si="34" ca="1"/>
        <v>13.499048940189624</v>
      </c>
      <c r="M235" s="1">
        <f t="shared" si="35" ca="1"/>
        <v>110.65242879285626</v>
      </c>
      <c r="N235" s="1"/>
      <c r="O235" s="1"/>
      <c r="R235" s="0">
        <f t="shared" si="30"/>
        <v>2.24</v>
      </c>
      <c r="S235" s="1">
        <f t="shared" si="36"/>
        <v>0.0021733</v>
      </c>
      <c r="T235" s="1">
        <f t="shared" si="37"/>
        <v>110.68526010291717</v>
      </c>
      <c r="U235" s="0">
        <f t="shared" si="38" ca="1"/>
        <v>12.782658265300505</v>
      </c>
      <c r="V235" s="1">
        <f t="shared" si="39" ca="1"/>
        <v>107.79860015766405</v>
      </c>
    </row>
    <row r="236">
      <c r="A236" s="0">
        <v>2.25</v>
      </c>
      <c r="B236" s="1">
        <v>0.0022229</v>
      </c>
      <c r="C236" s="1"/>
      <c r="D236" s="0">
        <v>-2.25</v>
      </c>
      <c r="E236" s="1">
        <v>2.88E-13</v>
      </c>
      <c r="G236" s="1">
        <f t="shared" si="32"/>
        <v>113.21136735967173</v>
      </c>
      <c r="H236" s="1">
        <f t="shared" si="33"/>
        <v>1.4667719555349074E-08</v>
      </c>
      <c r="I236" s="0">
        <v>-2.97</v>
      </c>
      <c r="J236" s="1">
        <v>1.4E-11</v>
      </c>
      <c r="K236" s="1">
        <f t="shared" si="31"/>
        <v>4.729256579099154</v>
      </c>
      <c r="L236" s="0">
        <f t="shared" si="34" ca="1"/>
        <v>13.686633627686575</v>
      </c>
      <c r="M236" s="1">
        <f t="shared" si="35" ca="1"/>
        <v>113.17535124855698</v>
      </c>
      <c r="N236" s="1"/>
      <c r="R236" s="0">
        <f t="shared" si="30"/>
        <v>2.25</v>
      </c>
      <c r="S236" s="1">
        <f t="shared" si="36"/>
        <v>0.0022229</v>
      </c>
      <c r="T236" s="1">
        <f t="shared" si="37"/>
        <v>113.21136735967173</v>
      </c>
      <c r="U236" s="0">
        <f t="shared" si="38" ca="1"/>
        <v>12.962342112143482</v>
      </c>
      <c r="V236" s="1">
        <f t="shared" si="39" ca="1"/>
        <v>110.33784437146323</v>
      </c>
    </row>
    <row r="237">
      <c r="A237" s="0">
        <v>2.26</v>
      </c>
      <c r="B237" s="1">
        <v>0.0022715</v>
      </c>
      <c r="C237" s="1"/>
      <c r="D237" s="0">
        <v>-2.26</v>
      </c>
      <c r="E237" s="1">
        <v>1.36E-13</v>
      </c>
      <c r="G237" s="1">
        <f t="shared" si="32"/>
        <v>115.6865450346369</v>
      </c>
      <c r="H237" s="1">
        <f t="shared" si="33"/>
        <v>6.9264231233592855E-09</v>
      </c>
      <c r="I237" s="0">
        <v>-2.97</v>
      </c>
      <c r="J237" s="1">
        <v>1.4E-11</v>
      </c>
      <c r="K237" s="1">
        <f t="shared" si="31"/>
        <v>4.750884335601747</v>
      </c>
      <c r="L237" s="0">
        <f t="shared" si="34" ca="1"/>
        <v>13.874218315183526</v>
      </c>
      <c r="M237" s="1">
        <f t="shared" si="35" ca="1"/>
        <v>115.69827370425782</v>
      </c>
      <c r="N237" s="1"/>
      <c r="O237" s="1"/>
      <c r="R237" s="0">
        <f t="shared" si="30"/>
        <v>2.26</v>
      </c>
      <c r="S237" s="1">
        <f t="shared" si="36"/>
        <v>0.0022715</v>
      </c>
      <c r="T237" s="1">
        <f t="shared" si="37"/>
        <v>115.6865450346369</v>
      </c>
      <c r="U237" s="0">
        <f t="shared" si="38" ca="1"/>
        <v>13.142025958986466</v>
      </c>
      <c r="V237" s="1">
        <f t="shared" si="39" ca="1"/>
        <v>112.8770885852623</v>
      </c>
    </row>
    <row r="238">
      <c r="A238" s="0">
        <v>2.27</v>
      </c>
      <c r="B238" s="1">
        <v>0.0023208</v>
      </c>
      <c r="C238" s="1"/>
      <c r="D238" s="0">
        <v>-2.27</v>
      </c>
      <c r="E238" s="1">
        <v>1.76E-13</v>
      </c>
      <c r="G238" s="1">
        <f t="shared" si="32"/>
        <v>118.19737341685463</v>
      </c>
      <c r="H238" s="1">
        <f t="shared" si="33"/>
        <v>8.963606394935546E-09</v>
      </c>
      <c r="I238" s="0">
        <v>-2.97</v>
      </c>
      <c r="J238" s="1">
        <v>1.4E-11</v>
      </c>
      <c r="K238" s="1">
        <f t="shared" si="31"/>
        <v>4.772355883209484</v>
      </c>
      <c r="L238" s="0">
        <f t="shared" si="34" ca="1"/>
        <v>14.061803002680485</v>
      </c>
      <c r="M238" s="1">
        <f t="shared" si="35" ca="1"/>
        <v>118.22119615995865</v>
      </c>
      <c r="N238" s="1"/>
      <c r="R238" s="0">
        <f t="shared" si="30"/>
        <v>2.27</v>
      </c>
      <c r="S238" s="1">
        <f t="shared" si="36"/>
        <v>0.0023208</v>
      </c>
      <c r="T238" s="1">
        <f t="shared" si="37"/>
        <v>118.19737341685463</v>
      </c>
      <c r="U238" s="0">
        <f t="shared" si="38" ca="1"/>
        <v>13.32170980582945</v>
      </c>
      <c r="V238" s="1">
        <f t="shared" si="39" ca="1"/>
        <v>115.41633279906159</v>
      </c>
    </row>
    <row r="239">
      <c r="A239" s="0">
        <v>2.28</v>
      </c>
      <c r="B239" s="1">
        <v>0.0023705</v>
      </c>
      <c r="C239" s="1"/>
      <c r="D239" s="0">
        <v>-2.28</v>
      </c>
      <c r="E239" s="1">
        <v>7.6E-14</v>
      </c>
      <c r="G239" s="1">
        <f t="shared" si="32"/>
        <v>120.72857363178814</v>
      </c>
      <c r="H239" s="1">
        <f t="shared" si="33"/>
        <v>3.870648215994895E-09</v>
      </c>
      <c r="I239" s="0">
        <v>-2.97</v>
      </c>
      <c r="J239" s="1">
        <v>1.4E-11</v>
      </c>
      <c r="K239" s="1">
        <f t="shared" si="31"/>
        <v>4.7935448327444625</v>
      </c>
      <c r="L239" s="0">
        <f t="shared" si="34" ca="1"/>
        <v>14.249387690177443</v>
      </c>
      <c r="M239" s="1">
        <f t="shared" si="35" ca="1"/>
        <v>120.74411861565949</v>
      </c>
      <c r="N239" s="1"/>
      <c r="O239" s="1"/>
      <c r="R239" s="0">
        <f t="shared" si="30"/>
        <v>2.28</v>
      </c>
      <c r="S239" s="1">
        <f t="shared" si="36"/>
        <v>0.0023705</v>
      </c>
      <c r="T239" s="1">
        <f t="shared" si="37"/>
        <v>120.72857363178814</v>
      </c>
      <c r="U239" s="0">
        <f t="shared" si="38" ca="1"/>
        <v>13.501393652672427</v>
      </c>
      <c r="V239" s="1">
        <f t="shared" si="39" ca="1"/>
        <v>117.95557701286066</v>
      </c>
    </row>
    <row r="240">
      <c r="A240" s="0">
        <v>2.29</v>
      </c>
      <c r="B240" s="1">
        <v>0.0024192</v>
      </c>
      <c r="C240" s="1"/>
      <c r="D240" s="0">
        <v>-2.29</v>
      </c>
      <c r="E240" s="1">
        <v>2.3E-13</v>
      </c>
      <c r="G240" s="1">
        <f t="shared" si="32"/>
        <v>123.20884426493222</v>
      </c>
      <c r="H240" s="1">
        <f t="shared" si="33"/>
        <v>1.1713803811563495E-08</v>
      </c>
      <c r="I240" s="0">
        <v>-2.97</v>
      </c>
      <c r="J240" s="1">
        <v>1.4E-11</v>
      </c>
      <c r="K240" s="1">
        <f t="shared" si="31"/>
        <v>4.813880836387503</v>
      </c>
      <c r="L240" s="0">
        <f t="shared" si="34" ca="1"/>
        <v>14.436972377674401</v>
      </c>
      <c r="M240" s="1">
        <f t="shared" si="35" ca="1"/>
        <v>123.26704107136032</v>
      </c>
      <c r="N240" s="1"/>
      <c r="R240" s="0">
        <f t="shared" si="30"/>
        <v>2.29</v>
      </c>
      <c r="S240" s="1">
        <f t="shared" si="36"/>
        <v>0.0024192</v>
      </c>
      <c r="T240" s="1">
        <f t="shared" si="37"/>
        <v>123.20884426493222</v>
      </c>
      <c r="U240" s="0">
        <f t="shared" si="38" ca="1"/>
        <v>13.681077499515418</v>
      </c>
      <c r="V240" s="1">
        <f t="shared" si="39" ca="1"/>
        <v>120.49482122665995</v>
      </c>
    </row>
    <row r="241">
      <c r="A241" s="0">
        <v>2.3</v>
      </c>
      <c r="B241" s="1">
        <v>0.0024688</v>
      </c>
      <c r="C241" s="1"/>
      <c r="D241" s="0">
        <v>-2.3</v>
      </c>
      <c r="E241" s="1">
        <v>1.14E-13</v>
      </c>
      <c r="G241" s="1">
        <f t="shared" si="32"/>
        <v>125.7349515216868</v>
      </c>
      <c r="H241" s="1">
        <f t="shared" si="33"/>
        <v>5.805972323992342E-09</v>
      </c>
      <c r="I241" s="0">
        <v>-2.97</v>
      </c>
      <c r="J241" s="1">
        <v>1.4E-11</v>
      </c>
      <c r="K241" s="1">
        <f t="shared" si="31"/>
        <v>4.834176132011186</v>
      </c>
      <c r="L241" s="0">
        <f t="shared" si="34" ca="1"/>
        <v>14.624557065171352</v>
      </c>
      <c r="M241" s="1">
        <f t="shared" si="35" ca="1"/>
        <v>125.78996352706105</v>
      </c>
      <c r="N241" s="1"/>
      <c r="O241" s="1"/>
      <c r="R241" s="0">
        <f t="shared" si="30"/>
        <v>2.3</v>
      </c>
      <c r="S241" s="1">
        <f t="shared" si="36"/>
        <v>0.0024688</v>
      </c>
      <c r="T241" s="1">
        <f t="shared" si="37"/>
        <v>125.7349515216868</v>
      </c>
      <c r="U241" s="0">
        <f t="shared" si="38" ca="1"/>
        <v>13.860761346358395</v>
      </c>
      <c r="V241" s="1">
        <f t="shared" si="39" ca="1"/>
        <v>123.03406544045913</v>
      </c>
    </row>
    <row r="242">
      <c r="A242" s="0">
        <v>2.31</v>
      </c>
      <c r="B242" s="1">
        <v>0.0025179</v>
      </c>
      <c r="C242" s="1"/>
      <c r="D242" s="0">
        <v>-2.31</v>
      </c>
      <c r="E242" s="1">
        <v>1.6E-13</v>
      </c>
      <c r="G242" s="1">
        <f t="shared" si="32"/>
        <v>128.23559398754665</v>
      </c>
      <c r="H242" s="1">
        <f t="shared" si="33"/>
        <v>8.148733086305042E-09</v>
      </c>
      <c r="I242" s="0">
        <v>-2.97</v>
      </c>
      <c r="J242" s="1">
        <v>1.4E-11</v>
      </c>
      <c r="K242" s="1">
        <f t="shared" si="31"/>
        <v>4.8538691501591815</v>
      </c>
      <c r="L242" s="0">
        <f t="shared" si="34" ca="1"/>
        <v>14.81214175266831</v>
      </c>
      <c r="M242" s="1">
        <f t="shared" si="35" ca="1"/>
        <v>128.312885982762</v>
      </c>
      <c r="N242" s="1"/>
      <c r="R242" s="0">
        <f t="shared" si="30"/>
        <v>2.31</v>
      </c>
      <c r="S242" s="1">
        <f t="shared" si="36"/>
        <v>0.0025179</v>
      </c>
      <c r="T242" s="1">
        <f t="shared" si="37"/>
        <v>128.23559398754665</v>
      </c>
      <c r="U242" s="0">
        <f t="shared" si="38" ca="1"/>
        <v>14.040445193201379</v>
      </c>
      <c r="V242" s="1">
        <f t="shared" si="39" ca="1"/>
        <v>125.57330965425831</v>
      </c>
    </row>
    <row r="243">
      <c r="A243" s="0">
        <v>2.32</v>
      </c>
      <c r="B243" s="1">
        <v>0.0025677</v>
      </c>
      <c r="C243" s="1"/>
      <c r="D243" s="0">
        <v>-2.32</v>
      </c>
      <c r="E243" s="1">
        <v>1E-14</v>
      </c>
      <c r="G243" s="1">
        <f t="shared" si="32"/>
        <v>130.7718871606591</v>
      </c>
      <c r="H243" s="1">
        <f t="shared" si="33"/>
        <v>5.092958178940651E-10</v>
      </c>
      <c r="I243" s="0">
        <v>-2.97</v>
      </c>
      <c r="J243" s="1">
        <v>1.4E-11</v>
      </c>
      <c r="K243" s="1">
        <f t="shared" si="31"/>
        <v>4.873454485957963</v>
      </c>
      <c r="L243" s="0">
        <f t="shared" si="34" ca="1"/>
        <v>14.999726440165261</v>
      </c>
      <c r="M243" s="1">
        <f t="shared" si="35" ca="1"/>
        <v>130.83580843846272</v>
      </c>
      <c r="N243" s="1"/>
      <c r="O243" s="1"/>
      <c r="R243" s="0">
        <f ref="R243:R306" t="shared" si="40">A243</f>
        <v>2.32</v>
      </c>
      <c r="S243" s="1">
        <f t="shared" si="36"/>
        <v>0.0025677</v>
      </c>
      <c r="T243" s="1">
        <f t="shared" si="37"/>
        <v>130.7718871606591</v>
      </c>
      <c r="U243" s="0">
        <f t="shared" si="38" ca="1"/>
        <v>14.220129040044363</v>
      </c>
      <c r="V243" s="1">
        <f t="shared" si="39" ca="1"/>
        <v>128.1125538680575</v>
      </c>
    </row>
    <row r="244">
      <c r="A244" s="0">
        <v>2.33</v>
      </c>
      <c r="B244" s="1">
        <v>0.002617</v>
      </c>
      <c r="C244" s="1"/>
      <c r="D244" s="0">
        <v>-2.33</v>
      </c>
      <c r="E244" s="1">
        <v>2.74E-13</v>
      </c>
      <c r="G244" s="1">
        <f t="shared" si="32"/>
        <v>133.28271554287684</v>
      </c>
      <c r="H244" s="1">
        <f t="shared" si="33"/>
        <v>1.3954705410297383E-08</v>
      </c>
      <c r="I244" s="0">
        <v>-2.97</v>
      </c>
      <c r="J244" s="1">
        <v>1.4E-11</v>
      </c>
      <c r="K244" s="1">
        <f t="shared" si="31"/>
        <v>4.8924725529324355</v>
      </c>
      <c r="L244" s="0">
        <f t="shared" si="34" ca="1"/>
        <v>15.18731112766222</v>
      </c>
      <c r="M244" s="1">
        <f t="shared" si="35" ca="1"/>
        <v>133.35873089416367</v>
      </c>
      <c r="N244" s="1"/>
      <c r="R244" s="0">
        <f t="shared" si="40"/>
        <v>2.33</v>
      </c>
      <c r="S244" s="1">
        <f t="shared" si="36"/>
        <v>0.002617</v>
      </c>
      <c r="T244" s="1">
        <f t="shared" si="37"/>
        <v>133.28271554287684</v>
      </c>
      <c r="U244" s="0">
        <f t="shared" si="38" ca="1"/>
        <v>14.399812886887347</v>
      </c>
      <c r="V244" s="1">
        <f t="shared" si="39" ca="1"/>
        <v>130.65179808185678</v>
      </c>
    </row>
    <row r="245">
      <c r="A245" s="0">
        <v>2.34</v>
      </c>
      <c r="B245" s="1">
        <v>0.0026666</v>
      </c>
      <c r="C245" s="1"/>
      <c r="D245" s="0">
        <v>-2.34</v>
      </c>
      <c r="E245" s="1">
        <v>5.04E-13</v>
      </c>
      <c r="G245" s="1">
        <f t="shared" si="32"/>
        <v>135.8088227996314</v>
      </c>
      <c r="H245" s="1">
        <f t="shared" si="33"/>
        <v>2.566850922186088E-08</v>
      </c>
      <c r="I245" s="0">
        <v>-2.97</v>
      </c>
      <c r="J245" s="1">
        <v>1.4E-11</v>
      </c>
      <c r="K245" s="1">
        <f t="shared" si="31"/>
        <v>4.911248182083648</v>
      </c>
      <c r="L245" s="0">
        <f t="shared" si="34" ca="1"/>
        <v>15.374895815159178</v>
      </c>
      <c r="M245" s="1">
        <f t="shared" si="35" ca="1"/>
        <v>135.8816533498644</v>
      </c>
      <c r="N245" s="1"/>
      <c r="O245" s="1"/>
      <c r="R245" s="0">
        <f t="shared" si="40"/>
        <v>2.34</v>
      </c>
      <c r="S245" s="1">
        <f t="shared" si="36"/>
        <v>0.0026666</v>
      </c>
      <c r="T245" s="1">
        <f t="shared" si="37"/>
        <v>135.8088227996314</v>
      </c>
      <c r="U245" s="0">
        <f t="shared" si="38" ca="1"/>
        <v>14.579496733730323</v>
      </c>
      <c r="V245" s="1">
        <f t="shared" si="39" ca="1"/>
        <v>133.19104229565585</v>
      </c>
    </row>
    <row r="246">
      <c r="A246" s="0">
        <v>2.35</v>
      </c>
      <c r="B246" s="1">
        <v>0.002716</v>
      </c>
      <c r="C246" s="1"/>
      <c r="D246" s="0">
        <v>-2.35</v>
      </c>
      <c r="E246" s="1">
        <v>1.98E-13</v>
      </c>
      <c r="G246" s="1">
        <f t="shared" si="32"/>
        <v>138.3247441400281</v>
      </c>
      <c r="H246" s="1">
        <f t="shared" si="33"/>
        <v>1.0084057194302489E-08</v>
      </c>
      <c r="I246" s="0">
        <v>-2.97</v>
      </c>
      <c r="J246" s="1">
        <v>1.4E-11</v>
      </c>
      <c r="K246" s="1">
        <f t="shared" si="31"/>
        <v>4.929604139080877</v>
      </c>
      <c r="L246" s="0">
        <f t="shared" si="34" ca="1"/>
        <v>15.562480502656136</v>
      </c>
      <c r="M246" s="1">
        <f t="shared" si="35" ca="1"/>
        <v>138.40457580556523</v>
      </c>
      <c r="N246" s="1"/>
      <c r="R246" s="0">
        <f t="shared" si="40"/>
        <v>2.35</v>
      </c>
      <c r="S246" s="1">
        <f t="shared" si="36"/>
        <v>0.002716</v>
      </c>
      <c r="T246" s="1">
        <f t="shared" si="37"/>
        <v>138.3247441400281</v>
      </c>
      <c r="U246" s="0">
        <f t="shared" si="38" ca="1"/>
        <v>14.759180580573315</v>
      </c>
      <c r="V246" s="1">
        <f t="shared" si="39" ca="1"/>
        <v>135.73028650945514</v>
      </c>
    </row>
    <row r="247">
      <c r="A247" s="0">
        <v>2.36</v>
      </c>
      <c r="B247" s="1">
        <v>0.0027659</v>
      </c>
      <c r="C247" s="1"/>
      <c r="D247" s="0">
        <v>-2.36</v>
      </c>
      <c r="E247" s="1">
        <v>3.64E-13</v>
      </c>
      <c r="G247" s="1">
        <f t="shared" si="32"/>
        <v>140.86613027131946</v>
      </c>
      <c r="H247" s="1">
        <f t="shared" si="33"/>
        <v>1.853836777134397E-08</v>
      </c>
      <c r="I247" s="0">
        <v>-2.97</v>
      </c>
      <c r="J247" s="1">
        <v>1.4E-11</v>
      </c>
      <c r="K247" s="1">
        <f t="shared" si="31"/>
        <v>4.947810008683498</v>
      </c>
      <c r="L247" s="0">
        <f t="shared" si="34" ca="1"/>
        <v>15.750065190153087</v>
      </c>
      <c r="M247" s="1">
        <f t="shared" si="35" ca="1"/>
        <v>140.92749826126607</v>
      </c>
      <c r="N247" s="1"/>
      <c r="O247" s="1"/>
      <c r="R247" s="0">
        <f t="shared" si="40"/>
        <v>2.36</v>
      </c>
      <c r="S247" s="1">
        <f t="shared" si="36"/>
        <v>0.0027659</v>
      </c>
      <c r="T247" s="1">
        <f t="shared" si="37"/>
        <v>140.86613027131946</v>
      </c>
      <c r="U247" s="0">
        <f t="shared" si="38" ca="1"/>
        <v>14.938864427416291</v>
      </c>
      <c r="V247" s="1">
        <f t="shared" si="39" ca="1"/>
        <v>138.26953072325432</v>
      </c>
    </row>
    <row r="248">
      <c r="A248" s="0">
        <v>2.37</v>
      </c>
      <c r="B248" s="1">
        <v>0.0028149</v>
      </c>
      <c r="C248" s="1"/>
      <c r="D248" s="0">
        <v>-2.37</v>
      </c>
      <c r="E248" s="1">
        <v>1.02E-13</v>
      </c>
      <c r="G248" s="1">
        <f t="shared" si="32"/>
        <v>143.36167977900038</v>
      </c>
      <c r="H248" s="1">
        <f t="shared" si="33"/>
        <v>5.194817342519464E-09</v>
      </c>
      <c r="I248" s="0">
        <v>-2.97</v>
      </c>
      <c r="J248" s="1">
        <v>1.4E-11</v>
      </c>
      <c r="K248" s="1">
        <f t="shared" si="31"/>
        <v>4.965370666366403</v>
      </c>
      <c r="L248" s="0">
        <f t="shared" si="34" ca="1"/>
        <v>15.937649877650045</v>
      </c>
      <c r="M248" s="1">
        <f t="shared" si="35" ca="1"/>
        <v>143.4504207169669</v>
      </c>
      <c r="N248" s="1"/>
      <c r="R248" s="0">
        <f t="shared" si="40"/>
        <v>2.37</v>
      </c>
      <c r="S248" s="1">
        <f t="shared" si="36"/>
        <v>0.0028149</v>
      </c>
      <c r="T248" s="1">
        <f t="shared" si="37"/>
        <v>143.36167977900038</v>
      </c>
      <c r="U248" s="0">
        <f t="shared" si="38" ca="1"/>
        <v>15.118548274259275</v>
      </c>
      <c r="V248" s="1">
        <f t="shared" si="39" ca="1"/>
        <v>140.8087749370535</v>
      </c>
    </row>
    <row r="249">
      <c r="A249" s="0">
        <v>2.38</v>
      </c>
      <c r="B249" s="1">
        <v>0.0028652</v>
      </c>
      <c r="C249" s="1"/>
      <c r="D249" s="0">
        <v>-2.38</v>
      </c>
      <c r="E249" s="1">
        <v>1.74E-13</v>
      </c>
      <c r="G249" s="1">
        <f t="shared" si="32"/>
        <v>145.92343774300753</v>
      </c>
      <c r="H249" s="1">
        <f t="shared" si="33"/>
        <v>8.861747231356732E-09</v>
      </c>
      <c r="I249" s="0">
        <v>-2.97</v>
      </c>
      <c r="J249" s="1">
        <v>1.4E-11</v>
      </c>
      <c r="K249" s="1">
        <f t="shared" si="31"/>
        <v>4.983082085142586</v>
      </c>
      <c r="L249" s="0">
        <f t="shared" si="34" ca="1"/>
        <v>16.125234565146997</v>
      </c>
      <c r="M249" s="1">
        <f t="shared" si="35" ca="1"/>
        <v>145.97334317266763</v>
      </c>
      <c r="N249" s="1"/>
      <c r="O249" s="1"/>
      <c r="R249" s="0">
        <f t="shared" si="40"/>
        <v>2.38</v>
      </c>
      <c r="S249" s="1">
        <f t="shared" si="36"/>
        <v>0.0028652</v>
      </c>
      <c r="T249" s="1">
        <f t="shared" si="37"/>
        <v>145.92343774300753</v>
      </c>
      <c r="U249" s="0">
        <f t="shared" si="38" ca="1"/>
        <v>15.29823212110226</v>
      </c>
      <c r="V249" s="1">
        <f t="shared" si="39" ca="1"/>
        <v>143.34801915085268</v>
      </c>
    </row>
    <row r="250">
      <c r="A250" s="0">
        <v>2.39</v>
      </c>
      <c r="B250" s="1">
        <v>0.0029141</v>
      </c>
      <c r="C250" s="1"/>
      <c r="D250" s="0">
        <v>-2.39</v>
      </c>
      <c r="E250" s="1">
        <v>1.4E-14</v>
      </c>
      <c r="G250" s="1">
        <f t="shared" si="32"/>
        <v>148.41389429250953</v>
      </c>
      <c r="H250" s="1">
        <f t="shared" si="33"/>
        <v>7.130141450516912E-10</v>
      </c>
      <c r="I250" s="0">
        <v>-2.97</v>
      </c>
      <c r="J250" s="1">
        <v>1.4E-11</v>
      </c>
      <c r="K250" s="1">
        <f t="shared" si="31"/>
        <v>5.000004953658533</v>
      </c>
      <c r="L250" s="0">
        <f t="shared" si="34" ca="1"/>
        <v>16.312819252643955</v>
      </c>
      <c r="M250" s="1">
        <f t="shared" si="35" ca="1"/>
        <v>148.49626562836858</v>
      </c>
      <c r="N250" s="1"/>
      <c r="R250" s="0">
        <f t="shared" si="40"/>
        <v>2.39</v>
      </c>
      <c r="S250" s="1">
        <f t="shared" si="36"/>
        <v>0.0029141</v>
      </c>
      <c r="T250" s="1">
        <f t="shared" si="37"/>
        <v>148.41389429250953</v>
      </c>
      <c r="U250" s="0">
        <f t="shared" si="38" ca="1"/>
        <v>15.477915967945243</v>
      </c>
      <c r="V250" s="1">
        <f t="shared" si="39" ca="1"/>
        <v>145.88726336465197</v>
      </c>
    </row>
    <row r="251">
      <c r="A251" s="0">
        <v>2.4</v>
      </c>
      <c r="B251" s="1">
        <v>0.0029649</v>
      </c>
      <c r="C251" s="1"/>
      <c r="D251" s="0">
        <v>-2.4</v>
      </c>
      <c r="E251" s="1">
        <v>2.74E-13</v>
      </c>
      <c r="G251" s="1">
        <f t="shared" si="32"/>
        <v>151.00111704741136</v>
      </c>
      <c r="H251" s="1">
        <f t="shared" si="33"/>
        <v>1.3954705410297383E-08</v>
      </c>
      <c r="I251" s="0">
        <v>-2.97</v>
      </c>
      <c r="J251" s="1">
        <v>1.4E-11</v>
      </c>
      <c r="K251" s="1">
        <f t="shared" si="31"/>
        <v>5.017287234452538</v>
      </c>
      <c r="L251" s="0">
        <f t="shared" si="34" ca="1"/>
        <v>16.500403940140913</v>
      </c>
      <c r="M251" s="1">
        <f t="shared" si="35" ca="1"/>
        <v>151.0191880840693</v>
      </c>
      <c r="N251" s="1"/>
      <c r="O251" s="1"/>
      <c r="R251" s="0">
        <f t="shared" si="40"/>
        <v>2.4</v>
      </c>
      <c r="S251" s="1">
        <f t="shared" si="36"/>
        <v>0.0029649</v>
      </c>
      <c r="T251" s="1">
        <f t="shared" si="37"/>
        <v>151.00111704741136</v>
      </c>
      <c r="U251" s="0">
        <f t="shared" si="38" ca="1"/>
        <v>15.65759981478822</v>
      </c>
      <c r="V251" s="1">
        <f t="shared" si="39" ca="1"/>
        <v>148.42650757845104</v>
      </c>
    </row>
    <row r="252">
      <c r="A252" s="0">
        <v>2.41</v>
      </c>
      <c r="B252" s="1">
        <v>0.0030137</v>
      </c>
      <c r="C252" s="1"/>
      <c r="D252" s="0">
        <v>-2.41</v>
      </c>
      <c r="E252" s="1">
        <v>1.12E-13</v>
      </c>
      <c r="G252" s="1">
        <f t="shared" si="32"/>
        <v>153.48648063873438</v>
      </c>
      <c r="H252" s="1">
        <f t="shared" si="33"/>
        <v>5.70411316041353E-09</v>
      </c>
      <c r="I252" s="0">
        <v>-2.97</v>
      </c>
      <c r="J252" s="1">
        <v>1.4E-11</v>
      </c>
      <c r="K252" s="1">
        <f t="shared" si="31"/>
        <v>5.033612489133748</v>
      </c>
      <c r="L252" s="0">
        <f t="shared" si="34" ca="1"/>
        <v>16.68798862763787</v>
      </c>
      <c r="M252" s="1">
        <f t="shared" si="35" ca="1"/>
        <v>153.54211053977025</v>
      </c>
      <c r="N252" s="1"/>
      <c r="R252" s="0">
        <f t="shared" si="40"/>
        <v>2.41</v>
      </c>
      <c r="S252" s="1">
        <f t="shared" si="36"/>
        <v>0.0030137</v>
      </c>
      <c r="T252" s="1">
        <f t="shared" si="37"/>
        <v>153.48648063873438</v>
      </c>
      <c r="U252" s="0">
        <f t="shared" si="38" ca="1"/>
        <v>15.837283661631211</v>
      </c>
      <c r="V252" s="1">
        <f t="shared" si="39" ca="1"/>
        <v>150.96575179225033</v>
      </c>
    </row>
    <row r="253">
      <c r="A253" s="0">
        <v>2.42</v>
      </c>
      <c r="B253" s="1">
        <v>0.0030641</v>
      </c>
      <c r="C253" s="1"/>
      <c r="D253" s="0">
        <v>-2.42</v>
      </c>
      <c r="E253" s="1">
        <v>1.34E-13</v>
      </c>
      <c r="G253" s="1">
        <f t="shared" si="32"/>
        <v>156.0533315609205</v>
      </c>
      <c r="H253" s="1">
        <f t="shared" si="33"/>
        <v>6.824563959780473E-09</v>
      </c>
      <c r="I253" s="0">
        <v>-2.97</v>
      </c>
      <c r="J253" s="1">
        <v>1.4E-11</v>
      </c>
      <c r="K253" s="1">
        <f t="shared" si="31"/>
        <v>5.050197817805912</v>
      </c>
      <c r="L253" s="0">
        <f t="shared" si="34" ca="1"/>
        <v>16.875573315134822</v>
      </c>
      <c r="M253" s="1">
        <f t="shared" si="35" ca="1"/>
        <v>156.06503299547097</v>
      </c>
      <c r="N253" s="1"/>
      <c r="O253" s="1"/>
      <c r="R253" s="0">
        <f t="shared" si="40"/>
        <v>2.42</v>
      </c>
      <c r="S253" s="1">
        <f t="shared" si="36"/>
        <v>0.0030641</v>
      </c>
      <c r="T253" s="1">
        <f t="shared" si="37"/>
        <v>156.0533315609205</v>
      </c>
      <c r="U253" s="0">
        <f t="shared" si="38" ca="1"/>
        <v>16.01696750847419</v>
      </c>
      <c r="V253" s="1">
        <f t="shared" si="39" ca="1"/>
        <v>153.5049960060494</v>
      </c>
    </row>
    <row r="254">
      <c r="A254" s="0">
        <v>2.43</v>
      </c>
      <c r="B254" s="1">
        <v>0.0031133</v>
      </c>
      <c r="C254" s="1"/>
      <c r="D254" s="0">
        <v>-2.43</v>
      </c>
      <c r="E254" s="1">
        <v>1.46E-13</v>
      </c>
      <c r="G254" s="1">
        <f t="shared" si="32"/>
        <v>158.5590669849593</v>
      </c>
      <c r="H254" s="1">
        <f t="shared" si="33"/>
        <v>7.435718941253351E-09</v>
      </c>
      <c r="I254" s="0">
        <v>-2.97</v>
      </c>
      <c r="J254" s="1">
        <v>1.4E-11</v>
      </c>
      <c r="K254" s="1">
        <f t="shared" si="31"/>
        <v>5.066127186261636</v>
      </c>
      <c r="L254" s="0">
        <f t="shared" si="34" ca="1"/>
        <v>17.06315800263178</v>
      </c>
      <c r="M254" s="1">
        <f t="shared" si="35" ca="1"/>
        <v>158.5879554511718</v>
      </c>
      <c r="N254" s="1"/>
      <c r="R254" s="0">
        <f t="shared" si="40"/>
        <v>2.43</v>
      </c>
      <c r="S254" s="1">
        <f t="shared" si="36"/>
        <v>0.0031133</v>
      </c>
      <c r="T254" s="1">
        <f t="shared" si="37"/>
        <v>158.5590669849593</v>
      </c>
      <c r="U254" s="0">
        <f t="shared" si="38" ca="1"/>
        <v>16.196651355317172</v>
      </c>
      <c r="V254" s="1">
        <f t="shared" si="39" ca="1"/>
        <v>156.0442402198487</v>
      </c>
    </row>
    <row r="255">
      <c r="A255" s="0">
        <v>2.44</v>
      </c>
      <c r="B255" s="1">
        <v>0.0031638</v>
      </c>
      <c r="C255" s="1"/>
      <c r="D255" s="0">
        <v>-2.44</v>
      </c>
      <c r="E255" s="1">
        <v>2.26E-13</v>
      </c>
      <c r="G255" s="1">
        <f t="shared" si="32"/>
        <v>161.13101086532433</v>
      </c>
      <c r="H255" s="1">
        <f t="shared" si="33"/>
        <v>1.1510085484405871E-08</v>
      </c>
      <c r="I255" s="0">
        <v>-2.97</v>
      </c>
      <c r="J255" s="1">
        <v>1.4E-11</v>
      </c>
      <c r="K255" s="1">
        <f t="shared" si="31"/>
        <v>5.082217766166769</v>
      </c>
      <c r="L255" s="0">
        <f t="shared" si="34" ca="1"/>
        <v>17.25074269012873</v>
      </c>
      <c r="M255" s="1">
        <f t="shared" si="35" ca="1"/>
        <v>161.11087790687264</v>
      </c>
      <c r="N255" s="1"/>
      <c r="O255" s="1"/>
      <c r="R255" s="0">
        <f t="shared" si="40"/>
        <v>2.44</v>
      </c>
      <c r="S255" s="1">
        <f t="shared" si="36"/>
        <v>0.0031638</v>
      </c>
      <c r="T255" s="1">
        <f t="shared" si="37"/>
        <v>161.13101086532433</v>
      </c>
      <c r="U255" s="0">
        <f t="shared" si="38" ca="1"/>
        <v>16.376335202160156</v>
      </c>
      <c r="V255" s="1">
        <f t="shared" si="39" ca="1"/>
        <v>158.58348443364787</v>
      </c>
    </row>
    <row r="256">
      <c r="A256" s="0">
        <v>2.45</v>
      </c>
      <c r="B256" s="1">
        <v>0.003213</v>
      </c>
      <c r="C256" s="1"/>
      <c r="D256" s="0">
        <v>-2.45</v>
      </c>
      <c r="E256" s="1">
        <v>1.72E-13</v>
      </c>
      <c r="G256" s="1">
        <f t="shared" si="32"/>
        <v>163.63674628936312</v>
      </c>
      <c r="H256" s="1">
        <f t="shared" si="33"/>
        <v>8.75988806777792E-09</v>
      </c>
      <c r="I256" s="0">
        <v>-2.97</v>
      </c>
      <c r="J256" s="1">
        <v>1.4E-11</v>
      </c>
      <c r="K256" s="1">
        <f t="shared" si="31"/>
        <v>5.097649009518149</v>
      </c>
      <c r="L256" s="0">
        <f t="shared" si="34" ca="1"/>
        <v>17.43832737762569</v>
      </c>
      <c r="M256" s="1">
        <f t="shared" si="35" ca="1"/>
        <v>163.63380036257348</v>
      </c>
      <c r="N256" s="1"/>
      <c r="R256" s="0">
        <f t="shared" si="40"/>
        <v>2.45</v>
      </c>
      <c r="S256" s="1">
        <f t="shared" si="36"/>
        <v>0.003213</v>
      </c>
      <c r="T256" s="1">
        <f t="shared" si="37"/>
        <v>163.63674628936312</v>
      </c>
      <c r="U256" s="0">
        <f t="shared" si="38" ca="1"/>
        <v>16.55601904900314</v>
      </c>
      <c r="V256" s="1">
        <f t="shared" si="39" ca="1"/>
        <v>161.12272864744705</v>
      </c>
    </row>
    <row r="257">
      <c r="A257" s="0">
        <v>2.46</v>
      </c>
      <c r="B257" s="1">
        <v>0.0032631</v>
      </c>
      <c r="C257" s="1"/>
      <c r="D257" s="0">
        <v>-2.46</v>
      </c>
      <c r="E257" s="1">
        <v>6.8E-14</v>
      </c>
      <c r="G257" s="1">
        <f t="shared" si="32"/>
        <v>166.1883183370124</v>
      </c>
      <c r="H257" s="1">
        <f t="shared" si="33"/>
        <v>3.4632115616796428E-09</v>
      </c>
      <c r="I257" s="0">
        <v>-2.97</v>
      </c>
      <c r="J257" s="1">
        <v>1.4E-11</v>
      </c>
      <c r="K257" s="1">
        <f t="shared" si="31"/>
        <v>5.113121593170204</v>
      </c>
      <c r="L257" s="0">
        <f t="shared" si="34" ca="1"/>
        <v>17.625912065122648</v>
      </c>
      <c r="M257" s="1">
        <f t="shared" si="35" ca="1"/>
        <v>166.1567228182742</v>
      </c>
      <c r="N257" s="1"/>
      <c r="O257" s="1"/>
      <c r="R257" s="0">
        <f t="shared" si="40"/>
        <v>2.46</v>
      </c>
      <c r="S257" s="1">
        <f t="shared" si="36"/>
        <v>0.0032631</v>
      </c>
      <c r="T257" s="1">
        <f t="shared" si="37"/>
        <v>166.1883183370124</v>
      </c>
      <c r="U257" s="0">
        <f t="shared" si="38" ca="1"/>
        <v>16.735702895846117</v>
      </c>
      <c r="V257" s="1">
        <f t="shared" si="39" ca="1"/>
        <v>163.66197286124623</v>
      </c>
    </row>
    <row r="258">
      <c r="A258" s="0">
        <v>2.47</v>
      </c>
      <c r="B258" s="1">
        <v>0.0033123</v>
      </c>
      <c r="C258" s="1"/>
      <c r="D258" s="0">
        <v>-2.47</v>
      </c>
      <c r="E258" s="1">
        <v>2.68E-13</v>
      </c>
      <c r="G258" s="1">
        <f t="shared" si="32"/>
        <v>168.69405376105118</v>
      </c>
      <c r="H258" s="1">
        <f t="shared" si="33"/>
        <v>1.3649127919560945E-08</v>
      </c>
      <c r="I258" s="0">
        <v>-2.97</v>
      </c>
      <c r="J258" s="1">
        <v>1.4E-11</v>
      </c>
      <c r="K258" s="1">
        <f t="shared" si="31"/>
        <v>5.1280867415154905</v>
      </c>
      <c r="L258" s="0">
        <f t="shared" si="34" ca="1"/>
        <v>17.813496752619606</v>
      </c>
      <c r="M258" s="1">
        <f t="shared" si="35" ca="1"/>
        <v>168.67964527397515</v>
      </c>
      <c r="N258" s="1"/>
      <c r="R258" s="0">
        <f t="shared" si="40"/>
        <v>2.47</v>
      </c>
      <c r="S258" s="1">
        <f t="shared" si="36"/>
        <v>0.0033123</v>
      </c>
      <c r="T258" s="1">
        <f t="shared" si="37"/>
        <v>168.69405376105118</v>
      </c>
      <c r="U258" s="0">
        <f t="shared" si="38" ca="1"/>
        <v>16.91538674268911</v>
      </c>
      <c r="V258" s="1">
        <f t="shared" si="39" ca="1"/>
        <v>166.20121707504552</v>
      </c>
    </row>
    <row r="259">
      <c r="A259" s="0">
        <v>2.48</v>
      </c>
      <c r="B259" s="1">
        <v>0.0033627</v>
      </c>
      <c r="C259" s="1"/>
      <c r="D259" s="0">
        <v>-2.48</v>
      </c>
      <c r="E259" s="1">
        <v>2.28E-13</v>
      </c>
      <c r="G259" s="1">
        <f t="shared" si="32"/>
        <v>171.26090468323727</v>
      </c>
      <c r="H259" s="1">
        <f t="shared" si="33"/>
        <v>1.1611944647984683E-08</v>
      </c>
      <c r="I259" s="0">
        <v>-2.97</v>
      </c>
      <c r="J259" s="1">
        <v>1.4E-11</v>
      </c>
      <c r="K259" s="1">
        <f t="shared" si="31"/>
        <v>5.143188152097449</v>
      </c>
      <c r="L259" s="0">
        <f t="shared" si="34" ca="1"/>
        <v>18.001081440116558</v>
      </c>
      <c r="M259" s="1">
        <f t="shared" si="35" ca="1"/>
        <v>171.20256772967588</v>
      </c>
      <c r="N259" s="1"/>
      <c r="O259" s="1"/>
      <c r="R259" s="0">
        <f t="shared" si="40"/>
        <v>2.48</v>
      </c>
      <c r="S259" s="1">
        <f t="shared" si="36"/>
        <v>0.0033627</v>
      </c>
      <c r="T259" s="1">
        <f t="shared" si="37"/>
        <v>171.26090468323727</v>
      </c>
      <c r="U259" s="0">
        <f t="shared" si="38" ca="1"/>
        <v>17.095070589532085</v>
      </c>
      <c r="V259" s="1">
        <f t="shared" si="39" ca="1"/>
        <v>168.74046128884459</v>
      </c>
    </row>
    <row r="260">
      <c r="A260" s="0">
        <v>2.49</v>
      </c>
      <c r="B260" s="1">
        <v>0.0034118</v>
      </c>
      <c r="C260" s="1"/>
      <c r="D260" s="0">
        <v>-2.49</v>
      </c>
      <c r="E260" s="1">
        <v>3.84E-13</v>
      </c>
      <c r="G260" s="1">
        <f t="shared" si="32"/>
        <v>173.76154714909714</v>
      </c>
      <c r="H260" s="1">
        <f t="shared" si="33"/>
        <v>1.9556959407132098E-08</v>
      </c>
      <c r="I260" s="0">
        <v>-2.97</v>
      </c>
      <c r="J260" s="1">
        <v>1.4E-11</v>
      </c>
      <c r="K260" s="1">
        <f t="shared" si="31"/>
        <v>5.157683940648709</v>
      </c>
      <c r="L260" s="0">
        <f t="shared" si="34" ca="1"/>
        <v>18.188666127613516</v>
      </c>
      <c r="M260" s="1">
        <f t="shared" si="35" ca="1"/>
        <v>173.72549018537683</v>
      </c>
      <c r="N260" s="1"/>
      <c r="R260" s="0">
        <f t="shared" si="40"/>
        <v>2.49</v>
      </c>
      <c r="S260" s="1">
        <f t="shared" si="36"/>
        <v>0.0034118</v>
      </c>
      <c r="T260" s="1">
        <f t="shared" si="37"/>
        <v>173.76154714909714</v>
      </c>
      <c r="U260" s="0">
        <f t="shared" si="38" ca="1"/>
        <v>17.27475443637507</v>
      </c>
      <c r="V260" s="1">
        <f t="shared" si="39" ca="1"/>
        <v>171.27970550264388</v>
      </c>
    </row>
    <row r="261">
      <c r="A261" s="0">
        <v>2.5</v>
      </c>
      <c r="B261" s="1">
        <v>0.0034617</v>
      </c>
      <c r="C261" s="1"/>
      <c r="D261" s="0">
        <v>-2.5</v>
      </c>
      <c r="E261" s="1">
        <v>1.28E-13</v>
      </c>
      <c r="G261" s="1">
        <f t="shared" si="32"/>
        <v>176.30293328038852</v>
      </c>
      <c r="H261" s="1">
        <f t="shared" si="33"/>
        <v>6.518986469044034E-09</v>
      </c>
      <c r="I261" s="0">
        <v>-2.97</v>
      </c>
      <c r="J261" s="1">
        <v>1.4E-11</v>
      </c>
      <c r="K261" s="1">
        <f t="shared" si="31"/>
        <v>5.172203727271022</v>
      </c>
      <c r="L261" s="0">
        <f t="shared" si="34" ca="1"/>
        <v>18.376250815110467</v>
      </c>
      <c r="M261" s="1">
        <f t="shared" si="35" ca="1"/>
        <v>176.24841264107755</v>
      </c>
      <c r="N261" s="1"/>
      <c r="O261" s="1"/>
      <c r="R261" s="0">
        <f t="shared" si="40"/>
        <v>2.5</v>
      </c>
      <c r="S261" s="1">
        <f t="shared" si="36"/>
        <v>0.0034617</v>
      </c>
      <c r="T261" s="1">
        <f t="shared" si="37"/>
        <v>176.30293328038852</v>
      </c>
      <c r="U261" s="0">
        <f t="shared" si="38" ca="1"/>
        <v>17.454438283218046</v>
      </c>
      <c r="V261" s="1">
        <f t="shared" si="39" ca="1"/>
        <v>173.81894971644306</v>
      </c>
    </row>
    <row r="262">
      <c r="A262" s="0">
        <v>2.51</v>
      </c>
      <c r="B262" s="1">
        <v>0.0035111</v>
      </c>
      <c r="C262" s="1"/>
      <c r="D262" s="0">
        <v>-2.51</v>
      </c>
      <c r="E262" s="1">
        <v>3.28E-13</v>
      </c>
      <c r="G262" s="1">
        <f t="shared" si="32"/>
        <v>178.8188546207852</v>
      </c>
      <c r="H262" s="1">
        <f t="shared" si="33"/>
        <v>1.6704902826925336E-08</v>
      </c>
      <c r="I262" s="0">
        <v>-2.97</v>
      </c>
      <c r="J262" s="1">
        <v>1.4E-11</v>
      </c>
      <c r="K262" s="1">
        <f t="shared" si="31"/>
        <v>5.186373308079105</v>
      </c>
      <c r="L262" s="0">
        <f t="shared" si="34" ca="1"/>
        <v>18.563835502607418</v>
      </c>
      <c r="M262" s="1">
        <f t="shared" si="35" ca="1"/>
        <v>178.77133509677827</v>
      </c>
      <c r="N262" s="1"/>
      <c r="R262" s="0">
        <f t="shared" si="40"/>
        <v>2.51</v>
      </c>
      <c r="S262" s="1">
        <f t="shared" si="36"/>
        <v>0.0035111</v>
      </c>
      <c r="T262" s="1">
        <f t="shared" si="37"/>
        <v>178.8188546207852</v>
      </c>
      <c r="U262" s="0">
        <f t="shared" si="38" ca="1"/>
        <v>17.63412213006103</v>
      </c>
      <c r="V262" s="1">
        <f t="shared" si="39" ca="1"/>
        <v>176.35819393024212</v>
      </c>
    </row>
    <row r="263">
      <c r="A263" s="0">
        <v>2.52</v>
      </c>
      <c r="B263" s="1">
        <v>0.0035617</v>
      </c>
      <c r="C263" s="1"/>
      <c r="D263" s="0">
        <v>-2.52</v>
      </c>
      <c r="E263" s="1">
        <v>3.86E-13</v>
      </c>
      <c r="G263" s="1">
        <f t="shared" si="32"/>
        <v>181.39589145932916</v>
      </c>
      <c r="H263" s="1">
        <f t="shared" si="33"/>
        <v>1.9658818570710914E-08</v>
      </c>
      <c r="I263" s="0">
        <v>-2.97</v>
      </c>
      <c r="J263" s="1">
        <v>1.4E-11</v>
      </c>
      <c r="K263" s="1">
        <f t="shared" si="31"/>
        <v>5.200681888358</v>
      </c>
      <c r="L263" s="0">
        <f t="shared" si="34" ca="1"/>
        <v>18.751420190104383</v>
      </c>
      <c r="M263" s="1">
        <f t="shared" si="35" ca="1"/>
        <v>181.29425755247922</v>
      </c>
      <c r="N263" s="1"/>
      <c r="O263" s="1"/>
      <c r="R263" s="0">
        <f t="shared" si="40"/>
        <v>2.52</v>
      </c>
      <c r="S263" s="1">
        <f t="shared" si="36"/>
        <v>0.0035617</v>
      </c>
      <c r="T263" s="1">
        <f t="shared" si="37"/>
        <v>181.39589145932916</v>
      </c>
      <c r="U263" s="0">
        <f t="shared" si="38" ca="1"/>
        <v>17.813805976904014</v>
      </c>
      <c r="V263" s="1">
        <f t="shared" si="39" ca="1"/>
        <v>178.89743814404142</v>
      </c>
    </row>
    <row r="264">
      <c r="A264" s="0">
        <v>2.53</v>
      </c>
      <c r="B264" s="1">
        <v>0.0036103</v>
      </c>
      <c r="C264" s="1"/>
      <c r="D264" s="0">
        <v>-2.53</v>
      </c>
      <c r="E264" s="1">
        <v>1.12E-13</v>
      </c>
      <c r="G264" s="1">
        <f t="shared" si="32"/>
        <v>183.87106913429432</v>
      </c>
      <c r="H264" s="1">
        <f t="shared" si="33"/>
        <v>5.70411316041353E-09</v>
      </c>
      <c r="I264" s="0">
        <v>-2.97</v>
      </c>
      <c r="J264" s="1">
        <v>1.4E-11</v>
      </c>
      <c r="K264" s="1">
        <f t="shared" si="31"/>
        <v>5.2142348007694705</v>
      </c>
      <c r="L264" s="0">
        <f t="shared" si="34" ca="1"/>
        <v>18.939004877601334</v>
      </c>
      <c r="M264" s="1">
        <f t="shared" si="35" ca="1"/>
        <v>183.81718000817995</v>
      </c>
      <c r="N264" s="1"/>
      <c r="R264" s="0">
        <f t="shared" si="40"/>
        <v>2.53</v>
      </c>
      <c r="S264" s="1">
        <f t="shared" si="36"/>
        <v>0.0036103</v>
      </c>
      <c r="T264" s="1">
        <f t="shared" si="37"/>
        <v>183.87106913429432</v>
      </c>
      <c r="U264" s="0">
        <f t="shared" si="38" ca="1"/>
        <v>17.99348982374699</v>
      </c>
      <c r="V264" s="1">
        <f t="shared" si="39" ca="1"/>
        <v>181.4366823578406</v>
      </c>
    </row>
    <row r="265">
      <c r="A265" s="0">
        <v>2.54</v>
      </c>
      <c r="B265" s="1">
        <v>0.0036604</v>
      </c>
      <c r="C265" s="1"/>
      <c r="D265" s="0">
        <v>-2.54</v>
      </c>
      <c r="E265" s="1">
        <v>1.96E-13</v>
      </c>
      <c r="G265" s="1">
        <f t="shared" si="32"/>
        <v>186.4226411819436</v>
      </c>
      <c r="H265" s="1">
        <f t="shared" si="33"/>
        <v>9.982198030723677E-09</v>
      </c>
      <c r="I265" s="0">
        <v>-2.97</v>
      </c>
      <c r="J265" s="1">
        <v>1.4E-11</v>
      </c>
      <c r="K265" s="1">
        <f t="shared" si="31"/>
        <v>5.228016360443513</v>
      </c>
      <c r="L265" s="0">
        <f t="shared" si="34" ca="1"/>
        <v>19.126589565098293</v>
      </c>
      <c r="M265" s="1">
        <f t="shared" si="35" ca="1"/>
        <v>186.3401024638809</v>
      </c>
      <c r="N265" s="1"/>
      <c r="O265" s="1"/>
      <c r="R265" s="0">
        <f t="shared" si="40"/>
        <v>2.54</v>
      </c>
      <c r="S265" s="1">
        <f t="shared" si="36"/>
        <v>0.0036604</v>
      </c>
      <c r="T265" s="1">
        <f t="shared" si="37"/>
        <v>186.4226411819436</v>
      </c>
      <c r="U265" s="0">
        <f t="shared" si="38" ca="1"/>
        <v>18.173173670589982</v>
      </c>
      <c r="V265" s="1">
        <f t="shared" si="39" ca="1"/>
        <v>183.97592657163977</v>
      </c>
    </row>
    <row r="266">
      <c r="A266" s="0">
        <v>2.55</v>
      </c>
      <c r="B266" s="1">
        <v>0.00371</v>
      </c>
      <c r="C266" s="1"/>
      <c r="D266" s="0">
        <v>-2.55</v>
      </c>
      <c r="E266" s="1">
        <v>3.72E-13</v>
      </c>
      <c r="G266" s="1">
        <f t="shared" si="32"/>
        <v>188.94874843869817</v>
      </c>
      <c r="H266" s="1">
        <f t="shared" si="33"/>
        <v>1.8945804425659222E-08</v>
      </c>
      <c r="I266" s="0">
        <v>-2.97</v>
      </c>
      <c r="J266" s="1">
        <v>1.4E-11</v>
      </c>
      <c r="K266" s="1">
        <f t="shared" si="31"/>
        <v>5.241475806003771</v>
      </c>
      <c r="L266" s="0">
        <f t="shared" si="34" ca="1"/>
        <v>19.314174252595244</v>
      </c>
      <c r="M266" s="1">
        <f t="shared" si="35" ca="1"/>
        <v>188.86302491958162</v>
      </c>
      <c r="N266" s="1"/>
      <c r="R266" s="0">
        <f t="shared" si="40"/>
        <v>2.55</v>
      </c>
      <c r="S266" s="1">
        <f t="shared" si="36"/>
        <v>0.00371</v>
      </c>
      <c r="T266" s="1">
        <f t="shared" si="37"/>
        <v>188.94874843869817</v>
      </c>
      <c r="U266" s="0">
        <f t="shared" si="38" ca="1"/>
        <v>18.35285751743296</v>
      </c>
      <c r="V266" s="1">
        <f t="shared" si="39" ca="1"/>
        <v>186.51517078543895</v>
      </c>
    </row>
    <row r="267">
      <c r="A267" s="0">
        <v>2.56</v>
      </c>
      <c r="B267" s="1">
        <v>0.0037601</v>
      </c>
      <c r="C267" s="1"/>
      <c r="D267" s="0">
        <v>-2.56</v>
      </c>
      <c r="E267" s="1">
        <v>1.48E-13</v>
      </c>
      <c r="G267" s="1">
        <f t="shared" si="32"/>
        <v>191.50032048634742</v>
      </c>
      <c r="H267" s="1">
        <f t="shared" si="33"/>
        <v>7.537578104832163E-09</v>
      </c>
      <c r="I267" s="0">
        <v>-2.97</v>
      </c>
      <c r="J267" s="1">
        <v>1.4E-11</v>
      </c>
      <c r="K267" s="1">
        <f ref="K267:K330" t="shared" si="41">LN($G267)</f>
        <v>5.2548894821772505</v>
      </c>
      <c r="L267" s="0">
        <f t="shared" si="34" ca="1"/>
        <v>19.501758940092202</v>
      </c>
      <c r="M267" s="1">
        <f t="shared" si="35" ca="1"/>
        <v>191.38594737528246</v>
      </c>
      <c r="N267" s="1"/>
      <c r="O267" s="1"/>
      <c r="R267" s="0">
        <f t="shared" si="40"/>
        <v>2.56</v>
      </c>
      <c r="S267" s="1">
        <f t="shared" si="36"/>
        <v>0.0037601</v>
      </c>
      <c r="T267" s="1">
        <f t="shared" si="37"/>
        <v>191.50032048634742</v>
      </c>
      <c r="U267" s="0">
        <f t="shared" si="38" ca="1"/>
        <v>18.532541364275943</v>
      </c>
      <c r="V267" s="1">
        <f t="shared" si="39" ca="1"/>
        <v>189.05441499923813</v>
      </c>
    </row>
    <row r="268">
      <c r="A268" s="0">
        <v>2.57</v>
      </c>
      <c r="B268" s="1">
        <v>0.0038092</v>
      </c>
      <c r="C268" s="1"/>
      <c r="D268" s="0">
        <v>-2.57</v>
      </c>
      <c r="E268" s="1">
        <v>2.06E-13</v>
      </c>
      <c r="G268" s="1">
        <f ref="G268:G331" t="shared" si="42">B268/$K$3</f>
        <v>194.0009629522073</v>
      </c>
      <c r="H268" s="1">
        <f ref="H268:H331" t="shared" si="43">E268/$K$3</f>
        <v>1.0491493848617742E-08</v>
      </c>
      <c r="I268" s="0">
        <v>-2.97</v>
      </c>
      <c r="J268" s="1">
        <v>1.4E-11</v>
      </c>
      <c r="K268" s="1">
        <f t="shared" si="41"/>
        <v>5.267863122722181</v>
      </c>
      <c r="L268" s="0">
        <f ref="L268:L331" t="shared" si="44" ca="1">$A268*M$4+M$1</f>
        <v>19.689343627589153</v>
      </c>
      <c r="M268" s="1">
        <f ref="M268:M331" t="shared" si="45" ca="1">$A268*P$1+P$2</f>
        <v>193.9088698309833</v>
      </c>
      <c r="N268" s="1"/>
      <c r="R268" s="0">
        <f t="shared" si="40"/>
        <v>2.57</v>
      </c>
      <c r="S268" s="1">
        <f ref="S268:S331" t="shared" si="46">B268</f>
        <v>0.0038092</v>
      </c>
      <c r="T268" s="1">
        <f ref="T268:T331" t="shared" si="47">G268</f>
        <v>194.0009629522073</v>
      </c>
      <c r="U268" s="0">
        <f ref="U268:U331" t="shared" si="48" ca="1">$A268*V$4+V$1</f>
        <v>18.712225211118927</v>
      </c>
      <c r="V268" s="1">
        <f ref="V268:V331" t="shared" si="49" ca="1">$A268*Y$1+Y$2</f>
        <v>191.5936592130373</v>
      </c>
    </row>
    <row r="269">
      <c r="A269" s="0">
        <v>2.58</v>
      </c>
      <c r="B269" s="1">
        <v>0.0038593</v>
      </c>
      <c r="C269" s="1"/>
      <c r="D269" s="0">
        <v>-2.58</v>
      </c>
      <c r="E269" s="1">
        <v>2.74E-13</v>
      </c>
      <c r="G269" s="1">
        <f t="shared" si="42"/>
        <v>196.55253499985653</v>
      </c>
      <c r="H269" s="1">
        <f t="shared" si="43"/>
        <v>1.3954705410297383E-08</v>
      </c>
      <c r="I269" s="0">
        <v>-2.97</v>
      </c>
      <c r="J269" s="1">
        <v>1.4E-11</v>
      </c>
      <c r="K269" s="1">
        <f t="shared" si="41"/>
        <v>5.280929749265525</v>
      </c>
      <c r="L269" s="0">
        <f t="shared" si="44" ca="1"/>
        <v>19.87692831508612</v>
      </c>
      <c r="M269" s="1">
        <f t="shared" si="45" ca="1"/>
        <v>196.43179228668413</v>
      </c>
      <c r="N269" s="1"/>
      <c r="O269" s="1"/>
      <c r="R269" s="0">
        <f t="shared" si="40"/>
        <v>2.58</v>
      </c>
      <c r="S269" s="1">
        <f t="shared" si="46"/>
        <v>0.0038593</v>
      </c>
      <c r="T269" s="1">
        <f t="shared" si="47"/>
        <v>196.55253499985653</v>
      </c>
      <c r="U269" s="0">
        <f t="shared" si="48" ca="1"/>
        <v>18.89190905796191</v>
      </c>
      <c r="V269" s="1">
        <f t="shared" si="49" ca="1"/>
        <v>194.1329034268366</v>
      </c>
    </row>
    <row r="270">
      <c r="A270" s="0">
        <v>2.59</v>
      </c>
      <c r="B270" s="1">
        <v>0.0039083</v>
      </c>
      <c r="C270" s="1"/>
      <c r="D270" s="0">
        <v>-2.59</v>
      </c>
      <c r="E270" s="1">
        <v>2.44E-13</v>
      </c>
      <c r="G270" s="1">
        <f t="shared" si="42"/>
        <v>199.04808450753745</v>
      </c>
      <c r="H270" s="1">
        <f t="shared" si="43"/>
        <v>1.242681795661519E-08</v>
      </c>
      <c r="I270" s="0">
        <v>-2.97</v>
      </c>
      <c r="J270" s="1">
        <v>1.4E-11</v>
      </c>
      <c r="K270" s="1">
        <f t="shared" si="41"/>
        <v>5.293546426227642</v>
      </c>
      <c r="L270" s="0">
        <f t="shared" si="44" ca="1"/>
        <v>20.06451300258307</v>
      </c>
      <c r="M270" s="1">
        <f t="shared" si="45" ca="1"/>
        <v>198.95471474238485</v>
      </c>
      <c r="N270" s="1"/>
      <c r="R270" s="0">
        <f t="shared" si="40"/>
        <v>2.59</v>
      </c>
      <c r="S270" s="1">
        <f t="shared" si="46"/>
        <v>0.0039083</v>
      </c>
      <c r="T270" s="1">
        <f t="shared" si="47"/>
        <v>199.04808450753745</v>
      </c>
      <c r="U270" s="0">
        <f t="shared" si="48" ca="1"/>
        <v>19.071592904804888</v>
      </c>
      <c r="V270" s="1">
        <f t="shared" si="49" ca="1"/>
        <v>196.67214764063567</v>
      </c>
    </row>
    <row r="271">
      <c r="A271" s="0">
        <v>2.6</v>
      </c>
      <c r="B271" s="1">
        <v>0.003958</v>
      </c>
      <c r="C271" s="1"/>
      <c r="D271" s="0">
        <v>-2.6</v>
      </c>
      <c r="E271" s="1">
        <v>7.8E-14</v>
      </c>
      <c r="G271" s="1">
        <f t="shared" si="42"/>
        <v>201.57928472247096</v>
      </c>
      <c r="H271" s="1">
        <f t="shared" si="43"/>
        <v>3.972507379573707E-09</v>
      </c>
      <c r="I271" s="0">
        <v>-2.97</v>
      </c>
      <c r="J271" s="1">
        <v>1.4E-11</v>
      </c>
      <c r="K271" s="1">
        <f t="shared" si="41"/>
        <v>5.306182776564801</v>
      </c>
      <c r="L271" s="0">
        <f t="shared" si="44" ca="1"/>
        <v>20.252097690080028</v>
      </c>
      <c r="M271" s="1">
        <f t="shared" si="45" ca="1"/>
        <v>201.4776371980858</v>
      </c>
      <c r="N271" s="1"/>
      <c r="O271" s="1"/>
      <c r="R271" s="0">
        <f t="shared" si="40"/>
        <v>2.6</v>
      </c>
      <c r="S271" s="1">
        <f t="shared" si="46"/>
        <v>0.003958</v>
      </c>
      <c r="T271" s="1">
        <f t="shared" si="47"/>
        <v>201.57928472247096</v>
      </c>
      <c r="U271" s="0">
        <f t="shared" si="48" ca="1"/>
        <v>19.25127675164788</v>
      </c>
      <c r="V271" s="1">
        <f t="shared" si="49" ca="1"/>
        <v>199.21139185443496</v>
      </c>
    </row>
    <row r="272">
      <c r="A272" s="0">
        <v>2.61</v>
      </c>
      <c r="B272" s="1">
        <v>0.0040077</v>
      </c>
      <c r="C272" s="1"/>
      <c r="D272" s="0">
        <v>-2.61</v>
      </c>
      <c r="E272" s="1">
        <v>1.86E-13</v>
      </c>
      <c r="G272" s="1">
        <f t="shared" si="42"/>
        <v>204.1104849374045</v>
      </c>
      <c r="H272" s="1">
        <f t="shared" si="43"/>
        <v>9.472902212829611E-09</v>
      </c>
      <c r="I272" s="0">
        <v>-2.97</v>
      </c>
      <c r="J272" s="1">
        <v>1.4E-11</v>
      </c>
      <c r="K272" s="1">
        <f t="shared" si="41"/>
        <v>5.318661440066166</v>
      </c>
      <c r="L272" s="0">
        <f t="shared" si="44" ca="1"/>
        <v>20.43968237757698</v>
      </c>
      <c r="M272" s="1">
        <f t="shared" si="45" ca="1"/>
        <v>204.00055965378652</v>
      </c>
      <c r="N272" s="1"/>
      <c r="R272" s="0">
        <f t="shared" si="40"/>
        <v>2.61</v>
      </c>
      <c r="S272" s="1">
        <f t="shared" si="46"/>
        <v>0.0040077</v>
      </c>
      <c r="T272" s="1">
        <f t="shared" si="47"/>
        <v>204.1104849374045</v>
      </c>
      <c r="U272" s="0">
        <f t="shared" si="48" ca="1"/>
        <v>19.430960598490856</v>
      </c>
      <c r="V272" s="1">
        <f t="shared" si="49" ca="1"/>
        <v>201.75063606823414</v>
      </c>
    </row>
    <row r="273">
      <c r="A273" s="0">
        <v>2.62</v>
      </c>
      <c r="B273" s="1">
        <v>0.0040573</v>
      </c>
      <c r="C273" s="1"/>
      <c r="D273" s="0">
        <v>-2.62</v>
      </c>
      <c r="E273" s="1">
        <v>1.9E-13</v>
      </c>
      <c r="G273" s="1">
        <f t="shared" si="42"/>
        <v>206.63659219415902</v>
      </c>
      <c r="H273" s="1">
        <f t="shared" si="43"/>
        <v>9.676620539987237E-09</v>
      </c>
      <c r="I273" s="0">
        <v>-2.97</v>
      </c>
      <c r="J273" s="1">
        <v>1.4E-11</v>
      </c>
      <c r="K273" s="1">
        <f t="shared" si="41"/>
        <v>5.33096165714056</v>
      </c>
      <c r="L273" s="0">
        <f t="shared" si="44" ca="1"/>
        <v>20.627267065073937</v>
      </c>
      <c r="M273" s="1">
        <f t="shared" si="45" ca="1"/>
        <v>206.52348210948747</v>
      </c>
      <c r="N273" s="1"/>
      <c r="O273" s="1"/>
      <c r="R273" s="0">
        <f t="shared" si="40"/>
        <v>2.62</v>
      </c>
      <c r="S273" s="1">
        <f t="shared" si="46"/>
        <v>0.0040573</v>
      </c>
      <c r="T273" s="1">
        <f t="shared" si="47"/>
        <v>206.63659219415902</v>
      </c>
      <c r="U273" s="0">
        <f t="shared" si="48" ca="1"/>
        <v>19.61064444533384</v>
      </c>
      <c r="V273" s="1">
        <f t="shared" si="49" ca="1"/>
        <v>204.28988028203332</v>
      </c>
    </row>
    <row r="274">
      <c r="A274" s="0">
        <v>2.63</v>
      </c>
      <c r="B274" s="1">
        <v>0.0041065</v>
      </c>
      <c r="C274" s="1"/>
      <c r="D274" s="0">
        <v>-2.63</v>
      </c>
      <c r="E274" s="1">
        <v>3.68E-13</v>
      </c>
      <c r="G274" s="1">
        <f t="shared" si="42"/>
        <v>209.14232761819784</v>
      </c>
      <c r="H274" s="1">
        <f t="shared" si="43"/>
        <v>1.8742086098501595E-08</v>
      </c>
      <c r="I274" s="0">
        <v>-2.97</v>
      </c>
      <c r="J274" s="1">
        <v>1.4E-11</v>
      </c>
      <c r="K274" s="1">
        <f t="shared" si="41"/>
        <v>5.343015013582537</v>
      </c>
      <c r="L274" s="0">
        <f t="shared" si="44" ca="1"/>
        <v>20.81485175257089</v>
      </c>
      <c r="M274" s="1">
        <f t="shared" si="45" ca="1"/>
        <v>209.0464045651882</v>
      </c>
      <c r="N274" s="1"/>
      <c r="R274" s="0">
        <f t="shared" si="40"/>
        <v>2.63</v>
      </c>
      <c r="S274" s="1">
        <f t="shared" si="46"/>
        <v>0.0041065</v>
      </c>
      <c r="T274" s="1">
        <f t="shared" si="47"/>
        <v>209.14232761819784</v>
      </c>
      <c r="U274" s="0">
        <f t="shared" si="48" ca="1"/>
        <v>19.790328292176824</v>
      </c>
      <c r="V274" s="1">
        <f t="shared" si="49" ca="1"/>
        <v>206.8291244958325</v>
      </c>
    </row>
    <row r="275">
      <c r="A275" s="0">
        <v>2.64</v>
      </c>
      <c r="B275" s="1">
        <v>0.0041565</v>
      </c>
      <c r="C275" s="1"/>
      <c r="D275" s="0">
        <v>-2.64</v>
      </c>
      <c r="E275" s="1">
        <v>2.76E-13</v>
      </c>
      <c r="G275" s="1">
        <f t="shared" si="42"/>
        <v>211.68880670766814</v>
      </c>
      <c r="H275" s="1">
        <f t="shared" si="43"/>
        <v>1.4056564573876195E-08</v>
      </c>
      <c r="I275" s="0">
        <v>-2.97</v>
      </c>
      <c r="J275" s="1">
        <v>1.4E-11</v>
      </c>
      <c r="K275" s="1">
        <f t="shared" si="41"/>
        <v>5.355117303373432</v>
      </c>
      <c r="L275" s="0">
        <f t="shared" si="44" ca="1"/>
        <v>21.002436440067854</v>
      </c>
      <c r="M275" s="1">
        <f t="shared" si="45" ca="1"/>
        <v>211.56932702088903</v>
      </c>
      <c r="N275" s="1"/>
      <c r="O275" s="1"/>
      <c r="R275" s="0">
        <f t="shared" si="40"/>
        <v>2.64</v>
      </c>
      <c r="S275" s="1">
        <f t="shared" si="46"/>
        <v>0.0041565</v>
      </c>
      <c r="T275" s="1">
        <f t="shared" si="47"/>
        <v>211.68880670766814</v>
      </c>
      <c r="U275" s="0">
        <f t="shared" si="48" ca="1"/>
        <v>19.970012139019808</v>
      </c>
      <c r="V275" s="1">
        <f t="shared" si="49" ca="1"/>
        <v>209.3683687096318</v>
      </c>
    </row>
    <row r="276">
      <c r="A276" s="0">
        <v>2.65</v>
      </c>
      <c r="B276" s="1">
        <v>0.0042046</v>
      </c>
      <c r="C276" s="1"/>
      <c r="D276" s="0">
        <v>-2.65</v>
      </c>
      <c r="E276" s="1">
        <v>2.84E-13</v>
      </c>
      <c r="G276" s="1">
        <f t="shared" si="42"/>
        <v>214.13851959173863</v>
      </c>
      <c r="H276" s="1">
        <f t="shared" si="43"/>
        <v>1.4464001228191449E-08</v>
      </c>
      <c r="I276" s="0">
        <v>-2.97</v>
      </c>
      <c r="J276" s="1">
        <v>1.4E-11</v>
      </c>
      <c r="K276" s="1">
        <f t="shared" si="41"/>
        <v>5.366623093433315</v>
      </c>
      <c r="L276" s="0">
        <f t="shared" si="44" ca="1"/>
        <v>21.190021127564805</v>
      </c>
      <c r="M276" s="1">
        <f t="shared" si="45" ca="1"/>
        <v>214.09224947658987</v>
      </c>
      <c r="N276" s="1"/>
      <c r="R276" s="0">
        <f t="shared" si="40"/>
        <v>2.65</v>
      </c>
      <c r="S276" s="1">
        <f t="shared" si="46"/>
        <v>0.0042046</v>
      </c>
      <c r="T276" s="1">
        <f t="shared" si="47"/>
        <v>214.13851959173863</v>
      </c>
      <c r="U276" s="0">
        <f t="shared" si="48" ca="1"/>
        <v>20.149695985862785</v>
      </c>
      <c r="V276" s="1">
        <f t="shared" si="49" ca="1"/>
        <v>211.90761292343086</v>
      </c>
    </row>
    <row r="277">
      <c r="A277" s="0">
        <v>2.66</v>
      </c>
      <c r="B277" s="1">
        <v>0.0042542</v>
      </c>
      <c r="C277" s="1"/>
      <c r="D277" s="0">
        <v>-2.66</v>
      </c>
      <c r="E277" s="1">
        <v>2.72E-13</v>
      </c>
      <c r="G277" s="1">
        <f t="shared" si="42"/>
        <v>216.66462684849316</v>
      </c>
      <c r="H277" s="1">
        <f t="shared" si="43"/>
        <v>1.3852846246718571E-08</v>
      </c>
      <c r="I277" s="0">
        <v>-2.97</v>
      </c>
      <c r="J277" s="1">
        <v>1.4E-11</v>
      </c>
      <c r="K277" s="1">
        <f t="shared" si="41"/>
        <v>5.37835065963184</v>
      </c>
      <c r="L277" s="0">
        <f t="shared" si="44" ca="1"/>
        <v>21.377605815061763</v>
      </c>
      <c r="M277" s="1">
        <f t="shared" si="45" ca="1"/>
        <v>216.6151719322907</v>
      </c>
      <c r="N277" s="1"/>
      <c r="O277" s="1"/>
      <c r="R277" s="0">
        <f t="shared" si="40"/>
        <v>2.66</v>
      </c>
      <c r="S277" s="1">
        <f t="shared" si="46"/>
        <v>0.0042542</v>
      </c>
      <c r="T277" s="1">
        <f t="shared" si="47"/>
        <v>216.66462684849316</v>
      </c>
      <c r="U277" s="0">
        <f t="shared" si="48" ca="1"/>
        <v>20.329379832705776</v>
      </c>
      <c r="V277" s="1">
        <f t="shared" si="49" ca="1"/>
        <v>214.44685713723015</v>
      </c>
    </row>
    <row r="278">
      <c r="A278" s="0">
        <v>2.67</v>
      </c>
      <c r="B278" s="1">
        <v>0.0043036</v>
      </c>
      <c r="C278" s="1"/>
      <c r="D278" s="0">
        <v>-2.67</v>
      </c>
      <c r="E278" s="1">
        <v>2.3E-13</v>
      </c>
      <c r="G278" s="1">
        <f t="shared" si="42"/>
        <v>219.18054818888987</v>
      </c>
      <c r="H278" s="1">
        <f t="shared" si="43"/>
        <v>1.1713803811563495E-08</v>
      </c>
      <c r="I278" s="0">
        <v>-2.97</v>
      </c>
      <c r="J278" s="1">
        <v>1.4E-11</v>
      </c>
      <c r="K278" s="1">
        <f t="shared" si="41"/>
        <v>5.389895811122044</v>
      </c>
      <c r="L278" s="0">
        <f t="shared" si="44" ca="1"/>
        <v>21.565190502558714</v>
      </c>
      <c r="M278" s="1">
        <f t="shared" si="45" ca="1"/>
        <v>219.13809438799143</v>
      </c>
      <c r="N278" s="1"/>
      <c r="R278" s="0">
        <f t="shared" si="40"/>
        <v>2.67</v>
      </c>
      <c r="S278" s="1">
        <f t="shared" si="46"/>
        <v>0.0043036</v>
      </c>
      <c r="T278" s="1">
        <f t="shared" si="47"/>
        <v>219.18054818888987</v>
      </c>
      <c r="U278" s="0">
        <f t="shared" si="48" ca="1"/>
        <v>20.509063679548753</v>
      </c>
      <c r="V278" s="1">
        <f t="shared" si="49" ca="1"/>
        <v>216.98610135102933</v>
      </c>
    </row>
    <row r="279">
      <c r="A279" s="0">
        <v>2.68</v>
      </c>
      <c r="B279" s="1">
        <v>0.004353</v>
      </c>
      <c r="C279" s="1"/>
      <c r="D279" s="0">
        <v>-2.68</v>
      </c>
      <c r="E279" s="1">
        <v>1.46E-13</v>
      </c>
      <c r="G279" s="1">
        <f t="shared" si="42"/>
        <v>221.69646952928653</v>
      </c>
      <c r="H279" s="1">
        <f t="shared" si="43"/>
        <v>7.435718941253351E-09</v>
      </c>
      <c r="I279" s="0">
        <v>-2.97</v>
      </c>
      <c r="J279" s="1">
        <v>1.4E-11</v>
      </c>
      <c r="K279" s="1">
        <f t="shared" si="41"/>
        <v>5.401309191954588</v>
      </c>
      <c r="L279" s="0">
        <f t="shared" si="44" ca="1"/>
        <v>21.752775190055672</v>
      </c>
      <c r="M279" s="1">
        <f t="shared" si="45" ca="1"/>
        <v>221.66101684369238</v>
      </c>
      <c r="N279" s="1"/>
      <c r="O279" s="1"/>
      <c r="R279" s="0">
        <f t="shared" si="40"/>
        <v>2.68</v>
      </c>
      <c r="S279" s="1">
        <f t="shared" si="46"/>
        <v>0.004353</v>
      </c>
      <c r="T279" s="1">
        <f t="shared" si="47"/>
        <v>221.69646952928653</v>
      </c>
      <c r="U279" s="0">
        <f t="shared" si="48" ca="1"/>
        <v>20.688747526391737</v>
      </c>
      <c r="V279" s="1">
        <f t="shared" si="49" ca="1"/>
        <v>219.5253455648285</v>
      </c>
    </row>
    <row r="280">
      <c r="A280" s="0">
        <v>2.69</v>
      </c>
      <c r="B280" s="1">
        <v>0.0044025</v>
      </c>
      <c r="C280" s="1"/>
      <c r="D280" s="0">
        <v>-2.69</v>
      </c>
      <c r="E280" s="1">
        <v>2.7E-13</v>
      </c>
      <c r="G280" s="1">
        <f t="shared" si="42"/>
        <v>224.21748382786217</v>
      </c>
      <c r="H280" s="1">
        <f t="shared" si="43"/>
        <v>1.3750987083139759E-08</v>
      </c>
      <c r="I280" s="0">
        <v>-2.97</v>
      </c>
      <c r="J280" s="1">
        <v>1.4E-11</v>
      </c>
      <c r="K280" s="1">
        <f t="shared" si="41"/>
        <v>5.412616490772651</v>
      </c>
      <c r="L280" s="0">
        <f t="shared" si="44" ca="1"/>
        <v>21.940359877552623</v>
      </c>
      <c r="M280" s="1">
        <f t="shared" si="45" ca="1"/>
        <v>224.1839392993931</v>
      </c>
      <c r="N280" s="1"/>
      <c r="R280" s="0">
        <f t="shared" si="40"/>
        <v>2.69</v>
      </c>
      <c r="S280" s="1">
        <f t="shared" si="46"/>
        <v>0.0044025</v>
      </c>
      <c r="T280" s="1">
        <f t="shared" si="47"/>
        <v>224.21748382786217</v>
      </c>
      <c r="U280" s="0">
        <f t="shared" si="48" ca="1"/>
        <v>20.86843137323472</v>
      </c>
      <c r="V280" s="1">
        <f t="shared" si="49" ca="1"/>
        <v>222.0645897786277</v>
      </c>
    </row>
    <row r="281">
      <c r="A281" s="0">
        <v>2.7</v>
      </c>
      <c r="B281" s="1">
        <v>0.0044516</v>
      </c>
      <c r="C281" s="1"/>
      <c r="D281" s="0">
        <v>-2.7</v>
      </c>
      <c r="E281" s="1">
        <v>2.54E-13</v>
      </c>
      <c r="G281" s="1">
        <f t="shared" si="42"/>
        <v>226.718126293722</v>
      </c>
      <c r="H281" s="1">
        <f t="shared" si="43"/>
        <v>1.2936113774509252E-08</v>
      </c>
      <c r="I281" s="0">
        <v>-2.97</v>
      </c>
      <c r="J281" s="1">
        <v>1.4E-11</v>
      </c>
      <c r="K281" s="1">
        <f t="shared" si="41"/>
        <v>5.42370751150156</v>
      </c>
      <c r="L281" s="0">
        <f t="shared" si="44" ca="1"/>
        <v>22.12794456504959</v>
      </c>
      <c r="M281" s="1">
        <f t="shared" si="45" ca="1"/>
        <v>226.70686175509405</v>
      </c>
      <c r="N281" s="1"/>
      <c r="O281" s="1"/>
      <c r="R281" s="0">
        <f t="shared" si="40"/>
        <v>2.7</v>
      </c>
      <c r="S281" s="1">
        <f t="shared" si="46"/>
        <v>0.0044516</v>
      </c>
      <c r="T281" s="1">
        <f t="shared" si="47"/>
        <v>226.718126293722</v>
      </c>
      <c r="U281" s="0">
        <f t="shared" si="48" ca="1"/>
        <v>21.048115220077705</v>
      </c>
      <c r="V281" s="1">
        <f t="shared" si="49" ca="1"/>
        <v>224.60383399242687</v>
      </c>
    </row>
    <row r="282">
      <c r="A282" s="0">
        <v>2.71</v>
      </c>
      <c r="B282" s="1">
        <v>0.004501</v>
      </c>
      <c r="C282" s="1"/>
      <c r="D282" s="0">
        <v>-2.71</v>
      </c>
      <c r="E282" s="1">
        <v>7.2E-14</v>
      </c>
      <c r="G282" s="1">
        <f t="shared" si="42"/>
        <v>229.2340476341187</v>
      </c>
      <c r="H282" s="1">
        <f t="shared" si="43"/>
        <v>3.6669298888372686E-09</v>
      </c>
      <c r="I282" s="0">
        <v>-2.97</v>
      </c>
      <c r="J282" s="1">
        <v>1.4E-11</v>
      </c>
      <c r="K282" s="1">
        <f t="shared" si="41"/>
        <v>5.434743523695222</v>
      </c>
      <c r="L282" s="0">
        <f t="shared" si="44" ca="1"/>
        <v>22.31552925254654</v>
      </c>
      <c r="M282" s="1">
        <f t="shared" si="45" ca="1"/>
        <v>229.22978421079478</v>
      </c>
      <c r="N282" s="1"/>
      <c r="R282" s="0">
        <f t="shared" si="40"/>
        <v>2.71</v>
      </c>
      <c r="S282" s="1">
        <f t="shared" si="46"/>
        <v>0.004501</v>
      </c>
      <c r="T282" s="1">
        <f t="shared" si="47"/>
        <v>229.2340476341187</v>
      </c>
      <c r="U282" s="0">
        <f t="shared" si="48" ca="1"/>
        <v>21.22779906692068</v>
      </c>
      <c r="V282" s="1">
        <f t="shared" si="49" ca="1"/>
        <v>227.14307820622605</v>
      </c>
    </row>
    <row r="283">
      <c r="A283" s="0">
        <v>2.72</v>
      </c>
      <c r="B283" s="1">
        <v>0.0045497</v>
      </c>
      <c r="C283" s="1"/>
      <c r="D283" s="0">
        <v>-2.72</v>
      </c>
      <c r="E283" s="1">
        <v>2.86E-13</v>
      </c>
      <c r="G283" s="1">
        <f t="shared" si="42"/>
        <v>231.71431826726283</v>
      </c>
      <c r="H283" s="1">
        <f t="shared" si="43"/>
        <v>1.456586039177026E-08</v>
      </c>
      <c r="I283" s="0">
        <v>-2.97</v>
      </c>
      <c r="J283" s="1">
        <v>1.4E-11</v>
      </c>
      <c r="K283" s="1">
        <f t="shared" si="41"/>
        <v>5.445505226107606</v>
      </c>
      <c r="L283" s="0">
        <f t="shared" si="44" ca="1"/>
        <v>22.503113940043498</v>
      </c>
      <c r="M283" s="1">
        <f t="shared" si="45" ca="1"/>
        <v>231.7527066664956</v>
      </c>
      <c r="N283" s="1"/>
      <c r="O283" s="1"/>
      <c r="R283" s="0">
        <f t="shared" si="40"/>
        <v>2.72</v>
      </c>
      <c r="S283" s="1">
        <f t="shared" si="46"/>
        <v>0.0045497</v>
      </c>
      <c r="T283" s="1">
        <f t="shared" si="47"/>
        <v>231.71431826726283</v>
      </c>
      <c r="U283" s="0">
        <f t="shared" si="48" ca="1"/>
        <v>21.407482913763673</v>
      </c>
      <c r="V283" s="1">
        <f t="shared" si="49" ca="1"/>
        <v>229.68232242002534</v>
      </c>
    </row>
    <row r="284">
      <c r="A284" s="0">
        <v>2.73</v>
      </c>
      <c r="B284" s="1">
        <v>0.0045994</v>
      </c>
      <c r="C284" s="1"/>
      <c r="D284" s="0">
        <v>-2.73</v>
      </c>
      <c r="E284" s="1">
        <v>1.04E-13</v>
      </c>
      <c r="G284" s="1">
        <f t="shared" si="42"/>
        <v>234.2455184821963</v>
      </c>
      <c r="H284" s="1">
        <f t="shared" si="43"/>
        <v>5.296676506098277E-09</v>
      </c>
      <c r="I284" s="0">
        <v>-2.97</v>
      </c>
      <c r="J284" s="1">
        <v>1.4E-11</v>
      </c>
      <c r="K284" s="1">
        <f t="shared" si="41"/>
        <v>5.456369789589512</v>
      </c>
      <c r="L284" s="0">
        <f t="shared" si="44" ca="1"/>
        <v>22.69069862754045</v>
      </c>
      <c r="M284" s="1">
        <f t="shared" si="45" ca="1"/>
        <v>234.27562912219645</v>
      </c>
      <c r="N284" s="1"/>
      <c r="R284" s="0">
        <f t="shared" si="40"/>
        <v>2.73</v>
      </c>
      <c r="S284" s="1">
        <f t="shared" si="46"/>
        <v>0.0045994</v>
      </c>
      <c r="T284" s="1">
        <f t="shared" si="47"/>
        <v>234.2455184821963</v>
      </c>
      <c r="U284" s="0">
        <f t="shared" si="48" ca="1"/>
        <v>21.58716676060665</v>
      </c>
      <c r="V284" s="1">
        <f t="shared" si="49" ca="1"/>
        <v>232.2215666338244</v>
      </c>
    </row>
    <row r="285">
      <c r="A285" s="0">
        <v>2.74</v>
      </c>
      <c r="B285" s="1">
        <v>0.0046482</v>
      </c>
      <c r="C285" s="1"/>
      <c r="D285" s="0">
        <v>-2.74</v>
      </c>
      <c r="E285" s="1">
        <v>6.8E-14</v>
      </c>
      <c r="G285" s="1">
        <f t="shared" si="42"/>
        <v>236.73088207351933</v>
      </c>
      <c r="H285" s="1">
        <f t="shared" si="43"/>
        <v>3.4632115616796428E-09</v>
      </c>
      <c r="I285" s="0">
        <v>-2.97</v>
      </c>
      <c r="J285" s="1">
        <v>1.4E-11</v>
      </c>
      <c r="K285" s="1">
        <f t="shared" si="41"/>
        <v>5.466923977268202</v>
      </c>
      <c r="L285" s="0">
        <f t="shared" si="44" ca="1"/>
        <v>22.878283315037407</v>
      </c>
      <c r="M285" s="1">
        <f t="shared" si="45" ca="1"/>
        <v>236.79855157789729</v>
      </c>
      <c r="N285" s="1"/>
      <c r="O285" s="1"/>
      <c r="R285" s="0">
        <f t="shared" si="40"/>
        <v>2.74</v>
      </c>
      <c r="S285" s="1">
        <f t="shared" si="46"/>
        <v>0.0046482</v>
      </c>
      <c r="T285" s="1">
        <f t="shared" si="47"/>
        <v>236.73088207351933</v>
      </c>
      <c r="U285" s="0">
        <f t="shared" si="48" ca="1"/>
        <v>21.766850607449634</v>
      </c>
      <c r="V285" s="1">
        <f t="shared" si="49" ca="1"/>
        <v>234.7608108476237</v>
      </c>
    </row>
    <row r="286">
      <c r="A286" s="0">
        <v>2.75</v>
      </c>
      <c r="B286" s="1">
        <v>0.0046978</v>
      </c>
      <c r="C286" s="1"/>
      <c r="D286" s="0">
        <v>-2.75</v>
      </c>
      <c r="E286" s="1">
        <v>6.2E-14</v>
      </c>
      <c r="G286" s="1">
        <f t="shared" si="42"/>
        <v>239.2569893302739</v>
      </c>
      <c r="H286" s="1">
        <f t="shared" si="43"/>
        <v>3.1576340709432036E-09</v>
      </c>
      <c r="I286" s="0">
        <v>-2.97</v>
      </c>
      <c r="J286" s="1">
        <v>1.4E-11</v>
      </c>
      <c r="K286" s="1">
        <f t="shared" si="41"/>
        <v>5.477538243408025</v>
      </c>
      <c r="L286" s="0">
        <f t="shared" si="44" ca="1"/>
        <v>23.06586800253436</v>
      </c>
      <c r="M286" s="1">
        <f t="shared" si="45" ca="1"/>
        <v>239.32147403359812</v>
      </c>
      <c r="N286" s="1"/>
      <c r="R286" s="0">
        <f t="shared" si="40"/>
        <v>2.75</v>
      </c>
      <c r="S286" s="1">
        <f t="shared" si="46"/>
        <v>0.0046978</v>
      </c>
      <c r="T286" s="1">
        <f t="shared" si="47"/>
        <v>239.2569893302739</v>
      </c>
      <c r="U286" s="0">
        <f t="shared" si="48" ca="1"/>
        <v>21.946534454292618</v>
      </c>
      <c r="V286" s="1">
        <f t="shared" si="49" ca="1"/>
        <v>237.30005506142288</v>
      </c>
    </row>
    <row r="287">
      <c r="A287" s="0">
        <v>2.76</v>
      </c>
      <c r="B287" s="1">
        <v>0.004746</v>
      </c>
      <c r="C287" s="1"/>
      <c r="D287" s="0">
        <v>-2.76</v>
      </c>
      <c r="E287" s="1">
        <v>2.02E-13</v>
      </c>
      <c r="G287" s="1">
        <f t="shared" si="42"/>
        <v>241.7117951725233</v>
      </c>
      <c r="H287" s="1">
        <f t="shared" si="43"/>
        <v>1.0287775521460115E-08</v>
      </c>
      <c r="I287" s="0">
        <v>-2.97</v>
      </c>
      <c r="J287" s="1">
        <v>1.4E-11</v>
      </c>
      <c r="K287" s="1">
        <f t="shared" si="41"/>
        <v>5.487746087397999</v>
      </c>
      <c r="L287" s="0">
        <f t="shared" si="44" ca="1"/>
        <v>23.25345269003131</v>
      </c>
      <c r="M287" s="1">
        <f t="shared" si="45" ca="1"/>
        <v>241.84439648929884</v>
      </c>
      <c r="N287" s="1"/>
      <c r="O287" s="1"/>
      <c r="R287" s="0">
        <f t="shared" si="40"/>
        <v>2.76</v>
      </c>
      <c r="S287" s="1">
        <f t="shared" si="46"/>
        <v>0.004746</v>
      </c>
      <c r="T287" s="1">
        <f t="shared" si="47"/>
        <v>241.7117951725233</v>
      </c>
      <c r="U287" s="0">
        <f t="shared" si="48" ca="1"/>
        <v>22.126218301135594</v>
      </c>
      <c r="V287" s="1">
        <f t="shared" si="49" ca="1"/>
        <v>239.83929927522195</v>
      </c>
    </row>
    <row r="288">
      <c r="A288" s="0">
        <v>2.77</v>
      </c>
      <c r="B288" s="1">
        <v>0.0047954</v>
      </c>
      <c r="C288" s="1"/>
      <c r="D288" s="0">
        <v>-2.77</v>
      </c>
      <c r="E288" s="1">
        <v>2.84E-13</v>
      </c>
      <c r="G288" s="1">
        <f t="shared" si="42"/>
        <v>244.22771651291998</v>
      </c>
      <c r="H288" s="1">
        <f t="shared" si="43"/>
        <v>1.4464001228191449E-08</v>
      </c>
      <c r="I288" s="0">
        <v>-2.97</v>
      </c>
      <c r="J288" s="1">
        <v>1.4E-11</v>
      </c>
      <c r="K288" s="1">
        <f t="shared" si="41"/>
        <v>5.49810105446996</v>
      </c>
      <c r="L288" s="0">
        <f t="shared" si="44" ca="1"/>
        <v>23.441037377528275</v>
      </c>
      <c r="M288" s="1">
        <f t="shared" si="45" ca="1"/>
        <v>244.36731894499968</v>
      </c>
      <c r="N288" s="1"/>
      <c r="R288" s="0">
        <f t="shared" si="40"/>
        <v>2.77</v>
      </c>
      <c r="S288" s="1">
        <f t="shared" si="46"/>
        <v>0.0047954</v>
      </c>
      <c r="T288" s="1">
        <f t="shared" si="47"/>
        <v>244.22771651291998</v>
      </c>
      <c r="U288" s="0">
        <f t="shared" si="48" ca="1"/>
        <v>22.30590214797858</v>
      </c>
      <c r="V288" s="1">
        <f t="shared" si="49" ca="1"/>
        <v>242.37854348902124</v>
      </c>
    </row>
    <row r="289">
      <c r="A289" s="0">
        <v>2.78</v>
      </c>
      <c r="B289" s="1">
        <v>0.0048441</v>
      </c>
      <c r="C289" s="1"/>
      <c r="D289" s="0">
        <v>-2.78</v>
      </c>
      <c r="E289" s="1">
        <v>2.8E-14</v>
      </c>
      <c r="G289" s="1">
        <f t="shared" si="42"/>
        <v>246.70798714606406</v>
      </c>
      <c r="H289" s="1">
        <f t="shared" si="43"/>
        <v>1.4260282901033824E-09</v>
      </c>
      <c r="I289" s="0">
        <v>-2.97</v>
      </c>
      <c r="J289" s="1">
        <v>1.4E-11</v>
      </c>
      <c r="K289" s="1">
        <f t="shared" si="41"/>
        <v>5.5082053989579745</v>
      </c>
      <c r="L289" s="0">
        <f t="shared" si="44" ca="1"/>
        <v>23.628622065025226</v>
      </c>
      <c r="M289" s="1">
        <f t="shared" si="45" ca="1"/>
        <v>246.89024140070052</v>
      </c>
      <c r="N289" s="1"/>
      <c r="O289" s="1"/>
      <c r="R289" s="0">
        <f t="shared" si="40"/>
        <v>2.78</v>
      </c>
      <c r="S289" s="1">
        <f t="shared" si="46"/>
        <v>0.0048441</v>
      </c>
      <c r="T289" s="1">
        <f t="shared" si="47"/>
        <v>246.70798714606406</v>
      </c>
      <c r="U289" s="0">
        <f t="shared" si="48" ca="1"/>
        <v>22.485585994821562</v>
      </c>
      <c r="V289" s="1">
        <f t="shared" si="49" ca="1"/>
        <v>244.91778770282042</v>
      </c>
    </row>
    <row r="290">
      <c r="A290" s="0">
        <v>2.79</v>
      </c>
      <c r="B290" s="1">
        <v>0.004893</v>
      </c>
      <c r="C290" s="1"/>
      <c r="D290" s="0">
        <v>-2.79</v>
      </c>
      <c r="E290" s="1">
        <v>1.9E-13</v>
      </c>
      <c r="G290" s="1">
        <f t="shared" si="42"/>
        <v>249.19844369556606</v>
      </c>
      <c r="H290" s="1">
        <f t="shared" si="43"/>
        <v>9.676620539987237E-09</v>
      </c>
      <c r="I290" s="0">
        <v>-2.97</v>
      </c>
      <c r="J290" s="1">
        <v>1.4E-11</v>
      </c>
      <c r="K290" s="1">
        <f t="shared" si="41"/>
        <v>5.5182495416914135</v>
      </c>
      <c r="L290" s="0">
        <f t="shared" si="44" ca="1"/>
        <v>23.816206752522184</v>
      </c>
      <c r="M290" s="1">
        <f t="shared" si="45" ca="1"/>
        <v>249.41316385640135</v>
      </c>
      <c r="N290" s="1"/>
      <c r="R290" s="0">
        <f t="shared" si="40"/>
        <v>2.79</v>
      </c>
      <c r="S290" s="1">
        <f t="shared" si="46"/>
        <v>0.004893</v>
      </c>
      <c r="T290" s="1">
        <f t="shared" si="47"/>
        <v>249.19844369556606</v>
      </c>
      <c r="U290" s="0">
        <f t="shared" si="48" ca="1"/>
        <v>22.665269841664546</v>
      </c>
      <c r="V290" s="1">
        <f t="shared" si="49" ca="1"/>
        <v>247.4570319166196</v>
      </c>
    </row>
    <row r="291">
      <c r="A291" s="0">
        <v>2.8</v>
      </c>
      <c r="B291" s="1">
        <v>0.0049415</v>
      </c>
      <c r="C291" s="1"/>
      <c r="D291" s="0">
        <v>-2.8</v>
      </c>
      <c r="E291" s="1">
        <v>1.52E-13</v>
      </c>
      <c r="G291" s="1">
        <f t="shared" si="42"/>
        <v>251.66852841235226</v>
      </c>
      <c r="H291" s="1">
        <f t="shared" si="43"/>
        <v>7.74129643198979E-09</v>
      </c>
      <c r="I291" s="0">
        <v>-2.97</v>
      </c>
      <c r="J291" s="1">
        <v>1.4E-11</v>
      </c>
      <c r="K291" s="1">
        <f t="shared" si="41"/>
        <v>5.528112858218528</v>
      </c>
      <c r="L291" s="0">
        <f t="shared" si="44" ca="1"/>
        <v>24.003791440019135</v>
      </c>
      <c r="M291" s="1">
        <f t="shared" si="45" ca="1"/>
        <v>251.93608631210208</v>
      </c>
      <c r="N291" s="1"/>
      <c r="O291" s="1"/>
      <c r="R291" s="0">
        <f t="shared" si="40"/>
        <v>2.8</v>
      </c>
      <c r="S291" s="1">
        <f t="shared" si="46"/>
        <v>0.0049415</v>
      </c>
      <c r="T291" s="1">
        <f t="shared" si="47"/>
        <v>251.66852841235226</v>
      </c>
      <c r="U291" s="0">
        <f t="shared" si="48" ca="1"/>
        <v>22.844953688507523</v>
      </c>
      <c r="V291" s="1">
        <f t="shared" si="49" ca="1"/>
        <v>249.99627613041878</v>
      </c>
    </row>
    <row r="292">
      <c r="A292" s="0">
        <v>2.81</v>
      </c>
      <c r="B292" s="1">
        <v>0.0049909</v>
      </c>
      <c r="C292" s="1"/>
      <c r="D292" s="0">
        <v>-2.81</v>
      </c>
      <c r="E292" s="1">
        <v>2.62E-13</v>
      </c>
      <c r="G292" s="1">
        <f t="shared" si="42"/>
        <v>254.18444975274898</v>
      </c>
      <c r="H292" s="1">
        <f t="shared" si="43"/>
        <v>1.3343550428824506E-08</v>
      </c>
      <c r="I292" s="0">
        <v>-2.97</v>
      </c>
      <c r="J292" s="1">
        <v>1.4E-11</v>
      </c>
      <c r="K292" s="1">
        <f t="shared" si="41"/>
        <v>5.538060183606258</v>
      </c>
      <c r="L292" s="0">
        <f t="shared" si="44" ca="1"/>
        <v>24.191376127516094</v>
      </c>
      <c r="M292" s="1">
        <f t="shared" si="45" ca="1"/>
        <v>254.45900876780303</v>
      </c>
      <c r="N292" s="1"/>
      <c r="R292" s="0">
        <f t="shared" si="40"/>
        <v>2.81</v>
      </c>
      <c r="S292" s="1">
        <f t="shared" si="46"/>
        <v>0.0049909</v>
      </c>
      <c r="T292" s="1">
        <f t="shared" si="47"/>
        <v>254.18444975274898</v>
      </c>
      <c r="U292" s="0">
        <f t="shared" si="48" ca="1"/>
        <v>23.024637535350514</v>
      </c>
      <c r="V292" s="1">
        <f t="shared" si="49" ca="1"/>
        <v>252.53552034421807</v>
      </c>
    </row>
    <row r="293">
      <c r="A293" s="0">
        <v>2.82</v>
      </c>
      <c r="B293" s="1">
        <v>0.005039</v>
      </c>
      <c r="C293" s="1"/>
      <c r="D293" s="0">
        <v>-2.82</v>
      </c>
      <c r="E293" s="1">
        <v>2.3E-13</v>
      </c>
      <c r="G293" s="1">
        <f t="shared" si="42"/>
        <v>256.6341626368194</v>
      </c>
      <c r="H293" s="1">
        <f t="shared" si="43"/>
        <v>1.1713803811563495E-08</v>
      </c>
      <c r="I293" s="0">
        <v>-2.97</v>
      </c>
      <c r="J293" s="1">
        <v>1.4E-11</v>
      </c>
      <c r="K293" s="1">
        <f t="shared" si="41"/>
        <v>5.5476515790828875</v>
      </c>
      <c r="L293" s="0">
        <f t="shared" si="44" ca="1"/>
        <v>24.378960815013045</v>
      </c>
      <c r="M293" s="1">
        <f t="shared" si="45" ca="1"/>
        <v>256.98193122350375</v>
      </c>
      <c r="N293" s="1"/>
      <c r="O293" s="1"/>
      <c r="R293" s="0">
        <f t="shared" si="40"/>
        <v>2.82</v>
      </c>
      <c r="S293" s="1">
        <f t="shared" si="46"/>
        <v>0.005039</v>
      </c>
      <c r="T293" s="1">
        <f t="shared" si="47"/>
        <v>256.6341626368194</v>
      </c>
      <c r="U293" s="0">
        <f t="shared" si="48" ca="1"/>
        <v>23.20432138219349</v>
      </c>
      <c r="V293" s="1">
        <f t="shared" si="49" ca="1"/>
        <v>255.07476455801714</v>
      </c>
    </row>
    <row r="294">
      <c r="A294" s="0">
        <v>2.83</v>
      </c>
      <c r="B294" s="1">
        <v>0.0050884</v>
      </c>
      <c r="C294" s="1"/>
      <c r="D294" s="0">
        <v>-2.83</v>
      </c>
      <c r="E294" s="1">
        <v>1.9E-13</v>
      </c>
      <c r="G294" s="1">
        <f t="shared" si="42"/>
        <v>259.15008397721607</v>
      </c>
      <c r="H294" s="1">
        <f t="shared" si="43"/>
        <v>9.676620539987237E-09</v>
      </c>
      <c r="I294" s="0">
        <v>-2.97</v>
      </c>
      <c r="J294" s="1">
        <v>1.4E-11</v>
      </c>
      <c r="K294" s="1">
        <f t="shared" si="41"/>
        <v>5.557407368684346</v>
      </c>
      <c r="L294" s="0">
        <f t="shared" si="44" ca="1"/>
        <v>24.56654550251001</v>
      </c>
      <c r="M294" s="1">
        <f t="shared" si="45" ca="1"/>
        <v>259.5048536792047</v>
      </c>
      <c r="N294" s="1"/>
      <c r="R294" s="0">
        <f t="shared" si="40"/>
        <v>2.83</v>
      </c>
      <c r="S294" s="1">
        <f t="shared" si="46"/>
        <v>0.0050884</v>
      </c>
      <c r="T294" s="1">
        <f t="shared" si="47"/>
        <v>259.15008397721607</v>
      </c>
      <c r="U294" s="0">
        <f t="shared" si="48" ca="1"/>
        <v>23.384005229036475</v>
      </c>
      <c r="V294" s="1">
        <f t="shared" si="49" ca="1"/>
        <v>257.61400877181643</v>
      </c>
    </row>
    <row r="295">
      <c r="A295" s="0">
        <v>2.84</v>
      </c>
      <c r="B295" s="1">
        <v>0.0051365</v>
      </c>
      <c r="C295" s="1"/>
      <c r="D295" s="0">
        <v>-2.84</v>
      </c>
      <c r="E295" s="1">
        <v>3.84E-13</v>
      </c>
      <c r="G295" s="1">
        <f t="shared" si="42"/>
        <v>261.5997968612865</v>
      </c>
      <c r="H295" s="1">
        <f t="shared" si="43"/>
        <v>1.9556959407132098E-08</v>
      </c>
      <c r="I295" s="0">
        <v>-2.97</v>
      </c>
      <c r="J295" s="1">
        <v>1.4E-11</v>
      </c>
      <c r="K295" s="1">
        <f t="shared" si="41"/>
        <v>5.566815843058608</v>
      </c>
      <c r="L295" s="0">
        <f t="shared" si="44" ca="1"/>
        <v>24.75413019000696</v>
      </c>
      <c r="M295" s="1">
        <f t="shared" si="45" ca="1"/>
        <v>262.0277761349054</v>
      </c>
      <c r="N295" s="1"/>
      <c r="O295" s="1"/>
      <c r="R295" s="0">
        <f t="shared" si="40"/>
        <v>2.84</v>
      </c>
      <c r="S295" s="1">
        <f t="shared" si="46"/>
        <v>0.0051365</v>
      </c>
      <c r="T295" s="1">
        <f t="shared" si="47"/>
        <v>261.5997968612865</v>
      </c>
      <c r="U295" s="0">
        <f t="shared" si="48" ca="1"/>
        <v>23.56368907587946</v>
      </c>
      <c r="V295" s="1">
        <f t="shared" si="49" ca="1"/>
        <v>260.1532529856155</v>
      </c>
    </row>
    <row r="296">
      <c r="A296" s="0">
        <v>2.85</v>
      </c>
      <c r="B296" s="1">
        <v>0.0051861</v>
      </c>
      <c r="C296" s="1"/>
      <c r="D296" s="0">
        <v>-2.85</v>
      </c>
      <c r="E296" s="1">
        <v>1.16E-13</v>
      </c>
      <c r="G296" s="1">
        <f t="shared" si="42"/>
        <v>264.1259041180411</v>
      </c>
      <c r="H296" s="1">
        <f t="shared" si="43"/>
        <v>5.9078314875711554E-09</v>
      </c>
      <c r="I296" s="0">
        <v>-2.97</v>
      </c>
      <c r="J296" s="1">
        <v>1.4E-11</v>
      </c>
      <c r="K296" s="1">
        <f t="shared" si="41"/>
        <v>5.57642589899914</v>
      </c>
      <c r="L296" s="0">
        <f t="shared" si="44" ca="1"/>
        <v>24.94171487750392</v>
      </c>
      <c r="M296" s="1">
        <f t="shared" si="45" ca="1"/>
        <v>264.55069859060626</v>
      </c>
      <c r="N296" s="1"/>
      <c r="R296" s="0">
        <f t="shared" si="40"/>
        <v>2.85</v>
      </c>
      <c r="S296" s="1">
        <f t="shared" si="46"/>
        <v>0.0051861</v>
      </c>
      <c r="T296" s="1">
        <f t="shared" si="47"/>
        <v>264.1259041180411</v>
      </c>
      <c r="U296" s="0">
        <f t="shared" si="48" ca="1"/>
        <v>23.743372922722443</v>
      </c>
      <c r="V296" s="1">
        <f t="shared" si="49" ca="1"/>
        <v>262.6924971994148</v>
      </c>
    </row>
    <row r="297">
      <c r="A297" s="0">
        <v>2.86</v>
      </c>
      <c r="B297" s="1">
        <v>0.0052349</v>
      </c>
      <c r="C297" s="1"/>
      <c r="D297" s="0">
        <v>-2.86</v>
      </c>
      <c r="E297" s="1">
        <v>3.98E-13</v>
      </c>
      <c r="G297" s="1">
        <f t="shared" si="42"/>
        <v>266.61126770936414</v>
      </c>
      <c r="H297" s="1">
        <f t="shared" si="43"/>
        <v>2.0269973552183793E-08</v>
      </c>
      <c r="I297" s="0">
        <v>-2.97</v>
      </c>
      <c r="J297" s="1">
        <v>1.4E-11</v>
      </c>
      <c r="K297" s="1">
        <f t="shared" si="41"/>
        <v>5.585791671327725</v>
      </c>
      <c r="L297" s="0">
        <f t="shared" si="44" ca="1"/>
        <v>25.12929956500087</v>
      </c>
      <c r="M297" s="1">
        <f t="shared" si="45" ca="1"/>
        <v>267.0736210463071</v>
      </c>
      <c r="N297" s="1"/>
      <c r="O297" s="1"/>
      <c r="R297" s="0">
        <f t="shared" si="40"/>
        <v>2.86</v>
      </c>
      <c r="S297" s="1">
        <f t="shared" si="46"/>
        <v>0.0052349</v>
      </c>
      <c r="T297" s="1">
        <f t="shared" si="47"/>
        <v>266.61126770936414</v>
      </c>
      <c r="U297" s="0">
        <f t="shared" si="48" ca="1"/>
        <v>23.92305676956542</v>
      </c>
      <c r="V297" s="1">
        <f t="shared" si="49" ca="1"/>
        <v>265.23174141321397</v>
      </c>
    </row>
    <row r="298">
      <c r="A298" s="0">
        <v>2.87</v>
      </c>
      <c r="B298" s="1">
        <v>0.0052856</v>
      </c>
      <c r="C298" s="1"/>
      <c r="D298" s="0">
        <v>-2.87</v>
      </c>
      <c r="E298" s="1">
        <v>2.46E-13</v>
      </c>
      <c r="G298" s="1">
        <f t="shared" si="42"/>
        <v>269.193397506087</v>
      </c>
      <c r="H298" s="1">
        <f t="shared" si="43"/>
        <v>1.2528677120194002E-08</v>
      </c>
      <c r="I298" s="0">
        <v>-2.97</v>
      </c>
      <c r="J298" s="1">
        <v>1.4E-11</v>
      </c>
      <c r="K298" s="1">
        <f t="shared" si="41"/>
        <v>5.595430071117965</v>
      </c>
      <c r="L298" s="0">
        <f t="shared" si="44" ca="1"/>
        <v>25.31688425249783</v>
      </c>
      <c r="M298" s="1">
        <f t="shared" si="45" ca="1"/>
        <v>269.59654350200793</v>
      </c>
      <c r="N298" s="1"/>
      <c r="R298" s="0">
        <f t="shared" si="40"/>
        <v>2.87</v>
      </c>
      <c r="S298" s="1">
        <f t="shared" si="46"/>
        <v>0.0052856</v>
      </c>
      <c r="T298" s="1">
        <f t="shared" si="47"/>
        <v>269.193397506087</v>
      </c>
      <c r="U298" s="0">
        <f t="shared" si="48" ca="1"/>
        <v>24.10274061640841</v>
      </c>
      <c r="V298" s="1">
        <f t="shared" si="49" ca="1"/>
        <v>267.77098562701315</v>
      </c>
    </row>
    <row r="299">
      <c r="A299" s="0">
        <v>2.88</v>
      </c>
      <c r="B299" s="1">
        <v>0.0053318</v>
      </c>
      <c r="C299" s="1"/>
      <c r="D299" s="0">
        <v>-2.88</v>
      </c>
      <c r="E299" s="1">
        <v>1.46E-13</v>
      </c>
      <c r="G299" s="1">
        <f t="shared" si="42"/>
        <v>271.54634418475763</v>
      </c>
      <c r="H299" s="1">
        <f t="shared" si="43"/>
        <v>7.435718941253351E-09</v>
      </c>
      <c r="I299" s="0">
        <v>-2.97</v>
      </c>
      <c r="J299" s="1">
        <v>1.4E-11</v>
      </c>
      <c r="K299" s="1">
        <f t="shared" si="41"/>
        <v>5.60413282162005</v>
      </c>
      <c r="L299" s="0">
        <f t="shared" si="44" ca="1"/>
        <v>25.50446893999478</v>
      </c>
      <c r="M299" s="1">
        <f t="shared" si="45" ca="1"/>
        <v>272.11946595770866</v>
      </c>
      <c r="N299" s="1"/>
      <c r="O299" s="1"/>
      <c r="R299" s="0">
        <f t="shared" si="40"/>
        <v>2.88</v>
      </c>
      <c r="S299" s="1">
        <f t="shared" si="46"/>
        <v>0.0053318</v>
      </c>
      <c r="T299" s="1">
        <f t="shared" si="47"/>
        <v>271.54634418475763</v>
      </c>
      <c r="U299" s="0">
        <f t="shared" si="48" ca="1"/>
        <v>24.282424463251388</v>
      </c>
      <c r="V299" s="1">
        <f t="shared" si="49" ca="1"/>
        <v>270.3102298408123</v>
      </c>
    </row>
    <row r="300">
      <c r="A300" s="0">
        <v>2.89</v>
      </c>
      <c r="B300" s="1">
        <v>0.0053798</v>
      </c>
      <c r="C300" s="1"/>
      <c r="D300" s="0">
        <v>-2.89</v>
      </c>
      <c r="E300" s="1">
        <v>8E-15</v>
      </c>
      <c r="G300" s="1">
        <f t="shared" si="42"/>
        <v>273.99096411064914</v>
      </c>
      <c r="H300" s="1">
        <f t="shared" si="43"/>
        <v>4.074366543152521E-10</v>
      </c>
      <c r="I300" s="0">
        <v>-2.97</v>
      </c>
      <c r="J300" s="1">
        <v>1.4E-11</v>
      </c>
      <c r="K300" s="1">
        <f t="shared" si="41"/>
        <v>5.613095128145933</v>
      </c>
      <c r="L300" s="0">
        <f t="shared" si="44" ca="1"/>
        <v>25.692053627491745</v>
      </c>
      <c r="M300" s="1">
        <f t="shared" si="45" ca="1"/>
        <v>274.6423884134096</v>
      </c>
      <c r="N300" s="1"/>
      <c r="R300" s="0">
        <f t="shared" si="40"/>
        <v>2.89</v>
      </c>
      <c r="S300" s="1">
        <f t="shared" si="46"/>
        <v>0.0053798</v>
      </c>
      <c r="T300" s="1">
        <f t="shared" si="47"/>
        <v>273.99096411064914</v>
      </c>
      <c r="U300" s="0">
        <f t="shared" si="48" ca="1"/>
        <v>24.462108310094372</v>
      </c>
      <c r="V300" s="1">
        <f t="shared" si="49" ca="1"/>
        <v>272.8494740546116</v>
      </c>
    </row>
    <row r="301">
      <c r="A301" s="0">
        <v>2.9</v>
      </c>
      <c r="B301" s="1">
        <v>0.0054298</v>
      </c>
      <c r="C301" s="1"/>
      <c r="D301" s="0">
        <v>-2.9</v>
      </c>
      <c r="E301" s="1">
        <v>3.84E-13</v>
      </c>
      <c r="G301" s="1">
        <f t="shared" si="42"/>
        <v>276.53744320011947</v>
      </c>
      <c r="H301" s="1">
        <f t="shared" si="43"/>
        <v>1.9556959407132098E-08</v>
      </c>
      <c r="I301" s="0">
        <v>-2.97</v>
      </c>
      <c r="J301" s="1">
        <v>1.4E-11</v>
      </c>
      <c r="K301" s="1">
        <f t="shared" si="41"/>
        <v>5.622346230239418</v>
      </c>
      <c r="L301" s="0">
        <f t="shared" si="44" ca="1"/>
        <v>25.879638314988696</v>
      </c>
      <c r="M301" s="1">
        <f t="shared" si="45" ca="1"/>
        <v>277.16531086911033</v>
      </c>
      <c r="N301" s="1"/>
      <c r="O301" s="1"/>
      <c r="R301" s="0">
        <f t="shared" si="40"/>
        <v>2.9</v>
      </c>
      <c r="S301" s="1">
        <f t="shared" si="46"/>
        <v>0.0054298</v>
      </c>
      <c r="T301" s="1">
        <f t="shared" si="47"/>
        <v>276.53744320011947</v>
      </c>
      <c r="U301" s="0">
        <f t="shared" si="48" ca="1"/>
        <v>24.641792156937356</v>
      </c>
      <c r="V301" s="1">
        <f t="shared" si="49" ca="1"/>
        <v>275.3887182684107</v>
      </c>
    </row>
    <row r="302">
      <c r="A302" s="0">
        <v>2.91</v>
      </c>
      <c r="B302" s="1">
        <v>0.0054783</v>
      </c>
      <c r="C302" s="1"/>
      <c r="D302" s="0">
        <v>-2.91</v>
      </c>
      <c r="E302" s="1">
        <v>2.82E-13</v>
      </c>
      <c r="G302" s="1">
        <f t="shared" si="42"/>
        <v>279.0075279169057</v>
      </c>
      <c r="H302" s="1">
        <f t="shared" si="43"/>
        <v>1.4362142064612636E-08</v>
      </c>
      <c r="I302" s="0">
        <v>-2.97</v>
      </c>
      <c r="J302" s="1">
        <v>1.4E-11</v>
      </c>
      <c r="K302" s="1">
        <f t="shared" si="41"/>
        <v>5.631238763238388</v>
      </c>
      <c r="L302" s="0">
        <f t="shared" si="44" ca="1"/>
        <v>26.067223002485655</v>
      </c>
      <c r="M302" s="1">
        <f t="shared" si="45" ca="1"/>
        <v>279.6882333248113</v>
      </c>
      <c r="N302" s="1"/>
      <c r="R302" s="0">
        <f t="shared" si="40"/>
        <v>2.91</v>
      </c>
      <c r="S302" s="1">
        <f t="shared" si="46"/>
        <v>0.0054783</v>
      </c>
      <c r="T302" s="1">
        <f t="shared" si="47"/>
        <v>279.0075279169057</v>
      </c>
      <c r="U302" s="0">
        <f t="shared" si="48" ca="1"/>
        <v>24.82147600378034</v>
      </c>
      <c r="V302" s="1">
        <f t="shared" si="49" ca="1"/>
        <v>277.92796248221</v>
      </c>
    </row>
    <row r="303">
      <c r="A303" s="0">
        <v>2.92</v>
      </c>
      <c r="B303" s="1">
        <v>0.0055234</v>
      </c>
      <c r="C303" s="1"/>
      <c r="D303" s="0">
        <v>-2.92</v>
      </c>
      <c r="E303" s="1">
        <v>8.4E-14</v>
      </c>
      <c r="G303" s="1">
        <f t="shared" si="42"/>
        <v>281.30445205560795</v>
      </c>
      <c r="H303" s="1">
        <f t="shared" si="43"/>
        <v>4.278084870310147E-09</v>
      </c>
      <c r="I303" s="0">
        <v>-2.97</v>
      </c>
      <c r="J303" s="1">
        <v>1.4E-11</v>
      </c>
      <c r="K303" s="1">
        <f t="shared" si="41"/>
        <v>5.639437542087982</v>
      </c>
      <c r="L303" s="0">
        <f t="shared" si="44" ca="1"/>
        <v>26.254807689982606</v>
      </c>
      <c r="M303" s="1">
        <f t="shared" si="45" ca="1"/>
        <v>282.211155780512</v>
      </c>
      <c r="N303" s="1"/>
      <c r="O303" s="1"/>
      <c r="R303" s="0">
        <f t="shared" si="40"/>
        <v>2.92</v>
      </c>
      <c r="S303" s="1">
        <f t="shared" si="46"/>
        <v>0.0055234</v>
      </c>
      <c r="T303" s="1">
        <f t="shared" si="47"/>
        <v>281.30445205560795</v>
      </c>
      <c r="U303" s="0">
        <f t="shared" si="48" ca="1"/>
        <v>25.001159850623317</v>
      </c>
      <c r="V303" s="1">
        <f t="shared" si="49" ca="1"/>
        <v>280.46720669600916</v>
      </c>
    </row>
    <row r="304">
      <c r="A304" s="0">
        <v>2.93</v>
      </c>
      <c r="B304" s="1">
        <v>0.0055702</v>
      </c>
      <c r="C304" s="1"/>
      <c r="D304" s="0">
        <v>-2.93</v>
      </c>
      <c r="E304" s="1">
        <v>1.08E-13</v>
      </c>
      <c r="G304" s="1">
        <f t="shared" si="42"/>
        <v>283.68795648335214</v>
      </c>
      <c r="H304" s="1">
        <f t="shared" si="43"/>
        <v>5.500394833255903E-09</v>
      </c>
      <c r="I304" s="0">
        <v>-2.97</v>
      </c>
      <c r="J304" s="1">
        <v>1.4E-11</v>
      </c>
      <c r="K304" s="1">
        <f t="shared" si="41"/>
        <v>5.64787488932172</v>
      </c>
      <c r="L304" s="0">
        <f t="shared" si="44" ca="1"/>
        <v>26.442392377479564</v>
      </c>
      <c r="M304" s="1">
        <f t="shared" si="45" ca="1"/>
        <v>284.73407823621284</v>
      </c>
      <c r="N304" s="1"/>
      <c r="R304" s="0">
        <f t="shared" si="40"/>
        <v>2.93</v>
      </c>
      <c r="S304" s="1">
        <f t="shared" si="46"/>
        <v>0.0055702</v>
      </c>
      <c r="T304" s="1">
        <f t="shared" si="47"/>
        <v>283.68795648335214</v>
      </c>
      <c r="U304" s="0">
        <f t="shared" si="48" ca="1"/>
        <v>25.180843697466308</v>
      </c>
      <c r="V304" s="1">
        <f t="shared" si="49" ca="1"/>
        <v>283.00645090980834</v>
      </c>
    </row>
    <row r="305">
      <c r="A305" s="0">
        <v>2.94</v>
      </c>
      <c r="B305" s="1">
        <v>0.0056169</v>
      </c>
      <c r="C305" s="1"/>
      <c r="D305" s="0">
        <v>-2.94</v>
      </c>
      <c r="E305" s="1">
        <v>9.2E-14</v>
      </c>
      <c r="G305" s="1">
        <f t="shared" si="42"/>
        <v>286.06636795291746</v>
      </c>
      <c r="H305" s="1">
        <f t="shared" si="43"/>
        <v>4.685521524625399E-09</v>
      </c>
      <c r="I305" s="0">
        <v>-2.97</v>
      </c>
      <c r="J305" s="1">
        <v>1.4E-11</v>
      </c>
      <c r="K305" s="1">
        <f t="shared" si="41"/>
        <v>5.656223839678507</v>
      </c>
      <c r="L305" s="0">
        <f t="shared" si="44" ca="1"/>
        <v>26.629977064976515</v>
      </c>
      <c r="M305" s="1">
        <f t="shared" si="45" ca="1"/>
        <v>287.2570006919137</v>
      </c>
      <c r="N305" s="1"/>
      <c r="O305" s="1"/>
      <c r="R305" s="0">
        <f t="shared" si="40"/>
        <v>2.94</v>
      </c>
      <c r="S305" s="1">
        <f t="shared" si="46"/>
        <v>0.0056169</v>
      </c>
      <c r="T305" s="1">
        <f t="shared" si="47"/>
        <v>286.06636795291746</v>
      </c>
      <c r="U305" s="0">
        <f t="shared" si="48" ca="1"/>
        <v>25.360527544309285</v>
      </c>
      <c r="V305" s="1">
        <f t="shared" si="49" ca="1"/>
        <v>285.5456951236075</v>
      </c>
    </row>
    <row r="306">
      <c r="A306" s="0">
        <v>2.95</v>
      </c>
      <c r="B306" s="1">
        <v>0.0056623</v>
      </c>
      <c r="C306" s="1"/>
      <c r="D306" s="0">
        <v>-2.95</v>
      </c>
      <c r="E306" s="1">
        <v>3.44E-13</v>
      </c>
      <c r="G306" s="1">
        <f t="shared" si="42"/>
        <v>288.3785709661565</v>
      </c>
      <c r="H306" s="1">
        <f t="shared" si="43"/>
        <v>1.751977613555584E-08</v>
      </c>
      <c r="I306" s="0">
        <v>-2.97</v>
      </c>
      <c r="J306" s="1">
        <v>1.4E-11</v>
      </c>
      <c r="K306" s="1">
        <f t="shared" si="41"/>
        <v>5.66427409948151</v>
      </c>
      <c r="L306" s="0">
        <f t="shared" si="44" ca="1"/>
        <v>26.81756175247348</v>
      </c>
      <c r="M306" s="1">
        <f t="shared" si="45" ca="1"/>
        <v>289.7799231476145</v>
      </c>
      <c r="N306" s="1"/>
      <c r="R306" s="0">
        <f t="shared" si="40"/>
        <v>2.95</v>
      </c>
      <c r="S306" s="1">
        <f t="shared" si="46"/>
        <v>0.0056623</v>
      </c>
      <c r="T306" s="1">
        <f t="shared" si="47"/>
        <v>288.3785709661565</v>
      </c>
      <c r="U306" s="0">
        <f t="shared" si="48" ca="1"/>
        <v>25.54021139115227</v>
      </c>
      <c r="V306" s="1">
        <f t="shared" si="49" ca="1"/>
        <v>288.0849393374068</v>
      </c>
    </row>
    <row r="307">
      <c r="A307" s="0">
        <v>2.96</v>
      </c>
      <c r="B307" s="1">
        <v>0.0057126</v>
      </c>
      <c r="C307" s="1"/>
      <c r="D307" s="0">
        <v>-2.96</v>
      </c>
      <c r="E307" s="1">
        <v>2.58E-13</v>
      </c>
      <c r="G307" s="1">
        <f t="shared" si="42"/>
        <v>290.9403289301636</v>
      </c>
      <c r="H307" s="1">
        <f t="shared" si="43"/>
        <v>1.313983210166688E-08</v>
      </c>
      <c r="I307" s="0">
        <v>-2.97</v>
      </c>
      <c r="J307" s="1">
        <v>1.4E-11</v>
      </c>
      <c r="K307" s="1">
        <f t="shared" si="41"/>
        <v>5.673118190921991</v>
      </c>
      <c r="L307" s="0">
        <f t="shared" si="44" ca="1"/>
        <v>27.00514643997043</v>
      </c>
      <c r="M307" s="1">
        <f t="shared" si="45" ca="1"/>
        <v>292.30284560331523</v>
      </c>
      <c r="N307" s="1"/>
      <c r="O307" s="1"/>
      <c r="R307" s="0">
        <f ref="R307:R370" t="shared" si="50">A307</f>
        <v>2.96</v>
      </c>
      <c r="S307" s="1">
        <f t="shared" si="46"/>
        <v>0.0057126</v>
      </c>
      <c r="T307" s="1">
        <f t="shared" si="47"/>
        <v>290.9403289301636</v>
      </c>
      <c r="U307" s="0">
        <f t="shared" si="48" ca="1"/>
        <v>25.719895237995253</v>
      </c>
      <c r="V307" s="1">
        <f t="shared" si="49" ca="1"/>
        <v>290.6241835512059</v>
      </c>
    </row>
    <row r="308">
      <c r="A308" s="0">
        <v>2.97</v>
      </c>
      <c r="B308" s="1">
        <v>0.0057594</v>
      </c>
      <c r="C308" s="1"/>
      <c r="D308" s="0">
        <v>-2.97</v>
      </c>
      <c r="E308" s="1">
        <v>3.44E-13</v>
      </c>
      <c r="G308" s="1">
        <f t="shared" si="42"/>
        <v>293.32383335790786</v>
      </c>
      <c r="H308" s="1">
        <f t="shared" si="43"/>
        <v>1.751977613555584E-08</v>
      </c>
      <c r="I308" s="0">
        <v>-2.97</v>
      </c>
      <c r="J308" s="1">
        <v>1.4E-11</v>
      </c>
      <c r="K308" s="1">
        <f t="shared" si="41"/>
        <v>5.681277231999836</v>
      </c>
      <c r="L308" s="0">
        <f t="shared" si="44" ca="1"/>
        <v>27.19273112746739</v>
      </c>
      <c r="M308" s="1">
        <f t="shared" si="45" ca="1"/>
        <v>294.8257680590162</v>
      </c>
      <c r="N308" s="1"/>
      <c r="R308" s="0">
        <f t="shared" si="50"/>
        <v>2.97</v>
      </c>
      <c r="S308" s="1">
        <f t="shared" si="46"/>
        <v>0.0057594</v>
      </c>
      <c r="T308" s="1">
        <f t="shared" si="47"/>
        <v>293.32383335790786</v>
      </c>
      <c r="U308" s="0">
        <f t="shared" si="48" ca="1"/>
        <v>25.899579084838237</v>
      </c>
      <c r="V308" s="1">
        <f t="shared" si="49" ca="1"/>
        <v>293.16342776500517</v>
      </c>
    </row>
    <row r="309">
      <c r="A309" s="0">
        <v>2.98</v>
      </c>
      <c r="B309" s="1">
        <v>0.0058026</v>
      </c>
      <c r="C309" s="1"/>
      <c r="D309" s="0">
        <v>-2.98</v>
      </c>
      <c r="E309" s="1">
        <v>2.38E-13</v>
      </c>
      <c r="G309" s="1">
        <f t="shared" si="42"/>
        <v>295.5239912912102</v>
      </c>
      <c r="H309" s="1">
        <f t="shared" si="43"/>
        <v>1.2121240465878749E-08</v>
      </c>
      <c r="I309" s="0">
        <v>-2.97</v>
      </c>
      <c r="J309" s="1">
        <v>1.4E-11</v>
      </c>
      <c r="K309" s="1">
        <f t="shared" si="41"/>
        <v>5.688750022353262</v>
      </c>
      <c r="L309" s="0">
        <f t="shared" si="44" ca="1"/>
        <v>27.38031581496434</v>
      </c>
      <c r="M309" s="1">
        <f t="shared" si="45" ca="1"/>
        <v>297.3486905147169</v>
      </c>
      <c r="N309" s="1"/>
      <c r="O309" s="1"/>
      <c r="R309" s="0">
        <f t="shared" si="50"/>
        <v>2.98</v>
      </c>
      <c r="S309" s="1">
        <f t="shared" si="46"/>
        <v>0.0058026</v>
      </c>
      <c r="T309" s="1">
        <f t="shared" si="47"/>
        <v>295.5239912912102</v>
      </c>
      <c r="U309" s="0">
        <f t="shared" si="48" ca="1"/>
        <v>26.079262931681214</v>
      </c>
      <c r="V309" s="1">
        <f t="shared" si="49" ca="1"/>
        <v>295.70267197880423</v>
      </c>
    </row>
    <row r="310">
      <c r="A310" s="0">
        <v>2.99</v>
      </c>
      <c r="B310" s="1">
        <v>0.0058563</v>
      </c>
      <c r="C310" s="1"/>
      <c r="D310" s="0">
        <v>-2.99</v>
      </c>
      <c r="E310" s="1">
        <v>3.38E-13</v>
      </c>
      <c r="G310" s="1">
        <f t="shared" si="42"/>
        <v>298.25890983330135</v>
      </c>
      <c r="H310" s="1">
        <f t="shared" si="43"/>
        <v>1.72141986448194E-08</v>
      </c>
      <c r="I310" s="0">
        <v>-2.97</v>
      </c>
      <c r="J310" s="1">
        <v>1.4E-11</v>
      </c>
      <c r="K310" s="1">
        <f t="shared" si="41"/>
        <v>5.697961934239448</v>
      </c>
      <c r="L310" s="0">
        <f t="shared" si="44" ca="1"/>
        <v>27.5679005024613</v>
      </c>
      <c r="M310" s="1">
        <f t="shared" si="45" ca="1"/>
        <v>299.87161297041786</v>
      </c>
      <c r="N310" s="1"/>
      <c r="R310" s="0">
        <f t="shared" si="50"/>
        <v>2.99</v>
      </c>
      <c r="S310" s="1">
        <f t="shared" si="46"/>
        <v>0.0058563</v>
      </c>
      <c r="T310" s="1">
        <f t="shared" si="47"/>
        <v>298.25890983330135</v>
      </c>
      <c r="U310" s="0">
        <f t="shared" si="48" ca="1"/>
        <v>26.258946778524205</v>
      </c>
      <c r="V310" s="1">
        <f t="shared" si="49" ca="1"/>
        <v>298.2419161926035</v>
      </c>
    </row>
    <row r="311">
      <c r="A311" s="0">
        <v>3</v>
      </c>
      <c r="B311" s="1">
        <v>0.0059052</v>
      </c>
      <c r="C311" s="1"/>
      <c r="D311" s="0">
        <v>-3</v>
      </c>
      <c r="E311" s="1">
        <v>1.46E-13</v>
      </c>
      <c r="G311" s="1">
        <f t="shared" si="42"/>
        <v>300.7493663828033</v>
      </c>
      <c r="H311" s="1">
        <f t="shared" si="43"/>
        <v>7.435718941253351E-09</v>
      </c>
      <c r="I311" s="0">
        <v>-2.97</v>
      </c>
      <c r="J311" s="1">
        <v>1.4E-11</v>
      </c>
      <c r="K311" s="1">
        <f t="shared" si="41"/>
        <v>5.706277248062222</v>
      </c>
      <c r="L311" s="0">
        <f t="shared" si="44" ca="1"/>
        <v>27.755485189958257</v>
      </c>
      <c r="M311" s="1">
        <f t="shared" si="45" ca="1"/>
        <v>302.3945354261186</v>
      </c>
      <c r="N311" s="1"/>
      <c r="O311" s="1"/>
      <c r="R311" s="0">
        <f t="shared" si="50"/>
        <v>3</v>
      </c>
      <c r="S311" s="1">
        <f t="shared" si="46"/>
        <v>0.0059052</v>
      </c>
      <c r="T311" s="1">
        <f t="shared" si="47"/>
        <v>300.7493663828033</v>
      </c>
      <c r="U311" s="0">
        <f t="shared" si="48" ca="1"/>
        <v>26.438630625367182</v>
      </c>
      <c r="V311" s="1">
        <f t="shared" si="49" ca="1"/>
        <v>300.7811604064027</v>
      </c>
    </row>
    <row r="312">
      <c r="A312" s="0">
        <v>3</v>
      </c>
      <c r="B312" s="1">
        <v>0.0059046</v>
      </c>
      <c r="C312" s="1"/>
      <c r="D312" s="0">
        <v>-3</v>
      </c>
      <c r="E312" s="1">
        <v>3.54E-13</v>
      </c>
      <c r="G312" s="1">
        <f t="shared" si="42"/>
        <v>300.7188086337297</v>
      </c>
      <c r="H312" s="1">
        <f t="shared" si="43"/>
        <v>1.8029071953449903E-08</v>
      </c>
      <c r="I312" s="0">
        <v>-2.97</v>
      </c>
      <c r="J312" s="1">
        <v>1.4E-11</v>
      </c>
      <c r="K312" s="1">
        <f t="shared" si="41"/>
        <v>5.706175637535285</v>
      </c>
      <c r="L312" s="0">
        <f t="shared" si="44" ca="1"/>
        <v>27.755485189958257</v>
      </c>
      <c r="M312" s="1">
        <f t="shared" si="45" ca="1"/>
        <v>302.3945354261186</v>
      </c>
      <c r="N312" s="1"/>
      <c r="R312" s="0">
        <f t="shared" si="50"/>
        <v>3</v>
      </c>
      <c r="S312" s="1">
        <f t="shared" si="46"/>
        <v>0.0059046</v>
      </c>
      <c r="T312" s="1">
        <f t="shared" si="47"/>
        <v>300.7188086337297</v>
      </c>
      <c r="U312" s="0">
        <f t="shared" si="48" ca="1"/>
        <v>26.438630625367182</v>
      </c>
      <c r="V312" s="1">
        <f t="shared" si="49" ca="1"/>
        <v>300.7811604064027</v>
      </c>
    </row>
    <row r="313">
      <c r="A313" s="0">
        <v>2.99</v>
      </c>
      <c r="B313" s="1">
        <v>0.0058551</v>
      </c>
      <c r="C313" s="1"/>
      <c r="D313" s="0">
        <v>-2.99</v>
      </c>
      <c r="E313" s="1">
        <v>1.1E-13</v>
      </c>
      <c r="G313" s="1">
        <f t="shared" si="42"/>
        <v>298.1977943351541</v>
      </c>
      <c r="H313" s="1">
        <f t="shared" si="43"/>
        <v>5.602253996834716E-09</v>
      </c>
      <c r="I313" s="0">
        <v>-2.97</v>
      </c>
      <c r="J313" s="1">
        <v>1.4E-11</v>
      </c>
      <c r="K313" s="1">
        <f t="shared" si="41"/>
        <v>5.6977570057075555</v>
      </c>
      <c r="L313" s="0">
        <f t="shared" si="44" ca="1"/>
        <v>27.5679005024613</v>
      </c>
      <c r="M313" s="1">
        <f t="shared" si="45" ca="1"/>
        <v>299.87161297041786</v>
      </c>
      <c r="N313" s="1"/>
      <c r="O313" s="1"/>
      <c r="R313" s="0">
        <f t="shared" si="50"/>
        <v>2.99</v>
      </c>
      <c r="S313" s="1">
        <f t="shared" si="46"/>
        <v>0.0058551</v>
      </c>
      <c r="T313" s="1">
        <f t="shared" si="47"/>
        <v>298.1977943351541</v>
      </c>
      <c r="U313" s="0">
        <f t="shared" si="48" ca="1"/>
        <v>26.258946778524205</v>
      </c>
      <c r="V313" s="1">
        <f t="shared" si="49" ca="1"/>
        <v>298.2419161926035</v>
      </c>
    </row>
    <row r="314">
      <c r="A314" s="0">
        <v>2.98</v>
      </c>
      <c r="B314" s="1">
        <v>0.0058121</v>
      </c>
      <c r="C314" s="1"/>
      <c r="D314" s="0">
        <v>-2.98</v>
      </c>
      <c r="E314" s="1">
        <v>2.58E-13</v>
      </c>
      <c r="G314" s="1">
        <f t="shared" si="42"/>
        <v>296.00782231820955</v>
      </c>
      <c r="H314" s="1">
        <f t="shared" si="43"/>
        <v>1.313983210166688E-08</v>
      </c>
      <c r="I314" s="0">
        <v>-2.97</v>
      </c>
      <c r="J314" s="1">
        <v>1.4E-11</v>
      </c>
      <c r="K314" s="1">
        <f t="shared" si="41"/>
        <v>5.690385880725588</v>
      </c>
      <c r="L314" s="0">
        <f t="shared" si="44" ca="1"/>
        <v>27.38031581496434</v>
      </c>
      <c r="M314" s="1">
        <f t="shared" si="45" ca="1"/>
        <v>297.3486905147169</v>
      </c>
      <c r="N314" s="1"/>
      <c r="R314" s="0">
        <f t="shared" si="50"/>
        <v>2.98</v>
      </c>
      <c r="S314" s="1">
        <f t="shared" si="46"/>
        <v>0.0058121</v>
      </c>
      <c r="T314" s="1">
        <f t="shared" si="47"/>
        <v>296.00782231820955</v>
      </c>
      <c r="U314" s="0">
        <f t="shared" si="48" ca="1"/>
        <v>26.079262931681214</v>
      </c>
      <c r="V314" s="1">
        <f t="shared" si="49" ca="1"/>
        <v>295.70267197880423</v>
      </c>
    </row>
    <row r="315">
      <c r="A315" s="0">
        <v>2.97</v>
      </c>
      <c r="B315" s="1">
        <v>0.0057628</v>
      </c>
      <c r="C315" s="1"/>
      <c r="D315" s="0">
        <v>-2.97</v>
      </c>
      <c r="E315" s="1">
        <v>9.2E-14</v>
      </c>
      <c r="G315" s="1">
        <f t="shared" si="42"/>
        <v>293.49699393599184</v>
      </c>
      <c r="H315" s="1">
        <f t="shared" si="43"/>
        <v>4.685521524625399E-09</v>
      </c>
      <c r="I315" s="0">
        <v>-2.97</v>
      </c>
      <c r="J315" s="1">
        <v>1.4E-11</v>
      </c>
      <c r="K315" s="1">
        <f t="shared" si="41"/>
        <v>5.681867397089608</v>
      </c>
      <c r="L315" s="0">
        <f t="shared" si="44" ca="1"/>
        <v>27.19273112746739</v>
      </c>
      <c r="M315" s="1">
        <f t="shared" si="45" ca="1"/>
        <v>294.8257680590162</v>
      </c>
      <c r="N315" s="1"/>
      <c r="O315" s="1"/>
      <c r="R315" s="0">
        <f t="shared" si="50"/>
        <v>2.97</v>
      </c>
      <c r="S315" s="1">
        <f t="shared" si="46"/>
        <v>0.0057628</v>
      </c>
      <c r="T315" s="1">
        <f t="shared" si="47"/>
        <v>293.49699393599184</v>
      </c>
      <c r="U315" s="0">
        <f t="shared" si="48" ca="1"/>
        <v>25.899579084838237</v>
      </c>
      <c r="V315" s="1">
        <f t="shared" si="49" ca="1"/>
        <v>293.16342776500517</v>
      </c>
    </row>
    <row r="316">
      <c r="A316" s="0">
        <v>2.96</v>
      </c>
      <c r="B316" s="1">
        <v>0.005706</v>
      </c>
      <c r="C316" s="1"/>
      <c r="D316" s="0">
        <v>-2.96</v>
      </c>
      <c r="E316" s="1">
        <v>1.62E-13</v>
      </c>
      <c r="G316" s="1">
        <f t="shared" si="42"/>
        <v>290.60419369035355</v>
      </c>
      <c r="H316" s="1">
        <f t="shared" si="43"/>
        <v>8.250592249883854E-09</v>
      </c>
      <c r="I316" s="0">
        <v>-2.97</v>
      </c>
      <c r="J316" s="1">
        <v>1.4E-11</v>
      </c>
      <c r="K316" s="1">
        <f t="shared" si="41"/>
        <v>5.671962182175735</v>
      </c>
      <c r="L316" s="0">
        <f t="shared" si="44" ca="1"/>
        <v>27.00514643997043</v>
      </c>
      <c r="M316" s="1">
        <f t="shared" si="45" ca="1"/>
        <v>292.30284560331523</v>
      </c>
      <c r="N316" s="1"/>
      <c r="R316" s="0">
        <f t="shared" si="50"/>
        <v>2.96</v>
      </c>
      <c r="S316" s="1">
        <f t="shared" si="46"/>
        <v>0.005706</v>
      </c>
      <c r="T316" s="1">
        <f t="shared" si="47"/>
        <v>290.60419369035355</v>
      </c>
      <c r="U316" s="0">
        <f t="shared" si="48" ca="1"/>
        <v>25.719895237995253</v>
      </c>
      <c r="V316" s="1">
        <f t="shared" si="49" ca="1"/>
        <v>290.6241835512059</v>
      </c>
    </row>
    <row r="317">
      <c r="A317" s="0">
        <v>2.95</v>
      </c>
      <c r="B317" s="1">
        <v>0.0056571</v>
      </c>
      <c r="C317" s="1"/>
      <c r="D317" s="0">
        <v>-2.95</v>
      </c>
      <c r="E317" s="1">
        <v>2.56E-13</v>
      </c>
      <c r="G317" s="1">
        <f t="shared" si="42"/>
        <v>288.1137371408516</v>
      </c>
      <c r="H317" s="1">
        <f t="shared" si="43"/>
        <v>1.3037972938088068E-08</v>
      </c>
      <c r="I317" s="0">
        <v>-2.97</v>
      </c>
      <c r="J317" s="1">
        <v>1.4E-11</v>
      </c>
      <c r="K317" s="1">
        <f t="shared" si="41"/>
        <v>5.663355322803277</v>
      </c>
      <c r="L317" s="0">
        <f t="shared" si="44" ca="1"/>
        <v>26.81756175247348</v>
      </c>
      <c r="M317" s="1">
        <f t="shared" si="45" ca="1"/>
        <v>289.7799231476145</v>
      </c>
      <c r="N317" s="1"/>
      <c r="O317" s="1"/>
      <c r="R317" s="0">
        <f t="shared" si="50"/>
        <v>2.95</v>
      </c>
      <c r="S317" s="1">
        <f t="shared" si="46"/>
        <v>0.0056571</v>
      </c>
      <c r="T317" s="1">
        <f t="shared" si="47"/>
        <v>288.1137371408516</v>
      </c>
      <c r="U317" s="0">
        <f t="shared" si="48" ca="1"/>
        <v>25.54021139115227</v>
      </c>
      <c r="V317" s="1">
        <f t="shared" si="49" ca="1"/>
        <v>288.0849393374068</v>
      </c>
    </row>
    <row r="318">
      <c r="A318" s="0">
        <v>2.94</v>
      </c>
      <c r="B318" s="1">
        <v>0.0056064</v>
      </c>
      <c r="C318" s="1"/>
      <c r="D318" s="0">
        <v>-2.94</v>
      </c>
      <c r="E318" s="1">
        <v>3.6E-14</v>
      </c>
      <c r="G318" s="1">
        <f t="shared" si="42"/>
        <v>285.53160734412864</v>
      </c>
      <c r="H318" s="1">
        <f t="shared" si="43"/>
        <v>1.8334649444186343E-09</v>
      </c>
      <c r="I318" s="0">
        <v>-2.97</v>
      </c>
      <c r="J318" s="1">
        <v>1.4E-11</v>
      </c>
      <c r="K318" s="1">
        <f t="shared" si="41"/>
        <v>5.654352731704307</v>
      </c>
      <c r="L318" s="0">
        <f t="shared" si="44" ca="1"/>
        <v>26.629977064976515</v>
      </c>
      <c r="M318" s="1">
        <f t="shared" si="45" ca="1"/>
        <v>287.2570006919137</v>
      </c>
      <c r="N318" s="1"/>
      <c r="R318" s="0">
        <f t="shared" si="50"/>
        <v>2.94</v>
      </c>
      <c r="S318" s="1">
        <f t="shared" si="46"/>
        <v>0.0056064</v>
      </c>
      <c r="T318" s="1">
        <f t="shared" si="47"/>
        <v>285.53160734412864</v>
      </c>
      <c r="U318" s="0">
        <f t="shared" si="48" ca="1"/>
        <v>25.360527544309285</v>
      </c>
      <c r="V318" s="1">
        <f t="shared" si="49" ca="1"/>
        <v>285.5456951236075</v>
      </c>
    </row>
    <row r="319">
      <c r="A319" s="0">
        <v>2.93</v>
      </c>
      <c r="B319" s="1">
        <v>0.0055582</v>
      </c>
      <c r="C319" s="1"/>
      <c r="D319" s="0">
        <v>-2.93</v>
      </c>
      <c r="E319" s="1">
        <v>1.74E-13</v>
      </c>
      <c r="G319" s="1">
        <f t="shared" si="42"/>
        <v>283.0768015018793</v>
      </c>
      <c r="H319" s="1">
        <f t="shared" si="43"/>
        <v>8.861747231356732E-09</v>
      </c>
      <c r="I319" s="0">
        <v>-2.97</v>
      </c>
      <c r="J319" s="1">
        <v>1.4E-11</v>
      </c>
      <c r="K319" s="1">
        <f t="shared" si="41"/>
        <v>5.645718244224291</v>
      </c>
      <c r="L319" s="0">
        <f t="shared" si="44" ca="1"/>
        <v>26.442392377479564</v>
      </c>
      <c r="M319" s="1">
        <f t="shared" si="45" ca="1"/>
        <v>284.73407823621284</v>
      </c>
      <c r="N319" s="1"/>
      <c r="O319" s="1"/>
      <c r="R319" s="0">
        <f t="shared" si="50"/>
        <v>2.93</v>
      </c>
      <c r="S319" s="1">
        <f t="shared" si="46"/>
        <v>0.0055582</v>
      </c>
      <c r="T319" s="1">
        <f t="shared" si="47"/>
        <v>283.0768015018793</v>
      </c>
      <c r="U319" s="0">
        <f t="shared" si="48" ca="1"/>
        <v>25.180843697466308</v>
      </c>
      <c r="V319" s="1">
        <f t="shared" si="49" ca="1"/>
        <v>283.00645090980834</v>
      </c>
    </row>
    <row r="320">
      <c r="A320" s="0">
        <v>2.92</v>
      </c>
      <c r="B320" s="1">
        <v>0.0055082</v>
      </c>
      <c r="C320" s="1"/>
      <c r="D320" s="0">
        <v>-2.92</v>
      </c>
      <c r="E320" s="1">
        <v>1.32E-13</v>
      </c>
      <c r="G320" s="1">
        <f t="shared" si="42"/>
        <v>280.53032241240896</v>
      </c>
      <c r="H320" s="1">
        <f t="shared" si="43"/>
        <v>6.722704796201659E-09</v>
      </c>
      <c r="I320" s="0">
        <v>-2.97</v>
      </c>
      <c r="J320" s="1">
        <v>1.4E-11</v>
      </c>
      <c r="K320" s="1">
        <f t="shared" si="41"/>
        <v>5.636681820412238</v>
      </c>
      <c r="L320" s="0">
        <f t="shared" si="44" ca="1"/>
        <v>26.254807689982606</v>
      </c>
      <c r="M320" s="1">
        <f t="shared" si="45" ca="1"/>
        <v>282.211155780512</v>
      </c>
      <c r="N320" s="1"/>
      <c r="R320" s="0">
        <f t="shared" si="50"/>
        <v>2.92</v>
      </c>
      <c r="S320" s="1">
        <f t="shared" si="46"/>
        <v>0.0055082</v>
      </c>
      <c r="T320" s="1">
        <f t="shared" si="47"/>
        <v>280.53032241240896</v>
      </c>
      <c r="U320" s="0">
        <f t="shared" si="48" ca="1"/>
        <v>25.001159850623317</v>
      </c>
      <c r="V320" s="1">
        <f t="shared" si="49" ca="1"/>
        <v>280.46720669600916</v>
      </c>
    </row>
    <row r="321">
      <c r="A321" s="0">
        <v>2.91</v>
      </c>
      <c r="B321" s="1">
        <v>0.0054589</v>
      </c>
      <c r="C321" s="1"/>
      <c r="D321" s="0">
        <v>-2.91</v>
      </c>
      <c r="E321" s="1">
        <v>2.04E-13</v>
      </c>
      <c r="G321" s="1">
        <f t="shared" si="42"/>
        <v>278.0194940301912</v>
      </c>
      <c r="H321" s="1">
        <f t="shared" si="43"/>
        <v>1.0389634685038928E-08</v>
      </c>
      <c r="I321" s="0">
        <v>-2.97</v>
      </c>
      <c r="J321" s="1">
        <v>1.4E-11</v>
      </c>
      <c r="K321" s="1">
        <f t="shared" si="41"/>
        <v>5.627691233642936</v>
      </c>
      <c r="L321" s="0">
        <f t="shared" si="44" ca="1"/>
        <v>26.067223002485655</v>
      </c>
      <c r="M321" s="1">
        <f t="shared" si="45" ca="1"/>
        <v>279.6882333248113</v>
      </c>
      <c r="N321" s="1"/>
      <c r="O321" s="1"/>
      <c r="R321" s="0">
        <f t="shared" si="50"/>
        <v>2.91</v>
      </c>
      <c r="S321" s="1">
        <f t="shared" si="46"/>
        <v>0.0054589</v>
      </c>
      <c r="T321" s="1">
        <f t="shared" si="47"/>
        <v>278.0194940301912</v>
      </c>
      <c r="U321" s="0">
        <f t="shared" si="48" ca="1"/>
        <v>24.82147600378034</v>
      </c>
      <c r="V321" s="1">
        <f t="shared" si="49" ca="1"/>
        <v>277.92796248221</v>
      </c>
    </row>
    <row r="322">
      <c r="A322" s="0">
        <v>2.9</v>
      </c>
      <c r="B322" s="1">
        <v>0.0054103</v>
      </c>
      <c r="C322" s="1"/>
      <c r="D322" s="0">
        <v>-2.9</v>
      </c>
      <c r="E322" s="1">
        <v>1.62E-13</v>
      </c>
      <c r="G322" s="1">
        <f t="shared" si="42"/>
        <v>275.54431635522604</v>
      </c>
      <c r="H322" s="1">
        <f t="shared" si="43"/>
        <v>8.250592249883854E-09</v>
      </c>
      <c r="I322" s="0">
        <v>-2.97</v>
      </c>
      <c r="J322" s="1">
        <v>1.4E-11</v>
      </c>
      <c r="K322" s="1">
        <f t="shared" si="41"/>
        <v>5.618748473570428</v>
      </c>
      <c r="L322" s="0">
        <f t="shared" si="44" ca="1"/>
        <v>25.879638314988696</v>
      </c>
      <c r="M322" s="1">
        <f t="shared" si="45" ca="1"/>
        <v>277.16531086911033</v>
      </c>
      <c r="N322" s="1"/>
      <c r="R322" s="0">
        <f t="shared" si="50"/>
        <v>2.9</v>
      </c>
      <c r="S322" s="1">
        <f t="shared" si="46"/>
        <v>0.0054103</v>
      </c>
      <c r="T322" s="1">
        <f t="shared" si="47"/>
        <v>275.54431635522604</v>
      </c>
      <c r="U322" s="0">
        <f t="shared" si="48" ca="1"/>
        <v>24.641792156937356</v>
      </c>
      <c r="V322" s="1">
        <f t="shared" si="49" ca="1"/>
        <v>275.3887182684107</v>
      </c>
    </row>
    <row r="323">
      <c r="A323" s="0">
        <v>2.89</v>
      </c>
      <c r="B323" s="1">
        <v>0.0053607</v>
      </c>
      <c r="C323" s="1"/>
      <c r="D323" s="0">
        <v>-2.89</v>
      </c>
      <c r="E323" s="1">
        <v>2.96E-13</v>
      </c>
      <c r="G323" s="1">
        <f t="shared" si="42"/>
        <v>273.0182090984715</v>
      </c>
      <c r="H323" s="1">
        <f t="shared" si="43"/>
        <v>1.5075156209664326E-08</v>
      </c>
      <c r="I323" s="0">
        <v>-2.97</v>
      </c>
      <c r="J323" s="1">
        <v>1.4E-11</v>
      </c>
      <c r="K323" s="1">
        <f t="shared" si="41"/>
        <v>5.609538492955015</v>
      </c>
      <c r="L323" s="0">
        <f t="shared" si="44" ca="1"/>
        <v>25.692053627491745</v>
      </c>
      <c r="M323" s="1">
        <f t="shared" si="45" ca="1"/>
        <v>274.6423884134096</v>
      </c>
      <c r="N323" s="1"/>
      <c r="O323" s="1"/>
      <c r="R323" s="0">
        <f t="shared" si="50"/>
        <v>2.89</v>
      </c>
      <c r="S323" s="1">
        <f t="shared" si="46"/>
        <v>0.0053607</v>
      </c>
      <c r="T323" s="1">
        <f t="shared" si="47"/>
        <v>273.0182090984715</v>
      </c>
      <c r="U323" s="0">
        <f t="shared" si="48" ca="1"/>
        <v>24.462108310094372</v>
      </c>
      <c r="V323" s="1">
        <f t="shared" si="49" ca="1"/>
        <v>272.8494740546116</v>
      </c>
    </row>
    <row r="324">
      <c r="A324" s="0">
        <v>2.88</v>
      </c>
      <c r="B324" s="1">
        <v>0.0053107</v>
      </c>
      <c r="C324" s="1"/>
      <c r="D324" s="0">
        <v>-2.88</v>
      </c>
      <c r="E324" s="1">
        <v>9.8E-14</v>
      </c>
      <c r="G324" s="1">
        <f t="shared" si="42"/>
        <v>270.47173000900113</v>
      </c>
      <c r="H324" s="1">
        <f t="shared" si="43"/>
        <v>4.991099015361838E-09</v>
      </c>
      <c r="I324" s="0">
        <v>-2.97</v>
      </c>
      <c r="J324" s="1">
        <v>1.4E-11</v>
      </c>
      <c r="K324" s="1">
        <f t="shared" si="41"/>
        <v>5.600167582691889</v>
      </c>
      <c r="L324" s="0">
        <f t="shared" si="44" ca="1"/>
        <v>25.50446893999478</v>
      </c>
      <c r="M324" s="1">
        <f t="shared" si="45" ca="1"/>
        <v>272.11946595770866</v>
      </c>
      <c r="N324" s="1"/>
      <c r="R324" s="0">
        <f t="shared" si="50"/>
        <v>2.88</v>
      </c>
      <c r="S324" s="1">
        <f t="shared" si="46"/>
        <v>0.0053107</v>
      </c>
      <c r="T324" s="1">
        <f t="shared" si="47"/>
        <v>270.47173000900113</v>
      </c>
      <c r="U324" s="0">
        <f t="shared" si="48" ca="1"/>
        <v>24.282424463251388</v>
      </c>
      <c r="V324" s="1">
        <f t="shared" si="49" ca="1"/>
        <v>270.3102298408123</v>
      </c>
    </row>
    <row r="325">
      <c r="A325" s="0">
        <v>2.87</v>
      </c>
      <c r="B325" s="1">
        <v>0.0052614</v>
      </c>
      <c r="C325" s="1"/>
      <c r="D325" s="0">
        <v>-2.87</v>
      </c>
      <c r="E325" s="1">
        <v>2.96E-13</v>
      </c>
      <c r="G325" s="1">
        <f t="shared" si="42"/>
        <v>267.9609016267834</v>
      </c>
      <c r="H325" s="1">
        <f t="shared" si="43"/>
        <v>1.5075156209664326E-08</v>
      </c>
      <c r="I325" s="0">
        <v>-2.97</v>
      </c>
      <c r="J325" s="1">
        <v>1.4E-11</v>
      </c>
      <c r="K325" s="1">
        <f t="shared" si="41"/>
        <v>5.590841080415655</v>
      </c>
      <c r="L325" s="0">
        <f t="shared" si="44" ca="1"/>
        <v>25.31688425249783</v>
      </c>
      <c r="M325" s="1">
        <f t="shared" si="45" ca="1"/>
        <v>269.59654350200793</v>
      </c>
      <c r="N325" s="1"/>
      <c r="O325" s="1"/>
      <c r="R325" s="0">
        <f t="shared" si="50"/>
        <v>2.87</v>
      </c>
      <c r="S325" s="1">
        <f t="shared" si="46"/>
        <v>0.0052614</v>
      </c>
      <c r="T325" s="1">
        <f t="shared" si="47"/>
        <v>267.9609016267834</v>
      </c>
      <c r="U325" s="0">
        <f t="shared" si="48" ca="1"/>
        <v>24.10274061640841</v>
      </c>
      <c r="V325" s="1">
        <f t="shared" si="49" ca="1"/>
        <v>267.77098562701315</v>
      </c>
    </row>
    <row r="326">
      <c r="A326" s="0">
        <v>2.86</v>
      </c>
      <c r="B326" s="1">
        <v>0.0052124</v>
      </c>
      <c r="C326" s="1"/>
      <c r="D326" s="0">
        <v>-2.86</v>
      </c>
      <c r="E326" s="1">
        <v>8.8E-14</v>
      </c>
      <c r="G326" s="1">
        <f t="shared" si="42"/>
        <v>265.4653521191025</v>
      </c>
      <c r="H326" s="1">
        <f t="shared" si="43"/>
        <v>4.481803197467773E-09</v>
      </c>
      <c r="I326" s="0">
        <v>-2.97</v>
      </c>
      <c r="J326" s="1">
        <v>1.4E-11</v>
      </c>
      <c r="K326" s="1">
        <f t="shared" si="41"/>
        <v>5.581484331673041</v>
      </c>
      <c r="L326" s="0">
        <f t="shared" si="44" ca="1"/>
        <v>25.12929956500087</v>
      </c>
      <c r="M326" s="1">
        <f t="shared" si="45" ca="1"/>
        <v>267.0736210463071</v>
      </c>
      <c r="N326" s="1"/>
      <c r="R326" s="0">
        <f t="shared" si="50"/>
        <v>2.86</v>
      </c>
      <c r="S326" s="1">
        <f t="shared" si="46"/>
        <v>0.0052124</v>
      </c>
      <c r="T326" s="1">
        <f t="shared" si="47"/>
        <v>265.4653521191025</v>
      </c>
      <c r="U326" s="0">
        <f t="shared" si="48" ca="1"/>
        <v>23.92305676956542</v>
      </c>
      <c r="V326" s="1">
        <f t="shared" si="49" ca="1"/>
        <v>265.23174141321397</v>
      </c>
    </row>
    <row r="327">
      <c r="A327" s="0">
        <v>2.85</v>
      </c>
      <c r="B327" s="1">
        <v>0.0051632</v>
      </c>
      <c r="C327" s="1"/>
      <c r="D327" s="0">
        <v>-2.85</v>
      </c>
      <c r="E327" s="1">
        <v>6.6E-14</v>
      </c>
      <c r="G327" s="1">
        <f t="shared" si="42"/>
        <v>262.9596166950637</v>
      </c>
      <c r="H327" s="1">
        <f t="shared" si="43"/>
        <v>3.3613523981008294E-09</v>
      </c>
      <c r="I327" s="0">
        <v>-2.97</v>
      </c>
      <c r="J327" s="1">
        <v>1.4E-11</v>
      </c>
      <c r="K327" s="1">
        <f t="shared" si="41"/>
        <v>5.572000471699987</v>
      </c>
      <c r="L327" s="0">
        <f t="shared" si="44" ca="1"/>
        <v>24.94171487750392</v>
      </c>
      <c r="M327" s="1">
        <f t="shared" si="45" ca="1"/>
        <v>264.55069859060626</v>
      </c>
      <c r="N327" s="1"/>
      <c r="O327" s="1"/>
      <c r="R327" s="0">
        <f t="shared" si="50"/>
        <v>2.85</v>
      </c>
      <c r="S327" s="1">
        <f t="shared" si="46"/>
        <v>0.0051632</v>
      </c>
      <c r="T327" s="1">
        <f t="shared" si="47"/>
        <v>262.9596166950637</v>
      </c>
      <c r="U327" s="0">
        <f t="shared" si="48" ca="1"/>
        <v>23.743372922722443</v>
      </c>
      <c r="V327" s="1">
        <f t="shared" si="49" ca="1"/>
        <v>262.6924971994148</v>
      </c>
    </row>
    <row r="328">
      <c r="A328" s="0">
        <v>2.84</v>
      </c>
      <c r="B328" s="1">
        <v>0.0051141</v>
      </c>
      <c r="C328" s="1"/>
      <c r="D328" s="0">
        <v>-2.84</v>
      </c>
      <c r="E328" s="1">
        <v>1E-13</v>
      </c>
      <c r="G328" s="1">
        <f t="shared" si="42"/>
        <v>260.4589742292038</v>
      </c>
      <c r="H328" s="1">
        <f t="shared" si="43"/>
        <v>5.092958178940651E-09</v>
      </c>
      <c r="I328" s="0">
        <v>-2.97</v>
      </c>
      <c r="J328" s="1">
        <v>1.4E-11</v>
      </c>
      <c r="K328" s="1">
        <f t="shared" si="41"/>
        <v>5.5624453602272785</v>
      </c>
      <c r="L328" s="0">
        <f t="shared" si="44" ca="1"/>
        <v>24.75413019000696</v>
      </c>
      <c r="M328" s="1">
        <f t="shared" si="45" ca="1"/>
        <v>262.0277761349054</v>
      </c>
      <c r="N328" s="1"/>
      <c r="R328" s="0">
        <f t="shared" si="50"/>
        <v>2.84</v>
      </c>
      <c r="S328" s="1">
        <f t="shared" si="46"/>
        <v>0.0051141</v>
      </c>
      <c r="T328" s="1">
        <f t="shared" si="47"/>
        <v>260.4589742292038</v>
      </c>
      <c r="U328" s="0">
        <f t="shared" si="48" ca="1"/>
        <v>23.56368907587946</v>
      </c>
      <c r="V328" s="1">
        <f t="shared" si="49" ca="1"/>
        <v>260.1532529856155</v>
      </c>
    </row>
    <row r="329">
      <c r="A329" s="0">
        <v>2.83</v>
      </c>
      <c r="B329" s="1">
        <v>0.0050642</v>
      </c>
      <c r="C329" s="1"/>
      <c r="D329" s="0">
        <v>-2.83</v>
      </c>
      <c r="E329" s="1">
        <v>2E-13</v>
      </c>
      <c r="G329" s="1">
        <f t="shared" si="42"/>
        <v>257.9175880979124</v>
      </c>
      <c r="H329" s="1">
        <f t="shared" si="43"/>
        <v>1.0185916357881302E-08</v>
      </c>
      <c r="I329" s="0">
        <v>-2.97</v>
      </c>
      <c r="J329" s="1">
        <v>1.4E-11</v>
      </c>
      <c r="K329" s="1">
        <f t="shared" si="41"/>
        <v>5.55264010791719</v>
      </c>
      <c r="L329" s="0">
        <f t="shared" si="44" ca="1"/>
        <v>24.56654550251001</v>
      </c>
      <c r="M329" s="1">
        <f t="shared" si="45" ca="1"/>
        <v>259.5048536792047</v>
      </c>
      <c r="N329" s="1"/>
      <c r="O329" s="1"/>
      <c r="R329" s="0">
        <f t="shared" si="50"/>
        <v>2.83</v>
      </c>
      <c r="S329" s="1">
        <f t="shared" si="46"/>
        <v>0.0050642</v>
      </c>
      <c r="T329" s="1">
        <f t="shared" si="47"/>
        <v>257.9175880979124</v>
      </c>
      <c r="U329" s="0">
        <f t="shared" si="48" ca="1"/>
        <v>23.384005229036475</v>
      </c>
      <c r="V329" s="1">
        <f t="shared" si="49" ca="1"/>
        <v>257.61400877181643</v>
      </c>
    </row>
    <row r="330">
      <c r="A330" s="0">
        <v>2.82</v>
      </c>
      <c r="B330" s="1">
        <v>0.0050138</v>
      </c>
      <c r="C330" s="1"/>
      <c r="D330" s="0">
        <v>-2.82</v>
      </c>
      <c r="E330" s="1">
        <v>2.62E-13</v>
      </c>
      <c r="G330" s="1">
        <f t="shared" si="42"/>
        <v>255.35073717572635</v>
      </c>
      <c r="H330" s="1">
        <f t="shared" si="43"/>
        <v>1.3343550428824506E-08</v>
      </c>
      <c r="I330" s="0">
        <v>-2.97</v>
      </c>
      <c r="J330" s="1">
        <v>1.4E-11</v>
      </c>
      <c r="K330" s="1">
        <f t="shared" si="41"/>
        <v>5.542638040012244</v>
      </c>
      <c r="L330" s="0">
        <f t="shared" si="44" ca="1"/>
        <v>24.378960815013045</v>
      </c>
      <c r="M330" s="1">
        <f t="shared" si="45" ca="1"/>
        <v>256.98193122350375</v>
      </c>
      <c r="N330" s="1"/>
      <c r="R330" s="0">
        <f t="shared" si="50"/>
        <v>2.82</v>
      </c>
      <c r="S330" s="1">
        <f t="shared" si="46"/>
        <v>0.0050138</v>
      </c>
      <c r="T330" s="1">
        <f t="shared" si="47"/>
        <v>255.35073717572635</v>
      </c>
      <c r="U330" s="0">
        <f t="shared" si="48" ca="1"/>
        <v>23.20432138219349</v>
      </c>
      <c r="V330" s="1">
        <f t="shared" si="49" ca="1"/>
        <v>255.07476455801714</v>
      </c>
    </row>
    <row r="331">
      <c r="A331" s="0">
        <v>2.81</v>
      </c>
      <c r="B331" s="1">
        <v>0.0049648</v>
      </c>
      <c r="C331" s="1"/>
      <c r="D331" s="0">
        <v>-2.81</v>
      </c>
      <c r="E331" s="1">
        <v>2.28E-13</v>
      </c>
      <c r="G331" s="1">
        <f t="shared" si="42"/>
        <v>252.85518766804546</v>
      </c>
      <c r="H331" s="1">
        <f t="shared" si="43"/>
        <v>1.1611944647984683E-08</v>
      </c>
      <c r="I331" s="0">
        <v>-2.97</v>
      </c>
      <c r="J331" s="1">
        <v>1.4E-11</v>
      </c>
      <c r="K331" s="1">
        <f ref="K331:K394" t="shared" si="51">LN($G331)</f>
        <v>5.532816944096406</v>
      </c>
      <c r="L331" s="0">
        <f t="shared" si="44" ca="1"/>
        <v>24.191376127516094</v>
      </c>
      <c r="M331" s="1">
        <f t="shared" si="45" ca="1"/>
        <v>254.45900876780303</v>
      </c>
      <c r="N331" s="1"/>
      <c r="O331" s="1"/>
      <c r="R331" s="0">
        <f t="shared" si="50"/>
        <v>2.81</v>
      </c>
      <c r="S331" s="1">
        <f t="shared" si="46"/>
        <v>0.0049648</v>
      </c>
      <c r="T331" s="1">
        <f t="shared" si="47"/>
        <v>252.85518766804546</v>
      </c>
      <c r="U331" s="0">
        <f t="shared" si="48" ca="1"/>
        <v>23.024637535350514</v>
      </c>
      <c r="V331" s="1">
        <f t="shared" si="49" ca="1"/>
        <v>252.53552034421807</v>
      </c>
    </row>
    <row r="332">
      <c r="A332" s="0">
        <v>2.8</v>
      </c>
      <c r="B332" s="1">
        <v>0.0049157</v>
      </c>
      <c r="C332" s="1"/>
      <c r="D332" s="0">
        <v>-2.8</v>
      </c>
      <c r="E332" s="1">
        <v>4E-14</v>
      </c>
      <c r="G332" s="1">
        <f ref="G332:G395" t="shared" si="52">B332/$K$3</f>
        <v>250.3545452021856</v>
      </c>
      <c r="H332" s="1">
        <f ref="H332:H395" t="shared" si="53">E332/$K$3</f>
        <v>2.0371832715762606E-09</v>
      </c>
      <c r="I332" s="0">
        <v>-2.97</v>
      </c>
      <c r="J332" s="1">
        <v>1.4E-11</v>
      </c>
      <c r="K332" s="1">
        <f t="shared" si="51"/>
        <v>5.522878094002341</v>
      </c>
      <c r="L332" s="0">
        <f ref="L332:L395" t="shared" si="54" ca="1">$A332*M$4+M$1</f>
        <v>24.003791440019135</v>
      </c>
      <c r="M332" s="1">
        <f ref="M332:M395" t="shared" si="55" ca="1">$A332*P$1+P$2</f>
        <v>251.93608631210208</v>
      </c>
      <c r="N332" s="1"/>
      <c r="R332" s="0">
        <f t="shared" si="50"/>
        <v>2.8</v>
      </c>
      <c r="S332" s="1">
        <f ref="S332:S395" t="shared" si="56">B332</f>
        <v>0.0049157</v>
      </c>
      <c r="T332" s="1">
        <f ref="T332:T395" t="shared" si="57">G332</f>
        <v>250.3545452021856</v>
      </c>
      <c r="U332" s="0">
        <f ref="U332:U395" t="shared" si="58" ca="1">$A332*V$4+V$1</f>
        <v>22.844953688507523</v>
      </c>
      <c r="V332" s="1">
        <f ref="V332:V395" t="shared" si="59" ca="1">$A332*Y$1+Y$2</f>
        <v>249.99627613041878</v>
      </c>
    </row>
    <row r="333">
      <c r="A333" s="0">
        <v>2.79</v>
      </c>
      <c r="B333" s="1">
        <v>0.004867</v>
      </c>
      <c r="C333" s="1"/>
      <c r="D333" s="0">
        <v>-2.79</v>
      </c>
      <c r="E333" s="1">
        <v>1.36E-13</v>
      </c>
      <c r="G333" s="1">
        <f t="shared" si="52"/>
        <v>247.87427456904146</v>
      </c>
      <c r="H333" s="1">
        <f t="shared" si="53"/>
        <v>6.9264231233592855E-09</v>
      </c>
      <c r="I333" s="0">
        <v>-2.97</v>
      </c>
      <c r="J333" s="1">
        <v>1.4E-11</v>
      </c>
      <c r="K333" s="1">
        <f t="shared" si="51"/>
        <v>5.512921660235744</v>
      </c>
      <c r="L333" s="0">
        <f t="shared" si="54" ca="1"/>
        <v>23.816206752522184</v>
      </c>
      <c r="M333" s="1">
        <f t="shared" si="55" ca="1"/>
        <v>249.41316385640135</v>
      </c>
      <c r="N333" s="1"/>
      <c r="O333" s="1"/>
      <c r="R333" s="0">
        <f t="shared" si="50"/>
        <v>2.79</v>
      </c>
      <c r="S333" s="1">
        <f t="shared" si="56"/>
        <v>0.004867</v>
      </c>
      <c r="T333" s="1">
        <f t="shared" si="57"/>
        <v>247.87427456904146</v>
      </c>
      <c r="U333" s="0">
        <f t="shared" si="58" ca="1"/>
        <v>22.665269841664546</v>
      </c>
      <c r="V333" s="1">
        <f t="shared" si="59" ca="1"/>
        <v>247.4570319166196</v>
      </c>
    </row>
    <row r="334">
      <c r="A334" s="0">
        <v>2.78</v>
      </c>
      <c r="B334" s="1">
        <v>0.004817</v>
      </c>
      <c r="C334" s="1"/>
      <c r="D334" s="0">
        <v>-2.78</v>
      </c>
      <c r="E334" s="1">
        <v>2.76E-13</v>
      </c>
      <c r="G334" s="1">
        <f t="shared" si="52"/>
        <v>245.32779547957117</v>
      </c>
      <c r="H334" s="1">
        <f t="shared" si="53"/>
        <v>1.4056564573876195E-08</v>
      </c>
      <c r="I334" s="0">
        <v>-2.97</v>
      </c>
      <c r="J334" s="1">
        <v>1.4E-11</v>
      </c>
      <c r="K334" s="1">
        <f t="shared" si="51"/>
        <v>5.50259525703251</v>
      </c>
      <c r="L334" s="0">
        <f t="shared" si="54" ca="1"/>
        <v>23.628622065025226</v>
      </c>
      <c r="M334" s="1">
        <f t="shared" si="55" ca="1"/>
        <v>246.89024140070052</v>
      </c>
      <c r="N334" s="1"/>
      <c r="R334" s="0">
        <f t="shared" si="50"/>
        <v>2.78</v>
      </c>
      <c r="S334" s="1">
        <f t="shared" si="56"/>
        <v>0.004817</v>
      </c>
      <c r="T334" s="1">
        <f t="shared" si="57"/>
        <v>245.32779547957117</v>
      </c>
      <c r="U334" s="0">
        <f t="shared" si="58" ca="1"/>
        <v>22.485585994821562</v>
      </c>
      <c r="V334" s="1">
        <f t="shared" si="59" ca="1"/>
        <v>244.91778770282042</v>
      </c>
    </row>
    <row r="335">
      <c r="A335" s="0">
        <v>2.77</v>
      </c>
      <c r="B335" s="1">
        <v>0.004767</v>
      </c>
      <c r="C335" s="1"/>
      <c r="D335" s="0">
        <v>-2.77</v>
      </c>
      <c r="E335" s="1">
        <v>3.88E-13</v>
      </c>
      <c r="G335" s="1">
        <f t="shared" si="52"/>
        <v>242.78131639010084</v>
      </c>
      <c r="H335" s="1">
        <f t="shared" si="53"/>
        <v>1.9760677734289726E-08</v>
      </c>
      <c r="I335" s="0">
        <v>-2.97</v>
      </c>
      <c r="J335" s="1">
        <v>1.4E-11</v>
      </c>
      <c r="K335" s="1">
        <f t="shared" si="51"/>
        <v>5.492161105607115</v>
      </c>
      <c r="L335" s="0">
        <f t="shared" si="54" ca="1"/>
        <v>23.441037377528275</v>
      </c>
      <c r="M335" s="1">
        <f t="shared" si="55" ca="1"/>
        <v>244.36731894499968</v>
      </c>
      <c r="N335" s="1"/>
      <c r="O335" s="1"/>
      <c r="R335" s="0">
        <f t="shared" si="50"/>
        <v>2.77</v>
      </c>
      <c r="S335" s="1">
        <f t="shared" si="56"/>
        <v>0.004767</v>
      </c>
      <c r="T335" s="1">
        <f t="shared" si="57"/>
        <v>242.78131639010084</v>
      </c>
      <c r="U335" s="0">
        <f t="shared" si="58" ca="1"/>
        <v>22.30590214797858</v>
      </c>
      <c r="V335" s="1">
        <f t="shared" si="59" ca="1"/>
        <v>242.37854348902124</v>
      </c>
    </row>
    <row r="336">
      <c r="A336" s="0">
        <v>2.76</v>
      </c>
      <c r="B336" s="1">
        <v>0.004717</v>
      </c>
      <c r="C336" s="1"/>
      <c r="D336" s="0">
        <v>-2.76</v>
      </c>
      <c r="E336" s="1">
        <v>2.76E-13</v>
      </c>
      <c r="G336" s="1">
        <f t="shared" si="52"/>
        <v>240.2348373006305</v>
      </c>
      <c r="H336" s="1">
        <f t="shared" si="53"/>
        <v>1.4056564573876195E-08</v>
      </c>
      <c r="I336" s="0">
        <v>-2.97</v>
      </c>
      <c r="J336" s="1">
        <v>1.4E-11</v>
      </c>
      <c r="K336" s="1">
        <f t="shared" si="51"/>
        <v>5.481616933686551</v>
      </c>
      <c r="L336" s="0">
        <f t="shared" si="54" ca="1"/>
        <v>23.25345269003131</v>
      </c>
      <c r="M336" s="1">
        <f t="shared" si="55" ca="1"/>
        <v>241.84439648929884</v>
      </c>
      <c r="N336" s="1"/>
      <c r="R336" s="0">
        <f t="shared" si="50"/>
        <v>2.76</v>
      </c>
      <c r="S336" s="1">
        <f t="shared" si="56"/>
        <v>0.004717</v>
      </c>
      <c r="T336" s="1">
        <f t="shared" si="57"/>
        <v>240.2348373006305</v>
      </c>
      <c r="U336" s="0">
        <f t="shared" si="58" ca="1"/>
        <v>22.126218301135594</v>
      </c>
      <c r="V336" s="1">
        <f t="shared" si="59" ca="1"/>
        <v>239.83929927522195</v>
      </c>
    </row>
    <row r="337">
      <c r="A337" s="0">
        <v>2.75</v>
      </c>
      <c r="B337" s="1">
        <v>0.0046684</v>
      </c>
      <c r="C337" s="1"/>
      <c r="D337" s="0">
        <v>-2.75</v>
      </c>
      <c r="E337" s="1">
        <v>2.42E-13</v>
      </c>
      <c r="G337" s="1">
        <f t="shared" si="52"/>
        <v>237.75965962566534</v>
      </c>
      <c r="H337" s="1">
        <f t="shared" si="53"/>
        <v>1.2324958793036375E-08</v>
      </c>
      <c r="I337" s="0">
        <v>-2.97</v>
      </c>
      <c r="J337" s="1">
        <v>1.4E-11</v>
      </c>
      <c r="K337" s="1">
        <f t="shared" si="51"/>
        <v>5.471260329940488</v>
      </c>
      <c r="L337" s="0">
        <f t="shared" si="54" ca="1"/>
        <v>23.06586800253436</v>
      </c>
      <c r="M337" s="1">
        <f t="shared" si="55" ca="1"/>
        <v>239.32147403359812</v>
      </c>
      <c r="N337" s="1"/>
      <c r="O337" s="1"/>
      <c r="R337" s="0">
        <f t="shared" si="50"/>
        <v>2.75</v>
      </c>
      <c r="S337" s="1">
        <f t="shared" si="56"/>
        <v>0.0046684</v>
      </c>
      <c r="T337" s="1">
        <f t="shared" si="57"/>
        <v>237.75965962566534</v>
      </c>
      <c r="U337" s="0">
        <f t="shared" si="58" ca="1"/>
        <v>21.946534454292618</v>
      </c>
      <c r="V337" s="1">
        <f t="shared" si="59" ca="1"/>
        <v>237.30005506142288</v>
      </c>
    </row>
    <row r="338">
      <c r="A338" s="0">
        <v>2.74</v>
      </c>
      <c r="B338" s="1">
        <v>0.0046181</v>
      </c>
      <c r="C338" s="1"/>
      <c r="D338" s="0">
        <v>-2.74</v>
      </c>
      <c r="E338" s="1">
        <v>3.24E-13</v>
      </c>
      <c r="G338" s="1">
        <f t="shared" si="52"/>
        <v>235.1979016616582</v>
      </c>
      <c r="H338" s="1">
        <f t="shared" si="53"/>
        <v>1.650118449976771E-08</v>
      </c>
      <c r="I338" s="0">
        <v>-2.97</v>
      </c>
      <c r="J338" s="1">
        <v>1.4E-11</v>
      </c>
      <c r="K338" s="1">
        <f t="shared" si="51"/>
        <v>5.460427294478119</v>
      </c>
      <c r="L338" s="0">
        <f t="shared" si="54" ca="1"/>
        <v>22.878283315037407</v>
      </c>
      <c r="M338" s="1">
        <f t="shared" si="55" ca="1"/>
        <v>236.79855157789729</v>
      </c>
      <c r="N338" s="1"/>
      <c r="R338" s="0">
        <f t="shared" si="50"/>
        <v>2.74</v>
      </c>
      <c r="S338" s="1">
        <f t="shared" si="56"/>
        <v>0.0046181</v>
      </c>
      <c r="T338" s="1">
        <f t="shared" si="57"/>
        <v>235.1979016616582</v>
      </c>
      <c r="U338" s="0">
        <f t="shared" si="58" ca="1"/>
        <v>21.766850607449634</v>
      </c>
      <c r="V338" s="1">
        <f t="shared" si="59" ca="1"/>
        <v>234.7608108476237</v>
      </c>
    </row>
    <row r="339">
      <c r="A339" s="0">
        <v>2.73</v>
      </c>
      <c r="B339" s="1">
        <v>0.0045682</v>
      </c>
      <c r="C339" s="1"/>
      <c r="D339" s="0">
        <v>-2.73</v>
      </c>
      <c r="E339" s="1">
        <v>2.74E-13</v>
      </c>
      <c r="G339" s="1">
        <f t="shared" si="52"/>
        <v>232.6565155303668</v>
      </c>
      <c r="H339" s="1">
        <f t="shared" si="53"/>
        <v>1.3954705410297383E-08</v>
      </c>
      <c r="I339" s="0">
        <v>-2.97</v>
      </c>
      <c r="J339" s="1">
        <v>1.4E-11</v>
      </c>
      <c r="K339" s="1">
        <f t="shared" si="51"/>
        <v>5.4495631836168235</v>
      </c>
      <c r="L339" s="0">
        <f t="shared" si="54" ca="1"/>
        <v>22.69069862754045</v>
      </c>
      <c r="M339" s="1">
        <f t="shared" si="55" ca="1"/>
        <v>234.27562912219645</v>
      </c>
      <c r="N339" s="1"/>
      <c r="O339" s="1"/>
      <c r="R339" s="0">
        <f t="shared" si="50"/>
        <v>2.73</v>
      </c>
      <c r="S339" s="1">
        <f t="shared" si="56"/>
        <v>0.0045682</v>
      </c>
      <c r="T339" s="1">
        <f t="shared" si="57"/>
        <v>232.6565155303668</v>
      </c>
      <c r="U339" s="0">
        <f t="shared" si="58" ca="1"/>
        <v>21.58716676060665</v>
      </c>
      <c r="V339" s="1">
        <f t="shared" si="59" ca="1"/>
        <v>232.2215666338244</v>
      </c>
    </row>
    <row r="340">
      <c r="A340" s="0">
        <v>2.72</v>
      </c>
      <c r="B340" s="1">
        <v>0.0045182</v>
      </c>
      <c r="C340" s="1"/>
      <c r="D340" s="0">
        <v>-2.72</v>
      </c>
      <c r="E340" s="1">
        <v>1.36E-13</v>
      </c>
      <c r="G340" s="1">
        <f t="shared" si="52"/>
        <v>230.1100364408965</v>
      </c>
      <c r="H340" s="1">
        <f t="shared" si="53"/>
        <v>6.9264231233592855E-09</v>
      </c>
      <c r="I340" s="0">
        <v>-2.97</v>
      </c>
      <c r="J340" s="1">
        <v>1.4E-11</v>
      </c>
      <c r="K340" s="1">
        <f t="shared" si="51"/>
        <v>5.438557613825411</v>
      </c>
      <c r="L340" s="0">
        <f t="shared" si="54" ca="1"/>
        <v>22.503113940043498</v>
      </c>
      <c r="M340" s="1">
        <f t="shared" si="55" ca="1"/>
        <v>231.7527066664956</v>
      </c>
      <c r="N340" s="1"/>
      <c r="R340" s="0">
        <f t="shared" si="50"/>
        <v>2.72</v>
      </c>
      <c r="S340" s="1">
        <f t="shared" si="56"/>
        <v>0.0045182</v>
      </c>
      <c r="T340" s="1">
        <f t="shared" si="57"/>
        <v>230.1100364408965</v>
      </c>
      <c r="U340" s="0">
        <f t="shared" si="58" ca="1"/>
        <v>21.407482913763673</v>
      </c>
      <c r="V340" s="1">
        <f t="shared" si="59" ca="1"/>
        <v>229.68232242002534</v>
      </c>
    </row>
    <row r="341">
      <c r="A341" s="0">
        <v>2.71</v>
      </c>
      <c r="B341" s="1">
        <v>0.0044682</v>
      </c>
      <c r="C341" s="1"/>
      <c r="D341" s="0">
        <v>-2.71</v>
      </c>
      <c r="E341" s="1">
        <v>1.6E-13</v>
      </c>
      <c r="G341" s="1">
        <f t="shared" si="52"/>
        <v>227.56355735142617</v>
      </c>
      <c r="H341" s="1">
        <f t="shared" si="53"/>
        <v>8.148733086305042E-09</v>
      </c>
      <c r="I341" s="0">
        <v>-2.97</v>
      </c>
      <c r="J341" s="1">
        <v>1.4E-11</v>
      </c>
      <c r="K341" s="1">
        <f t="shared" si="51"/>
        <v>5.427429572346945</v>
      </c>
      <c r="L341" s="0">
        <f t="shared" si="54" ca="1"/>
        <v>22.31552925254654</v>
      </c>
      <c r="M341" s="1">
        <f t="shared" si="55" ca="1"/>
        <v>229.22978421079478</v>
      </c>
      <c r="N341" s="1"/>
      <c r="O341" s="1"/>
      <c r="R341" s="0">
        <f t="shared" si="50"/>
        <v>2.71</v>
      </c>
      <c r="S341" s="1">
        <f t="shared" si="56"/>
        <v>0.0044682</v>
      </c>
      <c r="T341" s="1">
        <f t="shared" si="57"/>
        <v>227.56355735142617</v>
      </c>
      <c r="U341" s="0">
        <f t="shared" si="58" ca="1"/>
        <v>21.22779906692068</v>
      </c>
      <c r="V341" s="1">
        <f t="shared" si="59" ca="1"/>
        <v>227.14307820622605</v>
      </c>
    </row>
    <row r="342">
      <c r="A342" s="0">
        <v>2.7</v>
      </c>
      <c r="B342" s="1">
        <v>0.0044186</v>
      </c>
      <c r="C342" s="1"/>
      <c r="D342" s="0">
        <v>-2.7</v>
      </c>
      <c r="E342" s="1">
        <v>2.02E-13</v>
      </c>
      <c r="G342" s="1">
        <f t="shared" si="52"/>
        <v>225.0374500946716</v>
      </c>
      <c r="H342" s="1">
        <f t="shared" si="53"/>
        <v>1.0287775521460115E-08</v>
      </c>
      <c r="I342" s="0">
        <v>-2.97</v>
      </c>
      <c r="J342" s="1">
        <v>1.4E-11</v>
      </c>
      <c r="K342" s="1">
        <f t="shared" si="51"/>
        <v>5.416266833219217</v>
      </c>
      <c r="L342" s="0">
        <f t="shared" si="54" ca="1"/>
        <v>22.12794456504959</v>
      </c>
      <c r="M342" s="1">
        <f t="shared" si="55" ca="1"/>
        <v>226.70686175509405</v>
      </c>
      <c r="N342" s="1"/>
      <c r="R342" s="0">
        <f t="shared" si="50"/>
        <v>2.7</v>
      </c>
      <c r="S342" s="1">
        <f t="shared" si="56"/>
        <v>0.0044186</v>
      </c>
      <c r="T342" s="1">
        <f t="shared" si="57"/>
        <v>225.0374500946716</v>
      </c>
      <c r="U342" s="0">
        <f t="shared" si="58" ca="1"/>
        <v>21.048115220077705</v>
      </c>
      <c r="V342" s="1">
        <f t="shared" si="59" ca="1"/>
        <v>224.60383399242687</v>
      </c>
    </row>
    <row r="343">
      <c r="A343" s="0">
        <v>2.69</v>
      </c>
      <c r="B343" s="1">
        <v>0.0043685</v>
      </c>
      <c r="C343" s="1"/>
      <c r="D343" s="0">
        <v>-2.69</v>
      </c>
      <c r="E343" s="1">
        <v>1.84E-13</v>
      </c>
      <c r="G343" s="1">
        <f t="shared" si="52"/>
        <v>222.48587804702234</v>
      </c>
      <c r="H343" s="1">
        <f t="shared" si="53"/>
        <v>9.371043049250797E-09</v>
      </c>
      <c r="I343" s="0">
        <v>-2.97</v>
      </c>
      <c r="J343" s="1">
        <v>1.4E-11</v>
      </c>
      <c r="K343" s="1">
        <f t="shared" si="51"/>
        <v>5.404863630140439</v>
      </c>
      <c r="L343" s="0">
        <f t="shared" si="54" ca="1"/>
        <v>21.940359877552623</v>
      </c>
      <c r="M343" s="1">
        <f t="shared" si="55" ca="1"/>
        <v>224.1839392993931</v>
      </c>
      <c r="N343" s="1"/>
      <c r="O343" s="1"/>
      <c r="R343" s="0">
        <f t="shared" si="50"/>
        <v>2.69</v>
      </c>
      <c r="S343" s="1">
        <f t="shared" si="56"/>
        <v>0.0043685</v>
      </c>
      <c r="T343" s="1">
        <f t="shared" si="57"/>
        <v>222.48587804702234</v>
      </c>
      <c r="U343" s="0">
        <f t="shared" si="58" ca="1"/>
        <v>20.86843137323472</v>
      </c>
      <c r="V343" s="1">
        <f t="shared" si="59" ca="1"/>
        <v>222.0645897786277</v>
      </c>
    </row>
    <row r="344">
      <c r="A344" s="0">
        <v>2.68</v>
      </c>
      <c r="B344" s="1">
        <v>0.0043191</v>
      </c>
      <c r="C344" s="1"/>
      <c r="D344" s="0">
        <v>-2.68</v>
      </c>
      <c r="E344" s="1">
        <v>1.62E-13</v>
      </c>
      <c r="G344" s="1">
        <f t="shared" si="52"/>
        <v>219.96995670662568</v>
      </c>
      <c r="H344" s="1">
        <f t="shared" si="53"/>
        <v>8.250592249883854E-09</v>
      </c>
      <c r="I344" s="0">
        <v>-2.97</v>
      </c>
      <c r="J344" s="1">
        <v>1.4E-11</v>
      </c>
      <c r="K344" s="1">
        <f t="shared" si="51"/>
        <v>5.393490976602709</v>
      </c>
      <c r="L344" s="0">
        <f t="shared" si="54" ca="1"/>
        <v>21.752775190055672</v>
      </c>
      <c r="M344" s="1">
        <f t="shared" si="55" ca="1"/>
        <v>221.66101684369238</v>
      </c>
      <c r="N344" s="1"/>
      <c r="R344" s="0">
        <f t="shared" si="50"/>
        <v>2.68</v>
      </c>
      <c r="S344" s="1">
        <f t="shared" si="56"/>
        <v>0.0043191</v>
      </c>
      <c r="T344" s="1">
        <f t="shared" si="57"/>
        <v>219.96995670662568</v>
      </c>
      <c r="U344" s="0">
        <f t="shared" si="58" ca="1"/>
        <v>20.688747526391737</v>
      </c>
      <c r="V344" s="1">
        <f t="shared" si="59" ca="1"/>
        <v>219.5253455648285</v>
      </c>
    </row>
    <row r="345">
      <c r="A345" s="0">
        <v>2.67</v>
      </c>
      <c r="B345" s="1">
        <v>0.0042695</v>
      </c>
      <c r="C345" s="1"/>
      <c r="D345" s="0">
        <v>-2.67</v>
      </c>
      <c r="E345" s="1">
        <v>3.56E-13</v>
      </c>
      <c r="G345" s="1">
        <f t="shared" si="52"/>
        <v>217.4438494498711</v>
      </c>
      <c r="H345" s="1">
        <f t="shared" si="53"/>
        <v>1.813093111702872E-08</v>
      </c>
      <c r="I345" s="0">
        <v>-2.97</v>
      </c>
      <c r="J345" s="1">
        <v>1.4E-11</v>
      </c>
      <c r="K345" s="1">
        <f t="shared" si="51"/>
        <v>5.38194065374995</v>
      </c>
      <c r="L345" s="0">
        <f t="shared" si="54" ca="1"/>
        <v>21.565190502558714</v>
      </c>
      <c r="M345" s="1">
        <f t="shared" si="55" ca="1"/>
        <v>219.13809438799143</v>
      </c>
      <c r="N345" s="1"/>
      <c r="O345" s="1"/>
      <c r="R345" s="0">
        <f t="shared" si="50"/>
        <v>2.67</v>
      </c>
      <c r="S345" s="1">
        <f t="shared" si="56"/>
        <v>0.0042695</v>
      </c>
      <c r="T345" s="1">
        <f t="shared" si="57"/>
        <v>217.4438494498711</v>
      </c>
      <c r="U345" s="0">
        <f t="shared" si="58" ca="1"/>
        <v>20.509063679548753</v>
      </c>
      <c r="V345" s="1">
        <f t="shared" si="59" ca="1"/>
        <v>216.98610135102933</v>
      </c>
    </row>
    <row r="346">
      <c r="A346" s="0">
        <v>2.66</v>
      </c>
      <c r="B346" s="1">
        <v>0.004219</v>
      </c>
      <c r="C346" s="1"/>
      <c r="D346" s="0">
        <v>-2.66</v>
      </c>
      <c r="E346" s="1">
        <v>1.78E-13</v>
      </c>
      <c r="G346" s="1">
        <f t="shared" si="52"/>
        <v>214.87190556950605</v>
      </c>
      <c r="H346" s="1">
        <f t="shared" si="53"/>
        <v>9.06546555851436E-09</v>
      </c>
      <c r="I346" s="0">
        <v>-2.97</v>
      </c>
      <c r="J346" s="1">
        <v>1.4E-11</v>
      </c>
      <c r="K346" s="1">
        <f t="shared" si="51"/>
        <v>5.370042062526628</v>
      </c>
      <c r="L346" s="0">
        <f t="shared" si="54" ca="1"/>
        <v>21.377605815061763</v>
      </c>
      <c r="M346" s="1">
        <f t="shared" si="55" ca="1"/>
        <v>216.6151719322907</v>
      </c>
      <c r="N346" s="1"/>
      <c r="R346" s="0">
        <f t="shared" si="50"/>
        <v>2.66</v>
      </c>
      <c r="S346" s="1">
        <f t="shared" si="56"/>
        <v>0.004219</v>
      </c>
      <c r="T346" s="1">
        <f t="shared" si="57"/>
        <v>214.87190556950605</v>
      </c>
      <c r="U346" s="0">
        <f t="shared" si="58" ca="1"/>
        <v>20.329379832705776</v>
      </c>
      <c r="V346" s="1">
        <f t="shared" si="59" ca="1"/>
        <v>214.44685713723015</v>
      </c>
    </row>
    <row r="347">
      <c r="A347" s="0">
        <v>2.65</v>
      </c>
      <c r="B347" s="1">
        <v>0.0041694</v>
      </c>
      <c r="C347" s="1"/>
      <c r="D347" s="0">
        <v>-2.65</v>
      </c>
      <c r="E347" s="1">
        <v>1.6E-13</v>
      </c>
      <c r="G347" s="1">
        <f t="shared" si="52"/>
        <v>212.3457983127515</v>
      </c>
      <c r="H347" s="1">
        <f t="shared" si="53"/>
        <v>8.148733086305042E-09</v>
      </c>
      <c r="I347" s="0">
        <v>-2.97</v>
      </c>
      <c r="J347" s="1">
        <v>1.4E-11</v>
      </c>
      <c r="K347" s="1">
        <f t="shared" si="51"/>
        <v>5.358216069950626</v>
      </c>
      <c r="L347" s="0">
        <f t="shared" si="54" ca="1"/>
        <v>21.190021127564805</v>
      </c>
      <c r="M347" s="1">
        <f t="shared" si="55" ca="1"/>
        <v>214.09224947658987</v>
      </c>
      <c r="N347" s="1"/>
      <c r="O347" s="1"/>
      <c r="R347" s="0">
        <f t="shared" si="50"/>
        <v>2.65</v>
      </c>
      <c r="S347" s="1">
        <f t="shared" si="56"/>
        <v>0.0041694</v>
      </c>
      <c r="T347" s="1">
        <f t="shared" si="57"/>
        <v>212.3457983127515</v>
      </c>
      <c r="U347" s="0">
        <f t="shared" si="58" ca="1"/>
        <v>20.149695985862785</v>
      </c>
      <c r="V347" s="1">
        <f t="shared" si="59" ca="1"/>
        <v>211.90761292343086</v>
      </c>
    </row>
    <row r="348">
      <c r="A348" s="0">
        <v>2.64</v>
      </c>
      <c r="B348" s="1">
        <v>0.0041195</v>
      </c>
      <c r="C348" s="1"/>
      <c r="D348" s="0">
        <v>-2.64</v>
      </c>
      <c r="E348" s="1">
        <v>2.04E-13</v>
      </c>
      <c r="G348" s="1">
        <f t="shared" si="52"/>
        <v>209.80441218146012</v>
      </c>
      <c r="H348" s="1">
        <f t="shared" si="53"/>
        <v>1.0389634685038928E-08</v>
      </c>
      <c r="I348" s="0">
        <v>-2.97</v>
      </c>
      <c r="J348" s="1">
        <v>1.4E-11</v>
      </c>
      <c r="K348" s="1">
        <f t="shared" si="51"/>
        <v>5.346175726157934</v>
      </c>
      <c r="L348" s="0">
        <f t="shared" si="54" ca="1"/>
        <v>21.002436440067854</v>
      </c>
      <c r="M348" s="1">
        <f t="shared" si="55" ca="1"/>
        <v>211.56932702088903</v>
      </c>
      <c r="N348" s="1"/>
      <c r="R348" s="0">
        <f t="shared" si="50"/>
        <v>2.64</v>
      </c>
      <c r="S348" s="1">
        <f t="shared" si="56"/>
        <v>0.0041195</v>
      </c>
      <c r="T348" s="1">
        <f t="shared" si="57"/>
        <v>209.80441218146012</v>
      </c>
      <c r="U348" s="0">
        <f t="shared" si="58" ca="1"/>
        <v>19.970012139019808</v>
      </c>
      <c r="V348" s="1">
        <f t="shared" si="59" ca="1"/>
        <v>209.3683687096318</v>
      </c>
    </row>
    <row r="349">
      <c r="A349" s="0">
        <v>2.63</v>
      </c>
      <c r="B349" s="1">
        <v>0.0040689</v>
      </c>
      <c r="C349" s="1"/>
      <c r="D349" s="0">
        <v>-2.63</v>
      </c>
      <c r="E349" s="1">
        <v>2.18E-13</v>
      </c>
      <c r="G349" s="1">
        <f t="shared" si="52"/>
        <v>207.22737534291616</v>
      </c>
      <c r="H349" s="1">
        <f t="shared" si="53"/>
        <v>1.110264883009062E-08</v>
      </c>
      <c r="I349" s="0">
        <v>-2.97</v>
      </c>
      <c r="J349" s="1">
        <v>1.4E-11</v>
      </c>
      <c r="K349" s="1">
        <f t="shared" si="51"/>
        <v>5.333816622039069</v>
      </c>
      <c r="L349" s="0">
        <f t="shared" si="54" ca="1"/>
        <v>20.81485175257089</v>
      </c>
      <c r="M349" s="1">
        <f t="shared" si="55" ca="1"/>
        <v>209.0464045651882</v>
      </c>
      <c r="N349" s="1"/>
      <c r="O349" s="1"/>
      <c r="R349" s="0">
        <f t="shared" si="50"/>
        <v>2.63</v>
      </c>
      <c r="S349" s="1">
        <f t="shared" si="56"/>
        <v>0.0040689</v>
      </c>
      <c r="T349" s="1">
        <f t="shared" si="57"/>
        <v>207.22737534291616</v>
      </c>
      <c r="U349" s="0">
        <f t="shared" si="58" ca="1"/>
        <v>19.790328292176824</v>
      </c>
      <c r="V349" s="1">
        <f t="shared" si="59" ca="1"/>
        <v>206.8291244958325</v>
      </c>
    </row>
    <row r="350">
      <c r="A350" s="0">
        <v>2.62</v>
      </c>
      <c r="B350" s="1">
        <v>0.0040192</v>
      </c>
      <c r="C350" s="1"/>
      <c r="D350" s="0">
        <v>-2.62</v>
      </c>
      <c r="E350" s="1">
        <v>8E-14</v>
      </c>
      <c r="G350" s="1">
        <f t="shared" si="52"/>
        <v>204.69617512798263</v>
      </c>
      <c r="H350" s="1">
        <f t="shared" si="53"/>
        <v>4.074366543152521E-09</v>
      </c>
      <c r="I350" s="0">
        <v>-2.97</v>
      </c>
      <c r="J350" s="1">
        <v>1.4E-11</v>
      </c>
      <c r="K350" s="1">
        <f t="shared" si="51"/>
        <v>5.321526807236115</v>
      </c>
      <c r="L350" s="0">
        <f t="shared" si="54" ca="1"/>
        <v>20.627267065073937</v>
      </c>
      <c r="M350" s="1">
        <f t="shared" si="55" ca="1"/>
        <v>206.52348210948747</v>
      </c>
      <c r="N350" s="1"/>
      <c r="R350" s="0">
        <f t="shared" si="50"/>
        <v>2.62</v>
      </c>
      <c r="S350" s="1">
        <f t="shared" si="56"/>
        <v>0.0040192</v>
      </c>
      <c r="T350" s="1">
        <f t="shared" si="57"/>
        <v>204.69617512798263</v>
      </c>
      <c r="U350" s="0">
        <f t="shared" si="58" ca="1"/>
        <v>19.61064444533384</v>
      </c>
      <c r="V350" s="1">
        <f t="shared" si="59" ca="1"/>
        <v>204.28988028203332</v>
      </c>
    </row>
    <row r="351">
      <c r="A351" s="0">
        <v>2.61</v>
      </c>
      <c r="B351" s="1">
        <v>0.0039683</v>
      </c>
      <c r="C351" s="1"/>
      <c r="D351" s="0">
        <v>-2.61</v>
      </c>
      <c r="E351" s="1">
        <v>2.08E-13</v>
      </c>
      <c r="G351" s="1">
        <f t="shared" si="52"/>
        <v>202.10385941490185</v>
      </c>
      <c r="H351" s="1">
        <f t="shared" si="53"/>
        <v>1.0593353012196554E-08</v>
      </c>
      <c r="I351" s="0">
        <v>-2.97</v>
      </c>
      <c r="J351" s="1">
        <v>1.4E-11</v>
      </c>
      <c r="K351" s="1">
        <f t="shared" si="51"/>
        <v>5.308781720787861</v>
      </c>
      <c r="L351" s="0">
        <f t="shared" si="54" ca="1"/>
        <v>20.43968237757698</v>
      </c>
      <c r="M351" s="1">
        <f t="shared" si="55" ca="1"/>
        <v>204.00055965378652</v>
      </c>
      <c r="N351" s="1"/>
      <c r="O351" s="1"/>
      <c r="R351" s="0">
        <f t="shared" si="50"/>
        <v>2.61</v>
      </c>
      <c r="S351" s="1">
        <f t="shared" si="56"/>
        <v>0.0039683</v>
      </c>
      <c r="T351" s="1">
        <f t="shared" si="57"/>
        <v>202.10385941490185</v>
      </c>
      <c r="U351" s="0">
        <f t="shared" si="58" ca="1"/>
        <v>19.430960598490856</v>
      </c>
      <c r="V351" s="1">
        <f t="shared" si="59" ca="1"/>
        <v>201.75063606823414</v>
      </c>
    </row>
    <row r="352">
      <c r="A352" s="0">
        <v>2.6</v>
      </c>
      <c r="B352" s="1">
        <v>0.0039189</v>
      </c>
      <c r="C352" s="1"/>
      <c r="D352" s="0">
        <v>-2.6</v>
      </c>
      <c r="E352" s="1">
        <v>3E-14</v>
      </c>
      <c r="G352" s="1">
        <f t="shared" si="52"/>
        <v>199.5879380745052</v>
      </c>
      <c r="H352" s="1">
        <f t="shared" si="53"/>
        <v>1.5278874536821951E-09</v>
      </c>
      <c r="I352" s="0">
        <v>-2.97</v>
      </c>
      <c r="J352" s="1">
        <v>1.4E-11</v>
      </c>
      <c r="K352" s="1">
        <f t="shared" si="51"/>
        <v>5.296254931562917</v>
      </c>
      <c r="L352" s="0">
        <f t="shared" si="54" ca="1"/>
        <v>20.252097690080028</v>
      </c>
      <c r="M352" s="1">
        <f t="shared" si="55" ca="1"/>
        <v>201.4776371980858</v>
      </c>
      <c r="N352" s="1"/>
      <c r="R352" s="0">
        <f t="shared" si="50"/>
        <v>2.6</v>
      </c>
      <c r="S352" s="1">
        <f t="shared" si="56"/>
        <v>0.0039189</v>
      </c>
      <c r="T352" s="1">
        <f t="shared" si="57"/>
        <v>199.5879380745052</v>
      </c>
      <c r="U352" s="0">
        <f t="shared" si="58" ca="1"/>
        <v>19.25127675164788</v>
      </c>
      <c r="V352" s="1">
        <f t="shared" si="59" ca="1"/>
        <v>199.21139185443496</v>
      </c>
    </row>
    <row r="353">
      <c r="A353" s="0">
        <v>2.59</v>
      </c>
      <c r="B353" s="1">
        <v>0.003868</v>
      </c>
      <c r="C353" s="1"/>
      <c r="D353" s="0">
        <v>-2.59</v>
      </c>
      <c r="E353" s="1">
        <v>8.8E-14</v>
      </c>
      <c r="G353" s="1">
        <f t="shared" si="52"/>
        <v>196.99562236142438</v>
      </c>
      <c r="H353" s="1">
        <f t="shared" si="53"/>
        <v>4.481803197467773E-09</v>
      </c>
      <c r="I353" s="0">
        <v>-2.97</v>
      </c>
      <c r="J353" s="1">
        <v>1.4E-11</v>
      </c>
      <c r="K353" s="1">
        <f t="shared" si="51"/>
        <v>5.283181506975475</v>
      </c>
      <c r="L353" s="0">
        <f t="shared" si="54" ca="1"/>
        <v>20.06451300258307</v>
      </c>
      <c r="M353" s="1">
        <f t="shared" si="55" ca="1"/>
        <v>198.95471474238485</v>
      </c>
      <c r="N353" s="1"/>
      <c r="O353" s="1"/>
      <c r="R353" s="0">
        <f t="shared" si="50"/>
        <v>2.59</v>
      </c>
      <c r="S353" s="1">
        <f t="shared" si="56"/>
        <v>0.003868</v>
      </c>
      <c r="T353" s="1">
        <f t="shared" si="57"/>
        <v>196.99562236142438</v>
      </c>
      <c r="U353" s="0">
        <f t="shared" si="58" ca="1"/>
        <v>19.071592904804888</v>
      </c>
      <c r="V353" s="1">
        <f t="shared" si="59" ca="1"/>
        <v>196.67214764063567</v>
      </c>
    </row>
    <row r="354">
      <c r="A354" s="0">
        <v>2.58</v>
      </c>
      <c r="B354" s="1">
        <v>0.0038186</v>
      </c>
      <c r="C354" s="1"/>
      <c r="D354" s="0">
        <v>-2.58</v>
      </c>
      <c r="E354" s="1">
        <v>1.46E-13</v>
      </c>
      <c r="G354" s="1">
        <f t="shared" si="52"/>
        <v>194.4797010210277</v>
      </c>
      <c r="H354" s="1">
        <f t="shared" si="53"/>
        <v>7.435718941253351E-09</v>
      </c>
      <c r="I354" s="0">
        <v>-2.97</v>
      </c>
      <c r="J354" s="1">
        <v>1.4E-11</v>
      </c>
      <c r="K354" s="1">
        <f t="shared" si="51"/>
        <v>5.270327792681654</v>
      </c>
      <c r="L354" s="0">
        <f t="shared" si="54" ca="1"/>
        <v>19.87692831508612</v>
      </c>
      <c r="M354" s="1">
        <f t="shared" si="55" ca="1"/>
        <v>196.43179228668413</v>
      </c>
      <c r="N354" s="1"/>
      <c r="R354" s="0">
        <f t="shared" si="50"/>
        <v>2.58</v>
      </c>
      <c r="S354" s="1">
        <f t="shared" si="56"/>
        <v>0.0038186</v>
      </c>
      <c r="T354" s="1">
        <f t="shared" si="57"/>
        <v>194.4797010210277</v>
      </c>
      <c r="U354" s="0">
        <f t="shared" si="58" ca="1"/>
        <v>18.89190905796191</v>
      </c>
      <c r="V354" s="1">
        <f t="shared" si="59" ca="1"/>
        <v>194.1329034268366</v>
      </c>
    </row>
    <row r="355">
      <c r="A355" s="0">
        <v>2.57</v>
      </c>
      <c r="B355" s="1">
        <v>0.003768</v>
      </c>
      <c r="C355" s="1"/>
      <c r="D355" s="0">
        <v>-2.57</v>
      </c>
      <c r="E355" s="1">
        <v>3.32E-13</v>
      </c>
      <c r="G355" s="1">
        <f t="shared" si="52"/>
        <v>191.90266418248373</v>
      </c>
      <c r="H355" s="1">
        <f t="shared" si="53"/>
        <v>1.690862115408296E-08</v>
      </c>
      <c r="I355" s="0">
        <v>-2.97</v>
      </c>
      <c r="J355" s="1">
        <v>1.4E-11</v>
      </c>
      <c r="K355" s="1">
        <f t="shared" si="51"/>
        <v>5.256988286098544</v>
      </c>
      <c r="L355" s="0">
        <f t="shared" si="54" ca="1"/>
        <v>19.689343627589153</v>
      </c>
      <c r="M355" s="1">
        <f t="shared" si="55" ca="1"/>
        <v>193.9088698309833</v>
      </c>
      <c r="N355" s="1"/>
      <c r="O355" s="1"/>
      <c r="R355" s="0">
        <f t="shared" si="50"/>
        <v>2.57</v>
      </c>
      <c r="S355" s="1">
        <f t="shared" si="56"/>
        <v>0.003768</v>
      </c>
      <c r="T355" s="1">
        <f t="shared" si="57"/>
        <v>191.90266418248373</v>
      </c>
      <c r="U355" s="0">
        <f t="shared" si="58" ca="1"/>
        <v>18.712225211118927</v>
      </c>
      <c r="V355" s="1">
        <f t="shared" si="59" ca="1"/>
        <v>191.5936592130373</v>
      </c>
    </row>
    <row r="356">
      <c r="A356" s="0">
        <v>2.56</v>
      </c>
      <c r="B356" s="1">
        <v>0.0037177</v>
      </c>
      <c r="C356" s="1"/>
      <c r="D356" s="0">
        <v>-2.56</v>
      </c>
      <c r="E356" s="1">
        <v>1.54E-13</v>
      </c>
      <c r="G356" s="1">
        <f t="shared" si="52"/>
        <v>189.3409062184766</v>
      </c>
      <c r="H356" s="1">
        <f t="shared" si="53"/>
        <v>7.843155595568603E-09</v>
      </c>
      <c r="I356" s="0">
        <v>-2.97</v>
      </c>
      <c r="J356" s="1">
        <v>1.4E-11</v>
      </c>
      <c r="K356" s="1">
        <f t="shared" si="51"/>
        <v>5.243549126885957</v>
      </c>
      <c r="L356" s="0">
        <f t="shared" si="54" ca="1"/>
        <v>19.501758940092202</v>
      </c>
      <c r="M356" s="1">
        <f t="shared" si="55" ca="1"/>
        <v>191.38594737528246</v>
      </c>
      <c r="N356" s="1"/>
      <c r="R356" s="0">
        <f t="shared" si="50"/>
        <v>2.56</v>
      </c>
      <c r="S356" s="1">
        <f t="shared" si="56"/>
        <v>0.0037177</v>
      </c>
      <c r="T356" s="1">
        <f t="shared" si="57"/>
        <v>189.3409062184766</v>
      </c>
      <c r="U356" s="0">
        <f t="shared" si="58" ca="1"/>
        <v>18.532541364275943</v>
      </c>
      <c r="V356" s="1">
        <f t="shared" si="59" ca="1"/>
        <v>189.05441499923813</v>
      </c>
    </row>
    <row r="357">
      <c r="A357" s="0">
        <v>2.55</v>
      </c>
      <c r="B357" s="1">
        <v>0.0036674</v>
      </c>
      <c r="C357" s="1"/>
      <c r="D357" s="0">
        <v>-2.55</v>
      </c>
      <c r="E357" s="1">
        <v>9.8E-14</v>
      </c>
      <c r="G357" s="1">
        <f t="shared" si="52"/>
        <v>186.77914825446942</v>
      </c>
      <c r="H357" s="1">
        <f t="shared" si="53"/>
        <v>4.991099015361838E-09</v>
      </c>
      <c r="I357" s="0">
        <v>-2.97</v>
      </c>
      <c r="J357" s="1">
        <v>1.4E-11</v>
      </c>
      <c r="K357" s="1">
        <f t="shared" si="51"/>
        <v>5.229926893517354</v>
      </c>
      <c r="L357" s="0">
        <f t="shared" si="54" ca="1"/>
        <v>19.314174252595244</v>
      </c>
      <c r="M357" s="1">
        <f t="shared" si="55" ca="1"/>
        <v>188.86302491958162</v>
      </c>
      <c r="N357" s="1"/>
      <c r="O357" s="1"/>
      <c r="R357" s="0">
        <f t="shared" si="50"/>
        <v>2.55</v>
      </c>
      <c r="S357" s="1">
        <f t="shared" si="56"/>
        <v>0.0036674</v>
      </c>
      <c r="T357" s="1">
        <f t="shared" si="57"/>
        <v>186.77914825446942</v>
      </c>
      <c r="U357" s="0">
        <f t="shared" si="58" ca="1"/>
        <v>18.35285751743296</v>
      </c>
      <c r="V357" s="1">
        <f t="shared" si="59" ca="1"/>
        <v>186.51517078543895</v>
      </c>
    </row>
    <row r="358">
      <c r="A358" s="0">
        <v>2.54</v>
      </c>
      <c r="B358" s="1">
        <v>0.003618</v>
      </c>
      <c r="C358" s="1"/>
      <c r="D358" s="0">
        <v>-2.54</v>
      </c>
      <c r="E358" s="1">
        <v>3.8E-14</v>
      </c>
      <c r="G358" s="1">
        <f t="shared" si="52"/>
        <v>184.26322691407276</v>
      </c>
      <c r="H358" s="1">
        <f t="shared" si="53"/>
        <v>1.9353241079974476E-09</v>
      </c>
      <c r="I358" s="0">
        <v>-2.97</v>
      </c>
      <c r="J358" s="1">
        <v>1.4E-11</v>
      </c>
      <c r="K358" s="1">
        <f t="shared" si="51"/>
        <v>5.21636531635753</v>
      </c>
      <c r="L358" s="0">
        <f t="shared" si="54" ca="1"/>
        <v>19.126589565098293</v>
      </c>
      <c r="M358" s="1">
        <f t="shared" si="55" ca="1"/>
        <v>186.3401024638809</v>
      </c>
      <c r="N358" s="1"/>
      <c r="R358" s="0">
        <f t="shared" si="50"/>
        <v>2.54</v>
      </c>
      <c r="S358" s="1">
        <f t="shared" si="56"/>
        <v>0.003618</v>
      </c>
      <c r="T358" s="1">
        <f t="shared" si="57"/>
        <v>184.26322691407276</v>
      </c>
      <c r="U358" s="0">
        <f t="shared" si="58" ca="1"/>
        <v>18.173173670589982</v>
      </c>
      <c r="V358" s="1">
        <f t="shared" si="59" ca="1"/>
        <v>183.97592657163977</v>
      </c>
    </row>
    <row r="359">
      <c r="A359" s="0">
        <v>2.53</v>
      </c>
      <c r="B359" s="1">
        <v>0.0035673</v>
      </c>
      <c r="C359" s="1"/>
      <c r="D359" s="0">
        <v>-2.53</v>
      </c>
      <c r="E359" s="1">
        <v>2.8E-14</v>
      </c>
      <c r="G359" s="1">
        <f t="shared" si="52"/>
        <v>181.68109711734982</v>
      </c>
      <c r="H359" s="1">
        <f t="shared" si="53"/>
        <v>1.4260282901033824E-09</v>
      </c>
      <c r="I359" s="0">
        <v>-2.97</v>
      </c>
      <c r="J359" s="1">
        <v>1.4E-11</v>
      </c>
      <c r="K359" s="1">
        <f t="shared" si="51"/>
        <v>5.202252936513933</v>
      </c>
      <c r="L359" s="0">
        <f t="shared" si="54" ca="1"/>
        <v>18.939004877601334</v>
      </c>
      <c r="M359" s="1">
        <f t="shared" si="55" ca="1"/>
        <v>183.81718000817995</v>
      </c>
      <c r="N359" s="1"/>
      <c r="O359" s="1"/>
      <c r="R359" s="0">
        <f t="shared" si="50"/>
        <v>2.53</v>
      </c>
      <c r="S359" s="1">
        <f t="shared" si="56"/>
        <v>0.0035673</v>
      </c>
      <c r="T359" s="1">
        <f t="shared" si="57"/>
        <v>181.68109711734982</v>
      </c>
      <c r="U359" s="0">
        <f t="shared" si="58" ca="1"/>
        <v>17.99348982374699</v>
      </c>
      <c r="V359" s="1">
        <f t="shared" si="59" ca="1"/>
        <v>181.4366823578406</v>
      </c>
    </row>
    <row r="360">
      <c r="A360" s="0">
        <v>2.52</v>
      </c>
      <c r="B360" s="1">
        <v>0.003517</v>
      </c>
      <c r="C360" s="1"/>
      <c r="D360" s="0">
        <v>-2.52</v>
      </c>
      <c r="E360" s="1">
        <v>3E-14</v>
      </c>
      <c r="G360" s="1">
        <f t="shared" si="52"/>
        <v>179.1193391533427</v>
      </c>
      <c r="H360" s="1">
        <f t="shared" si="53"/>
        <v>1.5278874536821951E-09</v>
      </c>
      <c r="I360" s="0">
        <v>-2.97</v>
      </c>
      <c r="J360" s="1">
        <v>1.4E-11</v>
      </c>
      <c r="K360" s="1">
        <f t="shared" si="51"/>
        <v>5.1880522828762725</v>
      </c>
      <c r="L360" s="0">
        <f t="shared" si="54" ca="1"/>
        <v>18.751420190104383</v>
      </c>
      <c r="M360" s="1">
        <f t="shared" si="55" ca="1"/>
        <v>181.29425755247922</v>
      </c>
      <c r="N360" s="1"/>
      <c r="R360" s="0">
        <f t="shared" si="50"/>
        <v>2.52</v>
      </c>
      <c r="S360" s="1">
        <f t="shared" si="56"/>
        <v>0.003517</v>
      </c>
      <c r="T360" s="1">
        <f t="shared" si="57"/>
        <v>179.1193391533427</v>
      </c>
      <c r="U360" s="0">
        <f t="shared" si="58" ca="1"/>
        <v>17.813805976904014</v>
      </c>
      <c r="V360" s="1">
        <f t="shared" si="59" ca="1"/>
        <v>178.89743814404142</v>
      </c>
    </row>
    <row r="361">
      <c r="A361" s="0">
        <v>2.51</v>
      </c>
      <c r="B361" s="1">
        <v>0.0034666</v>
      </c>
      <c r="C361" s="1"/>
      <c r="D361" s="0">
        <v>-2.51</v>
      </c>
      <c r="E361" s="1">
        <v>2.82E-13</v>
      </c>
      <c r="G361" s="1">
        <f t="shared" si="52"/>
        <v>176.5524882311566</v>
      </c>
      <c r="H361" s="1">
        <f t="shared" si="53"/>
        <v>1.4362142064612636E-08</v>
      </c>
      <c r="I361" s="0">
        <v>-2.97</v>
      </c>
      <c r="J361" s="1">
        <v>1.4E-11</v>
      </c>
      <c r="K361" s="1">
        <f t="shared" si="51"/>
        <v>5.173618215909499</v>
      </c>
      <c r="L361" s="0">
        <f t="shared" si="54" ca="1"/>
        <v>18.563835502607418</v>
      </c>
      <c r="M361" s="1">
        <f t="shared" si="55" ca="1"/>
        <v>178.77133509677827</v>
      </c>
      <c r="N361" s="1"/>
      <c r="O361" s="1"/>
      <c r="R361" s="0">
        <f t="shared" si="50"/>
        <v>2.51</v>
      </c>
      <c r="S361" s="1">
        <f t="shared" si="56"/>
        <v>0.0034666</v>
      </c>
      <c r="T361" s="1">
        <f t="shared" si="57"/>
        <v>176.5524882311566</v>
      </c>
      <c r="U361" s="0">
        <f t="shared" si="58" ca="1"/>
        <v>17.63412213006103</v>
      </c>
      <c r="V361" s="1">
        <f t="shared" si="59" ca="1"/>
        <v>176.35819393024212</v>
      </c>
    </row>
    <row r="362">
      <c r="A362" s="0">
        <v>2.5</v>
      </c>
      <c r="B362" s="1">
        <v>0.0034164</v>
      </c>
      <c r="C362" s="1"/>
      <c r="D362" s="0">
        <v>-2.5</v>
      </c>
      <c r="E362" s="1">
        <v>2.3E-13</v>
      </c>
      <c r="G362" s="1">
        <f t="shared" si="52"/>
        <v>173.9958232253284</v>
      </c>
      <c r="H362" s="1">
        <f t="shared" si="53"/>
        <v>1.1713803811563495E-08</v>
      </c>
      <c r="I362" s="0">
        <v>-2.97</v>
      </c>
      <c r="J362" s="1">
        <v>1.4E-11</v>
      </c>
      <c r="K362" s="1">
        <f t="shared" si="51"/>
        <v>5.159031294474282</v>
      </c>
      <c r="L362" s="0">
        <f t="shared" si="54" ca="1"/>
        <v>18.376250815110467</v>
      </c>
      <c r="M362" s="1">
        <f t="shared" si="55" ca="1"/>
        <v>176.24841264107755</v>
      </c>
      <c r="N362" s="1"/>
      <c r="R362" s="0">
        <f t="shared" si="50"/>
        <v>2.5</v>
      </c>
      <c r="S362" s="1">
        <f t="shared" si="56"/>
        <v>0.0034164</v>
      </c>
      <c r="T362" s="1">
        <f t="shared" si="57"/>
        <v>173.9958232253284</v>
      </c>
      <c r="U362" s="0">
        <f t="shared" si="58" ca="1"/>
        <v>17.454438283218046</v>
      </c>
      <c r="V362" s="1">
        <f t="shared" si="59" ca="1"/>
        <v>173.81894971644306</v>
      </c>
    </row>
    <row r="363">
      <c r="A363" s="0">
        <v>2.49</v>
      </c>
      <c r="B363" s="1">
        <v>0.0033658</v>
      </c>
      <c r="C363" s="1"/>
      <c r="D363" s="0">
        <v>-2.49</v>
      </c>
      <c r="E363" s="1">
        <v>8.4E-14</v>
      </c>
      <c r="G363" s="1">
        <f t="shared" si="52"/>
        <v>171.41878638678443</v>
      </c>
      <c r="H363" s="1">
        <f t="shared" si="53"/>
        <v>4.278084870310147E-09</v>
      </c>
      <c r="I363" s="0">
        <v>-2.97</v>
      </c>
      <c r="J363" s="1">
        <v>1.4E-11</v>
      </c>
      <c r="K363" s="1">
        <f t="shared" si="51"/>
        <v>5.144109605681263</v>
      </c>
      <c r="L363" s="0">
        <f t="shared" si="54" ca="1"/>
        <v>18.188666127613516</v>
      </c>
      <c r="M363" s="1">
        <f t="shared" si="55" ca="1"/>
        <v>173.72549018537683</v>
      </c>
      <c r="N363" s="1"/>
      <c r="O363" s="1"/>
      <c r="R363" s="0">
        <f t="shared" si="50"/>
        <v>2.49</v>
      </c>
      <c r="S363" s="1">
        <f t="shared" si="56"/>
        <v>0.0033658</v>
      </c>
      <c r="T363" s="1">
        <f t="shared" si="57"/>
        <v>171.41878638678443</v>
      </c>
      <c r="U363" s="0">
        <f t="shared" si="58" ca="1"/>
        <v>17.27475443637507</v>
      </c>
      <c r="V363" s="1">
        <f t="shared" si="59" ca="1"/>
        <v>171.27970550264388</v>
      </c>
    </row>
    <row r="364">
      <c r="A364" s="0">
        <v>2.48</v>
      </c>
      <c r="B364" s="1">
        <v>0.0033162</v>
      </c>
      <c r="C364" s="1"/>
      <c r="D364" s="0">
        <v>-2.48</v>
      </c>
      <c r="E364" s="1">
        <v>2.28E-13</v>
      </c>
      <c r="G364" s="1">
        <f t="shared" si="52"/>
        <v>168.89267913002988</v>
      </c>
      <c r="H364" s="1">
        <f t="shared" si="53"/>
        <v>1.1611944647984683E-08</v>
      </c>
      <c r="I364" s="0">
        <v>-2.97</v>
      </c>
      <c r="J364" s="1">
        <v>1.4E-11</v>
      </c>
      <c r="K364" s="1">
        <f t="shared" si="51"/>
        <v>5.129263478469562</v>
      </c>
      <c r="L364" s="0">
        <f t="shared" si="54" ca="1"/>
        <v>18.001081440116558</v>
      </c>
      <c r="M364" s="1">
        <f t="shared" si="55" ca="1"/>
        <v>171.20256772967588</v>
      </c>
      <c r="N364" s="1"/>
      <c r="R364" s="0">
        <f t="shared" si="50"/>
        <v>2.48</v>
      </c>
      <c r="S364" s="1">
        <f t="shared" si="56"/>
        <v>0.0033162</v>
      </c>
      <c r="T364" s="1">
        <f t="shared" si="57"/>
        <v>168.89267913002988</v>
      </c>
      <c r="U364" s="0">
        <f t="shared" si="58" ca="1"/>
        <v>17.095070589532085</v>
      </c>
      <c r="V364" s="1">
        <f t="shared" si="59" ca="1"/>
        <v>168.74046128884459</v>
      </c>
    </row>
    <row r="365">
      <c r="A365" s="0">
        <v>2.47</v>
      </c>
      <c r="B365" s="1">
        <v>0.003265</v>
      </c>
      <c r="C365" s="1"/>
      <c r="D365" s="0">
        <v>-2.47</v>
      </c>
      <c r="E365" s="1">
        <v>1.34E-13</v>
      </c>
      <c r="G365" s="1">
        <f t="shared" si="52"/>
        <v>166.28508454241225</v>
      </c>
      <c r="H365" s="1">
        <f t="shared" si="53"/>
        <v>6.824563959780473E-09</v>
      </c>
      <c r="I365" s="0">
        <v>-2.97</v>
      </c>
      <c r="J365" s="1">
        <v>1.4E-11</v>
      </c>
      <c r="K365" s="1">
        <f t="shared" si="51"/>
        <v>5.113703692112821</v>
      </c>
      <c r="L365" s="0">
        <f t="shared" si="54" ca="1"/>
        <v>17.813496752619606</v>
      </c>
      <c r="M365" s="1">
        <f t="shared" si="55" ca="1"/>
        <v>168.67964527397515</v>
      </c>
      <c r="N365" s="1"/>
      <c r="O365" s="1"/>
      <c r="R365" s="0">
        <f t="shared" si="50"/>
        <v>2.47</v>
      </c>
      <c r="S365" s="1">
        <f t="shared" si="56"/>
        <v>0.003265</v>
      </c>
      <c r="T365" s="1">
        <f t="shared" si="57"/>
        <v>166.28508454241225</v>
      </c>
      <c r="U365" s="0">
        <f t="shared" si="58" ca="1"/>
        <v>16.91538674268911</v>
      </c>
      <c r="V365" s="1">
        <f t="shared" si="59" ca="1"/>
        <v>166.20121707504552</v>
      </c>
    </row>
    <row r="366">
      <c r="A366" s="0">
        <v>2.46</v>
      </c>
      <c r="B366" s="1">
        <v>0.0032152</v>
      </c>
      <c r="C366" s="1"/>
      <c r="D366" s="0">
        <v>-2.46</v>
      </c>
      <c r="E366" s="1">
        <v>1.74E-13</v>
      </c>
      <c r="G366" s="1">
        <f t="shared" si="52"/>
        <v>163.74879136929982</v>
      </c>
      <c r="H366" s="1">
        <f t="shared" si="53"/>
        <v>8.861747231356732E-09</v>
      </c>
      <c r="I366" s="0">
        <v>-2.97</v>
      </c>
      <c r="J366" s="1">
        <v>1.4E-11</v>
      </c>
      <c r="K366" s="1">
        <f t="shared" si="51"/>
        <v>5.0983334935372815</v>
      </c>
      <c r="L366" s="0">
        <f t="shared" si="54" ca="1"/>
        <v>17.625912065122648</v>
      </c>
      <c r="M366" s="1">
        <f t="shared" si="55" ca="1"/>
        <v>166.1567228182742</v>
      </c>
      <c r="N366" s="1"/>
      <c r="R366" s="0">
        <f t="shared" si="50"/>
        <v>2.46</v>
      </c>
      <c r="S366" s="1">
        <f t="shared" si="56"/>
        <v>0.0032152</v>
      </c>
      <c r="T366" s="1">
        <f t="shared" si="57"/>
        <v>163.74879136929982</v>
      </c>
      <c r="U366" s="0">
        <f t="shared" si="58" ca="1"/>
        <v>16.735702895846117</v>
      </c>
      <c r="V366" s="1">
        <f t="shared" si="59" ca="1"/>
        <v>163.66197286124623</v>
      </c>
    </row>
    <row r="367">
      <c r="A367" s="0">
        <v>2.45</v>
      </c>
      <c r="B367" s="1">
        <v>0.0031648</v>
      </c>
      <c r="C367" s="1"/>
      <c r="D367" s="0">
        <v>-2.45</v>
      </c>
      <c r="E367" s="1">
        <v>1.2E-14</v>
      </c>
      <c r="G367" s="1">
        <f t="shared" si="52"/>
        <v>161.18194044711373</v>
      </c>
      <c r="H367" s="1">
        <f t="shared" si="53"/>
        <v>6.111549814728781E-10</v>
      </c>
      <c r="I367" s="0">
        <v>-2.97</v>
      </c>
      <c r="J367" s="1">
        <v>1.4E-11</v>
      </c>
      <c r="K367" s="1">
        <f t="shared" si="51"/>
        <v>5.0825337918306825</v>
      </c>
      <c r="L367" s="0">
        <f t="shared" si="54" ca="1"/>
        <v>17.43832737762569</v>
      </c>
      <c r="M367" s="1">
        <f t="shared" si="55" ca="1"/>
        <v>163.63380036257348</v>
      </c>
      <c r="N367" s="1"/>
      <c r="O367" s="1"/>
      <c r="R367" s="0">
        <f t="shared" si="50"/>
        <v>2.45</v>
      </c>
      <c r="S367" s="1">
        <f t="shared" si="56"/>
        <v>0.0031648</v>
      </c>
      <c r="T367" s="1">
        <f t="shared" si="57"/>
        <v>161.18194044711373</v>
      </c>
      <c r="U367" s="0">
        <f t="shared" si="58" ca="1"/>
        <v>16.55601904900314</v>
      </c>
      <c r="V367" s="1">
        <f t="shared" si="59" ca="1"/>
        <v>161.12272864744705</v>
      </c>
    </row>
    <row r="368">
      <c r="A368" s="0">
        <v>2.44</v>
      </c>
      <c r="B368" s="1">
        <v>0.003115</v>
      </c>
      <c r="C368" s="1"/>
      <c r="D368" s="0">
        <v>-2.44</v>
      </c>
      <c r="E368" s="1">
        <v>7E-14</v>
      </c>
      <c r="G368" s="1">
        <f t="shared" si="52"/>
        <v>158.64564727400128</v>
      </c>
      <c r="H368" s="1">
        <f t="shared" si="53"/>
        <v>3.565070725258456E-09</v>
      </c>
      <c r="I368" s="0">
        <v>-2.97</v>
      </c>
      <c r="J368" s="1">
        <v>1.4E-11</v>
      </c>
      <c r="K368" s="1">
        <f t="shared" si="51"/>
        <v>5.0666730816238434</v>
      </c>
      <c r="L368" s="0">
        <f t="shared" si="54" ca="1"/>
        <v>17.25074269012873</v>
      </c>
      <c r="M368" s="1">
        <f t="shared" si="55" ca="1"/>
        <v>161.11087790687264</v>
      </c>
      <c r="N368" s="1"/>
      <c r="R368" s="0">
        <f t="shared" si="50"/>
        <v>2.44</v>
      </c>
      <c r="S368" s="1">
        <f t="shared" si="56"/>
        <v>0.003115</v>
      </c>
      <c r="T368" s="1">
        <f t="shared" si="57"/>
        <v>158.64564727400128</v>
      </c>
      <c r="U368" s="0">
        <f t="shared" si="58" ca="1"/>
        <v>16.376335202160156</v>
      </c>
      <c r="V368" s="1">
        <f t="shared" si="59" ca="1"/>
        <v>158.58348443364787</v>
      </c>
    </row>
    <row r="369">
      <c r="A369" s="0">
        <v>2.43</v>
      </c>
      <c r="B369" s="1">
        <v>0.003064</v>
      </c>
      <c r="C369" s="1"/>
      <c r="D369" s="0">
        <v>-2.43</v>
      </c>
      <c r="E369" s="1">
        <v>6E-14</v>
      </c>
      <c r="G369" s="1">
        <f t="shared" si="52"/>
        <v>156.04823860274155</v>
      </c>
      <c r="H369" s="1">
        <f t="shared" si="53"/>
        <v>3.0557749073643902E-09</v>
      </c>
      <c r="I369" s="0">
        <v>-2.97</v>
      </c>
      <c r="J369" s="1">
        <v>1.4E-11</v>
      </c>
      <c r="K369" s="1">
        <f t="shared" si="51"/>
        <v>5.050165181262772</v>
      </c>
      <c r="L369" s="0">
        <f t="shared" si="54" ca="1"/>
        <v>17.06315800263178</v>
      </c>
      <c r="M369" s="1">
        <f t="shared" si="55" ca="1"/>
        <v>158.5879554511718</v>
      </c>
      <c r="N369" s="1"/>
      <c r="O369" s="1"/>
      <c r="R369" s="0">
        <f t="shared" si="50"/>
        <v>2.43</v>
      </c>
      <c r="S369" s="1">
        <f t="shared" si="56"/>
        <v>0.003064</v>
      </c>
      <c r="T369" s="1">
        <f t="shared" si="57"/>
        <v>156.04823860274155</v>
      </c>
      <c r="U369" s="0">
        <f t="shared" si="58" ca="1"/>
        <v>16.196651355317172</v>
      </c>
      <c r="V369" s="1">
        <f t="shared" si="59" ca="1"/>
        <v>156.0442402198487</v>
      </c>
    </row>
    <row r="370">
      <c r="A370" s="0">
        <v>2.42</v>
      </c>
      <c r="B370" s="1">
        <v>0.0030142</v>
      </c>
      <c r="C370" s="1"/>
      <c r="D370" s="0">
        <v>-2.42</v>
      </c>
      <c r="E370" s="1">
        <v>1.8E-13</v>
      </c>
      <c r="G370" s="1">
        <f t="shared" si="52"/>
        <v>153.5119454296291</v>
      </c>
      <c r="H370" s="1">
        <f t="shared" si="53"/>
        <v>9.167324722093172E-09</v>
      </c>
      <c r="I370" s="0">
        <v>-2.97</v>
      </c>
      <c r="J370" s="1">
        <v>1.4E-11</v>
      </c>
      <c r="K370" s="1">
        <f t="shared" si="51"/>
        <v>5.033778384387865</v>
      </c>
      <c r="L370" s="0">
        <f t="shared" si="54" ca="1"/>
        <v>16.875573315134822</v>
      </c>
      <c r="M370" s="1">
        <f t="shared" si="55" ca="1"/>
        <v>156.06503299547097</v>
      </c>
      <c r="N370" s="1"/>
      <c r="R370" s="0">
        <f t="shared" si="50"/>
        <v>2.42</v>
      </c>
      <c r="S370" s="1">
        <f t="shared" si="56"/>
        <v>0.0030142</v>
      </c>
      <c r="T370" s="1">
        <f t="shared" si="57"/>
        <v>153.5119454296291</v>
      </c>
      <c r="U370" s="0">
        <f t="shared" si="58" ca="1"/>
        <v>16.01696750847419</v>
      </c>
      <c r="V370" s="1">
        <f t="shared" si="59" ca="1"/>
        <v>153.5049960060494</v>
      </c>
    </row>
    <row r="371">
      <c r="A371" s="0">
        <v>2.41</v>
      </c>
      <c r="B371" s="1">
        <v>0.0029637</v>
      </c>
      <c r="C371" s="1"/>
      <c r="D371" s="0">
        <v>-2.41</v>
      </c>
      <c r="E371" s="1">
        <v>1.3E-13</v>
      </c>
      <c r="G371" s="1">
        <f t="shared" si="52"/>
        <v>150.94000154926408</v>
      </c>
      <c r="H371" s="1">
        <f t="shared" si="53"/>
        <v>6.620845632622847E-09</v>
      </c>
      <c r="I371" s="0">
        <v>-2.97</v>
      </c>
      <c r="J371" s="1">
        <v>1.4E-11</v>
      </c>
      <c r="K371" s="1">
        <f t="shared" si="51"/>
        <v>5.0168824171208275</v>
      </c>
      <c r="L371" s="0">
        <f t="shared" si="54" ca="1"/>
        <v>16.68798862763787</v>
      </c>
      <c r="M371" s="1">
        <f t="shared" si="55" ca="1"/>
        <v>153.54211053977025</v>
      </c>
      <c r="N371" s="1"/>
      <c r="O371" s="1"/>
      <c r="R371" s="0">
        <f ref="R371:R434" t="shared" si="60">A371</f>
        <v>2.41</v>
      </c>
      <c r="S371" s="1">
        <f t="shared" si="56"/>
        <v>0.0029637</v>
      </c>
      <c r="T371" s="1">
        <f t="shared" si="57"/>
        <v>150.94000154926408</v>
      </c>
      <c r="U371" s="0">
        <f t="shared" si="58" ca="1"/>
        <v>15.837283661631211</v>
      </c>
      <c r="V371" s="1">
        <f t="shared" si="59" ca="1"/>
        <v>150.96575179225033</v>
      </c>
    </row>
    <row r="372">
      <c r="A372" s="0">
        <v>2.4</v>
      </c>
      <c r="B372" s="1">
        <v>0.0029138</v>
      </c>
      <c r="C372" s="1"/>
      <c r="D372" s="0">
        <v>-2.4</v>
      </c>
      <c r="E372" s="1">
        <v>6.2E-14</v>
      </c>
      <c r="G372" s="1">
        <f t="shared" si="52"/>
        <v>148.39861541797268</v>
      </c>
      <c r="H372" s="1">
        <f t="shared" si="53"/>
        <v>3.1576340709432036E-09</v>
      </c>
      <c r="I372" s="0">
        <v>-2.97</v>
      </c>
      <c r="J372" s="1">
        <v>1.4E-11</v>
      </c>
      <c r="K372" s="1">
        <f t="shared" si="51"/>
        <v>4.9999020006221855</v>
      </c>
      <c r="L372" s="0">
        <f t="shared" si="54" ca="1"/>
        <v>16.500403940140913</v>
      </c>
      <c r="M372" s="1">
        <f t="shared" si="55" ca="1"/>
        <v>151.0191880840693</v>
      </c>
      <c r="N372" s="1"/>
      <c r="R372" s="0">
        <f t="shared" si="60"/>
        <v>2.4</v>
      </c>
      <c r="S372" s="1">
        <f t="shared" si="56"/>
        <v>0.0029138</v>
      </c>
      <c r="T372" s="1">
        <f t="shared" si="57"/>
        <v>148.39861541797268</v>
      </c>
      <c r="U372" s="0">
        <f t="shared" si="58" ca="1"/>
        <v>15.65759981478822</v>
      </c>
      <c r="V372" s="1">
        <f t="shared" si="59" ca="1"/>
        <v>148.42650757845104</v>
      </c>
    </row>
    <row r="373">
      <c r="A373" s="0">
        <v>2.39</v>
      </c>
      <c r="B373" s="1">
        <v>0.0028633</v>
      </c>
      <c r="C373" s="1"/>
      <c r="D373" s="0">
        <v>-2.39</v>
      </c>
      <c r="E373" s="1">
        <v>1.46E-13</v>
      </c>
      <c r="G373" s="1">
        <f t="shared" si="52"/>
        <v>145.82667153760767</v>
      </c>
      <c r="H373" s="1">
        <f t="shared" si="53"/>
        <v>7.435718941253351E-09</v>
      </c>
      <c r="I373" s="0">
        <v>-2.97</v>
      </c>
      <c r="J373" s="1">
        <v>1.4E-11</v>
      </c>
      <c r="K373" s="1">
        <f t="shared" si="51"/>
        <v>4.98241873520118</v>
      </c>
      <c r="L373" s="0">
        <f t="shared" si="54" ca="1"/>
        <v>16.312819252643955</v>
      </c>
      <c r="M373" s="1">
        <f t="shared" si="55" ca="1"/>
        <v>148.49626562836858</v>
      </c>
      <c r="N373" s="1"/>
      <c r="O373" s="1"/>
      <c r="R373" s="0">
        <f t="shared" si="60"/>
        <v>2.39</v>
      </c>
      <c r="S373" s="1">
        <f t="shared" si="56"/>
        <v>0.0028633</v>
      </c>
      <c r="T373" s="1">
        <f t="shared" si="57"/>
        <v>145.82667153760767</v>
      </c>
      <c r="U373" s="0">
        <f t="shared" si="58" ca="1"/>
        <v>15.477915967945243</v>
      </c>
      <c r="V373" s="1">
        <f t="shared" si="59" ca="1"/>
        <v>145.88726336465197</v>
      </c>
    </row>
    <row r="374">
      <c r="A374" s="0">
        <v>2.38</v>
      </c>
      <c r="B374" s="1">
        <v>0.0028134</v>
      </c>
      <c r="C374" s="1"/>
      <c r="D374" s="0">
        <v>-2.38</v>
      </c>
      <c r="E374" s="1">
        <v>8E-14</v>
      </c>
      <c r="G374" s="1">
        <f t="shared" si="52"/>
        <v>143.2852854063163</v>
      </c>
      <c r="H374" s="1">
        <f t="shared" si="53"/>
        <v>4.074366543152521E-09</v>
      </c>
      <c r="I374" s="0">
        <v>-2.97</v>
      </c>
      <c r="J374" s="1">
        <v>1.4E-11</v>
      </c>
      <c r="K374" s="1">
        <f t="shared" si="51"/>
        <v>4.964837645725885</v>
      </c>
      <c r="L374" s="0">
        <f t="shared" si="54" ca="1"/>
        <v>16.125234565146997</v>
      </c>
      <c r="M374" s="1">
        <f t="shared" si="55" ca="1"/>
        <v>145.97334317266763</v>
      </c>
      <c r="N374" s="1"/>
      <c r="R374" s="0">
        <f t="shared" si="60"/>
        <v>2.38</v>
      </c>
      <c r="S374" s="1">
        <f t="shared" si="56"/>
        <v>0.0028134</v>
      </c>
      <c r="T374" s="1">
        <f t="shared" si="57"/>
        <v>143.2852854063163</v>
      </c>
      <c r="U374" s="0">
        <f t="shared" si="58" ca="1"/>
        <v>15.29823212110226</v>
      </c>
      <c r="V374" s="1">
        <f t="shared" si="59" ca="1"/>
        <v>143.34801915085268</v>
      </c>
    </row>
    <row r="375">
      <c r="A375" s="0">
        <v>2.37</v>
      </c>
      <c r="B375" s="1">
        <v>0.002763</v>
      </c>
      <c r="C375" s="1"/>
      <c r="D375" s="0">
        <v>-2.37</v>
      </c>
      <c r="E375" s="1">
        <v>2.5E-13</v>
      </c>
      <c r="G375" s="1">
        <f t="shared" si="52"/>
        <v>140.71843448413017</v>
      </c>
      <c r="H375" s="1">
        <f t="shared" si="53"/>
        <v>1.2732395447351628E-08</v>
      </c>
      <c r="I375" s="0">
        <v>-2.97</v>
      </c>
      <c r="J375" s="1">
        <v>1.4E-11</v>
      </c>
      <c r="K375" s="1">
        <f t="shared" si="51"/>
        <v>4.946760975325706</v>
      </c>
      <c r="L375" s="0">
        <f t="shared" si="54" ca="1"/>
        <v>15.937649877650045</v>
      </c>
      <c r="M375" s="1">
        <f t="shared" si="55" ca="1"/>
        <v>143.4504207169669</v>
      </c>
      <c r="N375" s="1"/>
      <c r="O375" s="1"/>
      <c r="R375" s="0">
        <f t="shared" si="60"/>
        <v>2.37</v>
      </c>
      <c r="S375" s="1">
        <f t="shared" si="56"/>
        <v>0.002763</v>
      </c>
      <c r="T375" s="1">
        <f t="shared" si="57"/>
        <v>140.71843448413017</v>
      </c>
      <c r="U375" s="0">
        <f t="shared" si="58" ca="1"/>
        <v>15.118548274259275</v>
      </c>
      <c r="V375" s="1">
        <f t="shared" si="59" ca="1"/>
        <v>140.8087749370535</v>
      </c>
    </row>
    <row r="376">
      <c r="A376" s="0">
        <v>2.36</v>
      </c>
      <c r="B376" s="1">
        <v>0.0027137</v>
      </c>
      <c r="C376" s="1"/>
      <c r="D376" s="0">
        <v>-2.36</v>
      </c>
      <c r="E376" s="1">
        <v>2.18E-13</v>
      </c>
      <c r="G376" s="1">
        <f t="shared" si="52"/>
        <v>138.20760610191243</v>
      </c>
      <c r="H376" s="1">
        <f t="shared" si="53"/>
        <v>1.110264883009062E-08</v>
      </c>
      <c r="I376" s="0">
        <v>-2.97</v>
      </c>
      <c r="J376" s="1">
        <v>1.4E-11</v>
      </c>
      <c r="K376" s="1">
        <f t="shared" si="51"/>
        <v>4.928756946735971</v>
      </c>
      <c r="L376" s="0">
        <f t="shared" si="54" ca="1"/>
        <v>15.750065190153087</v>
      </c>
      <c r="M376" s="1">
        <f t="shared" si="55" ca="1"/>
        <v>140.92749826126607</v>
      </c>
      <c r="N376" s="1"/>
      <c r="R376" s="0">
        <f t="shared" si="60"/>
        <v>2.36</v>
      </c>
      <c r="S376" s="1">
        <f t="shared" si="56"/>
        <v>0.0027137</v>
      </c>
      <c r="T376" s="1">
        <f t="shared" si="57"/>
        <v>138.20760610191243</v>
      </c>
      <c r="U376" s="0">
        <f t="shared" si="58" ca="1"/>
        <v>14.938864427416291</v>
      </c>
      <c r="V376" s="1">
        <f t="shared" si="59" ca="1"/>
        <v>138.26953072325432</v>
      </c>
    </row>
    <row r="377">
      <c r="A377" s="0">
        <v>2.35</v>
      </c>
      <c r="B377" s="1">
        <v>0.0026627</v>
      </c>
      <c r="C377" s="1"/>
      <c r="D377" s="0">
        <v>-2.35</v>
      </c>
      <c r="E377" s="1">
        <v>4.2E-14</v>
      </c>
      <c r="G377" s="1">
        <f t="shared" si="52"/>
        <v>135.6101974306527</v>
      </c>
      <c r="H377" s="1">
        <f t="shared" si="53"/>
        <v>2.1390424351550735E-09</v>
      </c>
      <c r="I377" s="0">
        <v>-2.97</v>
      </c>
      <c r="J377" s="1">
        <v>1.4E-11</v>
      </c>
      <c r="K377" s="1">
        <f t="shared" si="51"/>
        <v>4.909784574969694</v>
      </c>
      <c r="L377" s="0">
        <f t="shared" si="54" ca="1"/>
        <v>15.562480502656136</v>
      </c>
      <c r="M377" s="1">
        <f t="shared" si="55" ca="1"/>
        <v>138.40457580556523</v>
      </c>
      <c r="N377" s="1"/>
      <c r="O377" s="1"/>
      <c r="R377" s="0">
        <f t="shared" si="60"/>
        <v>2.35</v>
      </c>
      <c r="S377" s="1">
        <f t="shared" si="56"/>
        <v>0.0026627</v>
      </c>
      <c r="T377" s="1">
        <f t="shared" si="57"/>
        <v>135.6101974306527</v>
      </c>
      <c r="U377" s="0">
        <f t="shared" si="58" ca="1"/>
        <v>14.759180580573315</v>
      </c>
      <c r="V377" s="1">
        <f t="shared" si="59" ca="1"/>
        <v>135.73028650945514</v>
      </c>
    </row>
    <row r="378">
      <c r="A378" s="0">
        <v>2.34</v>
      </c>
      <c r="B378" s="1">
        <v>0.0026135</v>
      </c>
      <c r="C378" s="1"/>
      <c r="D378" s="0">
        <v>-2.34</v>
      </c>
      <c r="E378" s="1">
        <v>2.62E-13</v>
      </c>
      <c r="G378" s="1">
        <f t="shared" si="52"/>
        <v>133.10446200661391</v>
      </c>
      <c r="H378" s="1">
        <f t="shared" si="53"/>
        <v>1.3343550428824506E-08</v>
      </c>
      <c r="I378" s="0">
        <v>-2.97</v>
      </c>
      <c r="J378" s="1">
        <v>1.4E-11</v>
      </c>
      <c r="K378" s="1">
        <f t="shared" si="51"/>
        <v>4.891134248555266</v>
      </c>
      <c r="L378" s="0">
        <f t="shared" si="54" ca="1"/>
        <v>15.374895815159178</v>
      </c>
      <c r="M378" s="1">
        <f t="shared" si="55" ca="1"/>
        <v>135.8816533498644</v>
      </c>
      <c r="N378" s="1"/>
      <c r="R378" s="0">
        <f t="shared" si="60"/>
        <v>2.34</v>
      </c>
      <c r="S378" s="1">
        <f t="shared" si="56"/>
        <v>0.0026135</v>
      </c>
      <c r="T378" s="1">
        <f t="shared" si="57"/>
        <v>133.10446200661391</v>
      </c>
      <c r="U378" s="0">
        <f t="shared" si="58" ca="1"/>
        <v>14.579496733730323</v>
      </c>
      <c r="V378" s="1">
        <f t="shared" si="59" ca="1"/>
        <v>133.19104229565585</v>
      </c>
    </row>
    <row r="379">
      <c r="A379" s="0">
        <v>2.33</v>
      </c>
      <c r="B379" s="1">
        <v>0.0025633</v>
      </c>
      <c r="C379" s="1"/>
      <c r="D379" s="0">
        <v>-2.33</v>
      </c>
      <c r="E379" s="1">
        <v>7.2E-14</v>
      </c>
      <c r="G379" s="1">
        <f t="shared" si="52"/>
        <v>130.54779700078572</v>
      </c>
      <c r="H379" s="1">
        <f t="shared" si="53"/>
        <v>3.6669298888372686E-09</v>
      </c>
      <c r="I379" s="0">
        <v>-2.97</v>
      </c>
      <c r="J379" s="1">
        <v>1.4E-11</v>
      </c>
      <c r="K379" s="1">
        <f t="shared" si="51"/>
        <v>4.871739420248148</v>
      </c>
      <c r="L379" s="0">
        <f t="shared" si="54" ca="1"/>
        <v>15.18731112766222</v>
      </c>
      <c r="M379" s="1">
        <f t="shared" si="55" ca="1"/>
        <v>133.35873089416367</v>
      </c>
      <c r="N379" s="1"/>
      <c r="O379" s="1"/>
      <c r="R379" s="0">
        <f t="shared" si="60"/>
        <v>2.33</v>
      </c>
      <c r="S379" s="1">
        <f t="shared" si="56"/>
        <v>0.0025633</v>
      </c>
      <c r="T379" s="1">
        <f t="shared" si="57"/>
        <v>130.54779700078572</v>
      </c>
      <c r="U379" s="0">
        <f t="shared" si="58" ca="1"/>
        <v>14.399812886887347</v>
      </c>
      <c r="V379" s="1">
        <f t="shared" si="59" ca="1"/>
        <v>130.65179808185678</v>
      </c>
    </row>
    <row r="380">
      <c r="A380" s="0">
        <v>2.32</v>
      </c>
      <c r="B380" s="1">
        <v>0.0025133</v>
      </c>
      <c r="C380" s="1"/>
      <c r="D380" s="0">
        <v>-2.32</v>
      </c>
      <c r="E380" s="1">
        <v>1E-13</v>
      </c>
      <c r="G380" s="1">
        <f t="shared" si="52"/>
        <v>128.00131791131537</v>
      </c>
      <c r="H380" s="1">
        <f t="shared" si="53"/>
        <v>5.092958178940651E-09</v>
      </c>
      <c r="I380" s="0">
        <v>-2.97</v>
      </c>
      <c r="J380" s="1">
        <v>1.4E-11</v>
      </c>
      <c r="K380" s="1">
        <f t="shared" si="51"/>
        <v>4.8520405600487635</v>
      </c>
      <c r="L380" s="0">
        <f t="shared" si="54" ca="1"/>
        <v>14.999726440165261</v>
      </c>
      <c r="M380" s="1">
        <f t="shared" si="55" ca="1"/>
        <v>130.83580843846272</v>
      </c>
      <c r="N380" s="1"/>
      <c r="R380" s="0">
        <f t="shared" si="60"/>
        <v>2.32</v>
      </c>
      <c r="S380" s="1">
        <f t="shared" si="56"/>
        <v>0.0025133</v>
      </c>
      <c r="T380" s="1">
        <f t="shared" si="57"/>
        <v>128.00131791131537</v>
      </c>
      <c r="U380" s="0">
        <f t="shared" si="58" ca="1"/>
        <v>14.220129040044363</v>
      </c>
      <c r="V380" s="1">
        <f t="shared" si="59" ca="1"/>
        <v>128.1125538680575</v>
      </c>
    </row>
    <row r="381">
      <c r="A381" s="0">
        <v>2.31</v>
      </c>
      <c r="B381" s="1">
        <v>0.0024634</v>
      </c>
      <c r="C381" s="1"/>
      <c r="D381" s="0">
        <v>-2.31</v>
      </c>
      <c r="E381" s="1">
        <v>1.06E-13</v>
      </c>
      <c r="G381" s="1">
        <f t="shared" si="52"/>
        <v>125.45993178002401</v>
      </c>
      <c r="H381" s="1">
        <f t="shared" si="53"/>
        <v>5.39853566967709E-09</v>
      </c>
      <c r="I381" s="0">
        <v>-2.97</v>
      </c>
      <c r="J381" s="1">
        <v>1.4E-11</v>
      </c>
      <c r="K381" s="1">
        <f t="shared" si="51"/>
        <v>4.831986438909674</v>
      </c>
      <c r="L381" s="0">
        <f t="shared" si="54" ca="1"/>
        <v>14.81214175266831</v>
      </c>
      <c r="M381" s="1">
        <f t="shared" si="55" ca="1"/>
        <v>128.312885982762</v>
      </c>
      <c r="N381" s="1"/>
      <c r="O381" s="1"/>
      <c r="R381" s="0">
        <f t="shared" si="60"/>
        <v>2.31</v>
      </c>
      <c r="S381" s="1">
        <f t="shared" si="56"/>
        <v>0.0024634</v>
      </c>
      <c r="T381" s="1">
        <f t="shared" si="57"/>
        <v>125.45993178002401</v>
      </c>
      <c r="U381" s="0">
        <f t="shared" si="58" ca="1"/>
        <v>14.040445193201379</v>
      </c>
      <c r="V381" s="1">
        <f t="shared" si="59" ca="1"/>
        <v>125.57330965425831</v>
      </c>
    </row>
    <row r="382">
      <c r="A382" s="0">
        <v>2.3</v>
      </c>
      <c r="B382" s="1">
        <v>0.0024138</v>
      </c>
      <c r="C382" s="1"/>
      <c r="D382" s="0">
        <v>-2.3</v>
      </c>
      <c r="E382" s="1">
        <v>2.12E-13</v>
      </c>
      <c r="G382" s="1">
        <f t="shared" si="52"/>
        <v>122.93382452326942</v>
      </c>
      <c r="H382" s="1">
        <f t="shared" si="53"/>
        <v>1.079707133935418E-08</v>
      </c>
      <c r="I382" s="0">
        <v>-2.97</v>
      </c>
      <c r="J382" s="1">
        <v>1.4E-11</v>
      </c>
      <c r="K382" s="1">
        <f t="shared" si="51"/>
        <v>4.811646198586087</v>
      </c>
      <c r="L382" s="0">
        <f t="shared" si="54" ca="1"/>
        <v>14.624557065171352</v>
      </c>
      <c r="M382" s="1">
        <f t="shared" si="55" ca="1"/>
        <v>125.78996352706105</v>
      </c>
      <c r="N382" s="1"/>
      <c r="R382" s="0">
        <f t="shared" si="60"/>
        <v>2.3</v>
      </c>
      <c r="S382" s="1">
        <f t="shared" si="56"/>
        <v>0.0024138</v>
      </c>
      <c r="T382" s="1">
        <f t="shared" si="57"/>
        <v>122.93382452326942</v>
      </c>
      <c r="U382" s="0">
        <f t="shared" si="58" ca="1"/>
        <v>13.860761346358395</v>
      </c>
      <c r="V382" s="1">
        <f t="shared" si="59" ca="1"/>
        <v>123.03406544045913</v>
      </c>
    </row>
    <row r="383">
      <c r="A383" s="0">
        <v>2.29</v>
      </c>
      <c r="B383" s="1">
        <v>0.0023642</v>
      </c>
      <c r="C383" s="1"/>
      <c r="D383" s="0">
        <v>-2.29</v>
      </c>
      <c r="E383" s="1">
        <v>1.46E-13</v>
      </c>
      <c r="G383" s="1">
        <f t="shared" si="52"/>
        <v>120.40771726651487</v>
      </c>
      <c r="H383" s="1">
        <f t="shared" si="53"/>
        <v>7.435718941253351E-09</v>
      </c>
      <c r="I383" s="0">
        <v>-2.97</v>
      </c>
      <c r="J383" s="1">
        <v>1.4E-11</v>
      </c>
      <c r="K383" s="1">
        <f t="shared" si="51"/>
        <v>4.790883627718566</v>
      </c>
      <c r="L383" s="0">
        <f t="shared" si="54" ca="1"/>
        <v>14.436972377674401</v>
      </c>
      <c r="M383" s="1">
        <f t="shared" si="55" ca="1"/>
        <v>123.26704107136032</v>
      </c>
      <c r="N383" s="1"/>
      <c r="O383" s="1"/>
      <c r="R383" s="0">
        <f t="shared" si="60"/>
        <v>2.29</v>
      </c>
      <c r="S383" s="1">
        <f t="shared" si="56"/>
        <v>0.0023642</v>
      </c>
      <c r="T383" s="1">
        <f t="shared" si="57"/>
        <v>120.40771726651487</v>
      </c>
      <c r="U383" s="0">
        <f t="shared" si="58" ca="1"/>
        <v>13.681077499515418</v>
      </c>
      <c r="V383" s="1">
        <f t="shared" si="59" ca="1"/>
        <v>120.49482122665995</v>
      </c>
    </row>
    <row r="384">
      <c r="A384" s="0">
        <v>2.28</v>
      </c>
      <c r="B384" s="1">
        <v>0.0023149</v>
      </c>
      <c r="C384" s="1"/>
      <c r="D384" s="0">
        <v>-2.28</v>
      </c>
      <c r="E384" s="1">
        <v>5.2E-14</v>
      </c>
      <c r="G384" s="1">
        <f t="shared" si="52"/>
        <v>117.89688888429713</v>
      </c>
      <c r="H384" s="1">
        <f t="shared" si="53"/>
        <v>2.6483382530491385E-09</v>
      </c>
      <c r="I384" s="0">
        <v>-2.97</v>
      </c>
      <c r="J384" s="1">
        <v>1.4E-11</v>
      </c>
      <c r="K384" s="1">
        <f t="shared" si="51"/>
        <v>4.76981041944535</v>
      </c>
      <c r="L384" s="0">
        <f t="shared" si="54" ca="1"/>
        <v>14.249387690177443</v>
      </c>
      <c r="M384" s="1">
        <f t="shared" si="55" ca="1"/>
        <v>120.74411861565949</v>
      </c>
      <c r="N384" s="1"/>
      <c r="R384" s="0">
        <f t="shared" si="60"/>
        <v>2.28</v>
      </c>
      <c r="S384" s="1">
        <f t="shared" si="56"/>
        <v>0.0023149</v>
      </c>
      <c r="T384" s="1">
        <f t="shared" si="57"/>
        <v>117.89688888429713</v>
      </c>
      <c r="U384" s="0">
        <f t="shared" si="58" ca="1"/>
        <v>13.501393652672427</v>
      </c>
      <c r="V384" s="1">
        <f t="shared" si="59" ca="1"/>
        <v>117.95557701286066</v>
      </c>
    </row>
    <row r="385">
      <c r="A385" s="0">
        <v>2.27</v>
      </c>
      <c r="B385" s="1">
        <v>0.0022648</v>
      </c>
      <c r="C385" s="1"/>
      <c r="D385" s="0">
        <v>-2.27</v>
      </c>
      <c r="E385" s="1">
        <v>2.46E-13</v>
      </c>
      <c r="G385" s="1">
        <f t="shared" si="52"/>
        <v>115.34531683664787</v>
      </c>
      <c r="H385" s="1">
        <f t="shared" si="53"/>
        <v>1.2528677120194002E-08</v>
      </c>
      <c r="I385" s="0">
        <v>-2.97</v>
      </c>
      <c r="J385" s="1">
        <v>1.4E-11</v>
      </c>
      <c r="K385" s="1">
        <f t="shared" si="51"/>
        <v>4.74793038419998</v>
      </c>
      <c r="L385" s="0">
        <f t="shared" si="54" ca="1"/>
        <v>14.061803002680485</v>
      </c>
      <c r="M385" s="1">
        <f t="shared" si="55" ca="1"/>
        <v>118.22119615995865</v>
      </c>
      <c r="N385" s="1"/>
      <c r="O385" s="1"/>
      <c r="R385" s="0">
        <f t="shared" si="60"/>
        <v>2.27</v>
      </c>
      <c r="S385" s="1">
        <f t="shared" si="56"/>
        <v>0.0022648</v>
      </c>
      <c r="T385" s="1">
        <f t="shared" si="57"/>
        <v>115.34531683664787</v>
      </c>
      <c r="U385" s="0">
        <f t="shared" si="58" ca="1"/>
        <v>13.32170980582945</v>
      </c>
      <c r="V385" s="1">
        <f t="shared" si="59" ca="1"/>
        <v>115.41633279906159</v>
      </c>
    </row>
    <row r="386">
      <c r="A386" s="0">
        <v>2.26</v>
      </c>
      <c r="B386" s="1">
        <v>0.0022148</v>
      </c>
      <c r="C386" s="1"/>
      <c r="D386" s="0">
        <v>-2.26</v>
      </c>
      <c r="E386" s="1">
        <v>4.8E-14</v>
      </c>
      <c r="G386" s="1">
        <f t="shared" si="52"/>
        <v>112.79883774717753</v>
      </c>
      <c r="H386" s="1">
        <f t="shared" si="53"/>
        <v>2.4446199258915123E-09</v>
      </c>
      <c r="I386" s="0">
        <v>-2.97</v>
      </c>
      <c r="J386" s="1">
        <v>1.4E-11</v>
      </c>
      <c r="K386" s="1">
        <f t="shared" si="51"/>
        <v>4.725606035351102</v>
      </c>
      <c r="L386" s="0">
        <f t="shared" si="54" ca="1"/>
        <v>13.874218315183526</v>
      </c>
      <c r="M386" s="1">
        <f t="shared" si="55" ca="1"/>
        <v>115.69827370425782</v>
      </c>
      <c r="N386" s="1"/>
      <c r="R386" s="0">
        <f t="shared" si="60"/>
        <v>2.26</v>
      </c>
      <c r="S386" s="1">
        <f t="shared" si="56"/>
        <v>0.0022148</v>
      </c>
      <c r="T386" s="1">
        <f t="shared" si="57"/>
        <v>112.79883774717753</v>
      </c>
      <c r="U386" s="0">
        <f t="shared" si="58" ca="1"/>
        <v>13.142025958986466</v>
      </c>
      <c r="V386" s="1">
        <f t="shared" si="59" ca="1"/>
        <v>112.8770885852623</v>
      </c>
    </row>
    <row r="387">
      <c r="A387" s="0">
        <v>2.25</v>
      </c>
      <c r="B387" s="1">
        <v>0.0021661</v>
      </c>
      <c r="C387" s="1"/>
      <c r="D387" s="0">
        <v>-2.25</v>
      </c>
      <c r="E387" s="1">
        <v>2.5E-13</v>
      </c>
      <c r="G387" s="1">
        <f t="shared" si="52"/>
        <v>110.31856711403343</v>
      </c>
      <c r="H387" s="1">
        <f t="shared" si="53"/>
        <v>1.2732395447351628E-08</v>
      </c>
      <c r="I387" s="0">
        <v>-2.97</v>
      </c>
      <c r="J387" s="1">
        <v>1.4E-11</v>
      </c>
      <c r="K387" s="1">
        <f t="shared" si="51"/>
        <v>4.703372244949222</v>
      </c>
      <c r="L387" s="0">
        <f t="shared" si="54" ca="1"/>
        <v>13.686633627686575</v>
      </c>
      <c r="M387" s="1">
        <f t="shared" si="55" ca="1"/>
        <v>113.17535124855698</v>
      </c>
      <c r="N387" s="1"/>
      <c r="O387" s="1"/>
      <c r="R387" s="0">
        <f t="shared" si="60"/>
        <v>2.25</v>
      </c>
      <c r="S387" s="1">
        <f t="shared" si="56"/>
        <v>0.0021661</v>
      </c>
      <c r="T387" s="1">
        <f t="shared" si="57"/>
        <v>110.31856711403343</v>
      </c>
      <c r="U387" s="0">
        <f t="shared" si="58" ca="1"/>
        <v>12.962342112143482</v>
      </c>
      <c r="V387" s="1">
        <f t="shared" si="59" ca="1"/>
        <v>110.33784437146323</v>
      </c>
    </row>
    <row r="388">
      <c r="A388" s="0">
        <v>2.24</v>
      </c>
      <c r="B388" s="1">
        <v>0.0021165</v>
      </c>
      <c r="C388" s="1"/>
      <c r="D388" s="0">
        <v>-2.24</v>
      </c>
      <c r="E388" s="1">
        <v>1.56E-13</v>
      </c>
      <c r="G388" s="1">
        <f t="shared" si="52"/>
        <v>107.79245985727887</v>
      </c>
      <c r="H388" s="1">
        <f t="shared" si="53"/>
        <v>7.945014759147415E-09</v>
      </c>
      <c r="I388" s="0">
        <v>-2.97</v>
      </c>
      <c r="J388" s="1">
        <v>1.4E-11</v>
      </c>
      <c r="K388" s="1">
        <f t="shared" si="51"/>
        <v>4.680207710363268</v>
      </c>
      <c r="L388" s="0">
        <f t="shared" si="54" ca="1"/>
        <v>13.499048940189624</v>
      </c>
      <c r="M388" s="1">
        <f t="shared" si="55" ca="1"/>
        <v>110.65242879285626</v>
      </c>
      <c r="N388" s="1"/>
      <c r="R388" s="0">
        <f t="shared" si="60"/>
        <v>2.24</v>
      </c>
      <c r="S388" s="1">
        <f t="shared" si="56"/>
        <v>0.0021165</v>
      </c>
      <c r="T388" s="1">
        <f t="shared" si="57"/>
        <v>107.79245985727887</v>
      </c>
      <c r="U388" s="0">
        <f t="shared" si="58" ca="1"/>
        <v>12.782658265300505</v>
      </c>
      <c r="V388" s="1">
        <f t="shared" si="59" ca="1"/>
        <v>107.79860015766405</v>
      </c>
    </row>
    <row r="389">
      <c r="A389" s="0">
        <v>2.23</v>
      </c>
      <c r="B389" s="1">
        <v>0.0020677</v>
      </c>
      <c r="C389" s="1"/>
      <c r="D389" s="0">
        <v>-2.23</v>
      </c>
      <c r="E389" s="1">
        <v>1.26E-13</v>
      </c>
      <c r="G389" s="1">
        <f t="shared" si="52"/>
        <v>105.30709626595583</v>
      </c>
      <c r="H389" s="1">
        <f t="shared" si="53"/>
        <v>6.41712730546522E-09</v>
      </c>
      <c r="I389" s="0">
        <v>-2.97</v>
      </c>
      <c r="J389" s="1">
        <v>1.4E-11</v>
      </c>
      <c r="K389" s="1">
        <f t="shared" si="51"/>
        <v>4.656880807809014</v>
      </c>
      <c r="L389" s="0">
        <f t="shared" si="54" ca="1"/>
        <v>13.311464252692666</v>
      </c>
      <c r="M389" s="1">
        <f t="shared" si="55" ca="1"/>
        <v>108.12950633715542</v>
      </c>
      <c r="N389" s="1"/>
      <c r="O389" s="1"/>
      <c r="R389" s="0">
        <f t="shared" si="60"/>
        <v>2.23</v>
      </c>
      <c r="S389" s="1">
        <f t="shared" si="56"/>
        <v>0.0020677</v>
      </c>
      <c r="T389" s="1">
        <f t="shared" si="57"/>
        <v>105.30709626595583</v>
      </c>
      <c r="U389" s="0">
        <f t="shared" si="58" ca="1"/>
        <v>12.60297441845752</v>
      </c>
      <c r="V389" s="1">
        <f t="shared" si="59" ca="1"/>
        <v>105.25935594386476</v>
      </c>
    </row>
    <row r="390">
      <c r="A390" s="0">
        <v>2.22</v>
      </c>
      <c r="B390" s="1">
        <v>0.0020185</v>
      </c>
      <c r="C390" s="1"/>
      <c r="D390" s="0">
        <v>-2.22</v>
      </c>
      <c r="E390" s="1">
        <v>1.82E-13</v>
      </c>
      <c r="G390" s="1">
        <f t="shared" si="52"/>
        <v>102.80136084191703</v>
      </c>
      <c r="H390" s="1">
        <f t="shared" si="53"/>
        <v>9.269183885671985E-09</v>
      </c>
      <c r="I390" s="0">
        <v>-2.97</v>
      </c>
      <c r="J390" s="1">
        <v>1.4E-11</v>
      </c>
      <c r="K390" s="1">
        <f t="shared" si="51"/>
        <v>4.632798590695285</v>
      </c>
      <c r="L390" s="0">
        <f t="shared" si="54" ca="1"/>
        <v>13.123879565195715</v>
      </c>
      <c r="M390" s="1">
        <f t="shared" si="55" ca="1"/>
        <v>105.60658388145458</v>
      </c>
      <c r="N390" s="1"/>
      <c r="R390" s="0">
        <f t="shared" si="60"/>
        <v>2.22</v>
      </c>
      <c r="S390" s="1">
        <f t="shared" si="56"/>
        <v>0.0020185</v>
      </c>
      <c r="T390" s="1">
        <f t="shared" si="57"/>
        <v>102.80136084191703</v>
      </c>
      <c r="U390" s="0">
        <f t="shared" si="58" ca="1"/>
        <v>12.423290571614537</v>
      </c>
      <c r="V390" s="1">
        <f t="shared" si="59" ca="1"/>
        <v>102.7201117300657</v>
      </c>
    </row>
    <row r="391">
      <c r="A391" s="0">
        <v>2.21</v>
      </c>
      <c r="B391" s="1">
        <v>0.0019695</v>
      </c>
      <c r="C391" s="1"/>
      <c r="D391" s="0">
        <v>-2.21</v>
      </c>
      <c r="E391" s="1">
        <v>2.04E-13</v>
      </c>
      <c r="G391" s="1">
        <f t="shared" si="52"/>
        <v>100.30581133423611</v>
      </c>
      <c r="H391" s="1">
        <f t="shared" si="53"/>
        <v>1.0389634685038928E-08</v>
      </c>
      <c r="I391" s="0">
        <v>-2.97</v>
      </c>
      <c r="J391" s="1">
        <v>1.4E-11</v>
      </c>
      <c r="K391" s="1">
        <f t="shared" si="51"/>
        <v>4.60822363281325</v>
      </c>
      <c r="L391" s="0">
        <f t="shared" si="54" ca="1"/>
        <v>12.93629487769875</v>
      </c>
      <c r="M391" s="1">
        <f t="shared" si="55" ca="1"/>
        <v>103.08366142575375</v>
      </c>
      <c r="N391" s="1"/>
      <c r="O391" s="1"/>
      <c r="R391" s="0">
        <f t="shared" si="60"/>
        <v>2.21</v>
      </c>
      <c r="S391" s="1">
        <f t="shared" si="56"/>
        <v>0.0019695</v>
      </c>
      <c r="T391" s="1">
        <f t="shared" si="57"/>
        <v>100.30581133423611</v>
      </c>
      <c r="U391" s="0">
        <f t="shared" si="58" ca="1"/>
        <v>12.243606724771553</v>
      </c>
      <c r="V391" s="1">
        <f t="shared" si="59" ca="1"/>
        <v>100.1808675162664</v>
      </c>
    </row>
    <row r="392">
      <c r="A392" s="0">
        <v>2.2</v>
      </c>
      <c r="B392" s="1">
        <v>0.0019205</v>
      </c>
      <c r="C392" s="1"/>
      <c r="D392" s="0">
        <v>-2.2</v>
      </c>
      <c r="E392" s="1">
        <v>1.4E-13</v>
      </c>
      <c r="G392" s="1">
        <f t="shared" si="52"/>
        <v>97.81026182655519</v>
      </c>
      <c r="H392" s="1">
        <f t="shared" si="53"/>
        <v>7.130141450516912E-09</v>
      </c>
      <c r="I392" s="0">
        <v>-2.97</v>
      </c>
      <c r="J392" s="1">
        <v>1.4E-11</v>
      </c>
      <c r="K392" s="1">
        <f t="shared" si="51"/>
        <v>4.58302949818825</v>
      </c>
      <c r="L392" s="0">
        <f t="shared" si="54" ca="1"/>
        <v>12.748710190201798</v>
      </c>
      <c r="M392" s="1">
        <f t="shared" si="55" ca="1"/>
        <v>100.56073897005302</v>
      </c>
      <c r="N392" s="1"/>
      <c r="R392" s="0">
        <f t="shared" si="60"/>
        <v>2.2</v>
      </c>
      <c r="S392" s="1">
        <f t="shared" si="56"/>
        <v>0.0019205</v>
      </c>
      <c r="T392" s="1">
        <f t="shared" si="57"/>
        <v>97.81026182655519</v>
      </c>
      <c r="U392" s="0">
        <f t="shared" si="58" ca="1"/>
        <v>12.063922877928576</v>
      </c>
      <c r="V392" s="1">
        <f t="shared" si="59" ca="1"/>
        <v>97.64162330246722</v>
      </c>
    </row>
    <row r="393">
      <c r="A393" s="0">
        <v>2.19</v>
      </c>
      <c r="B393" s="1">
        <v>0.0018726</v>
      </c>
      <c r="C393" s="1"/>
      <c r="D393" s="0">
        <v>-2.19</v>
      </c>
      <c r="E393" s="1">
        <v>8.2E-14</v>
      </c>
      <c r="G393" s="1">
        <f t="shared" si="52"/>
        <v>95.37073485884264</v>
      </c>
      <c r="H393" s="1">
        <f t="shared" si="53"/>
        <v>4.176225706731334E-09</v>
      </c>
      <c r="I393" s="0">
        <v>-2.97</v>
      </c>
      <c r="J393" s="1">
        <v>1.4E-11</v>
      </c>
      <c r="K393" s="1">
        <f t="shared" si="51"/>
        <v>4.557771768907078</v>
      </c>
      <c r="L393" s="0">
        <f t="shared" si="54" ca="1"/>
        <v>12.56112550270484</v>
      </c>
      <c r="M393" s="1">
        <f t="shared" si="55" ca="1"/>
        <v>98.03781651435207</v>
      </c>
      <c r="N393" s="1"/>
      <c r="O393" s="1"/>
      <c r="R393" s="0">
        <f t="shared" si="60"/>
        <v>2.19</v>
      </c>
      <c r="S393" s="1">
        <f t="shared" si="56"/>
        <v>0.0018726</v>
      </c>
      <c r="T393" s="1">
        <f t="shared" si="57"/>
        <v>95.37073485884264</v>
      </c>
      <c r="U393" s="0">
        <f t="shared" si="58" ca="1"/>
        <v>11.884239031085585</v>
      </c>
      <c r="V393" s="1">
        <f t="shared" si="59" ca="1"/>
        <v>95.10237908866804</v>
      </c>
    </row>
    <row r="394">
      <c r="A394" s="0">
        <v>2.18</v>
      </c>
      <c r="B394" s="1">
        <v>0.0018235</v>
      </c>
      <c r="C394" s="1"/>
      <c r="D394" s="0">
        <v>-2.18</v>
      </c>
      <c r="E394" s="1">
        <v>5.6E-14</v>
      </c>
      <c r="G394" s="1">
        <f t="shared" si="52"/>
        <v>92.87009239298277</v>
      </c>
      <c r="H394" s="1">
        <f t="shared" si="53"/>
        <v>2.852056580206765E-09</v>
      </c>
      <c r="I394" s="0">
        <v>-2.97</v>
      </c>
      <c r="J394" s="1">
        <v>1.4E-11</v>
      </c>
      <c r="K394" s="1">
        <f t="shared" si="51"/>
        <v>4.531201660651025</v>
      </c>
      <c r="L394" s="0">
        <f t="shared" si="54" ca="1"/>
        <v>12.373540815207889</v>
      </c>
      <c r="M394" s="1">
        <f t="shared" si="55" ca="1"/>
        <v>95.51489405865135</v>
      </c>
      <c r="N394" s="1"/>
      <c r="R394" s="0">
        <f t="shared" si="60"/>
        <v>2.18</v>
      </c>
      <c r="S394" s="1">
        <f t="shared" si="56"/>
        <v>0.0018235</v>
      </c>
      <c r="T394" s="1">
        <f t="shared" si="57"/>
        <v>92.87009239298277</v>
      </c>
      <c r="U394" s="0">
        <f t="shared" si="58" ca="1"/>
        <v>11.704555184242608</v>
      </c>
      <c r="V394" s="1">
        <f t="shared" si="59" ca="1"/>
        <v>92.56313487486887</v>
      </c>
    </row>
    <row r="395">
      <c r="A395" s="0">
        <v>2.17</v>
      </c>
      <c r="B395" s="1">
        <v>0.0017755</v>
      </c>
      <c r="C395" s="1"/>
      <c r="D395" s="0">
        <v>-2.17</v>
      </c>
      <c r="E395" s="1">
        <v>2E-13</v>
      </c>
      <c r="G395" s="1">
        <f t="shared" si="52"/>
        <v>90.42547246709125</v>
      </c>
      <c r="H395" s="1">
        <f t="shared" si="53"/>
        <v>1.0185916357881302E-08</v>
      </c>
      <c r="I395" s="0">
        <v>-2.97</v>
      </c>
      <c r="J395" s="1">
        <v>1.4E-11</v>
      </c>
      <c r="K395" s="1">
        <f ref="K395:K458" t="shared" si="61">LN($G395)</f>
        <v>4.504526002785433</v>
      </c>
      <c r="L395" s="0">
        <f t="shared" si="54" ca="1"/>
        <v>12.18595612771093</v>
      </c>
      <c r="M395" s="1">
        <f t="shared" si="55" ca="1"/>
        <v>92.9919716029504</v>
      </c>
      <c r="N395" s="1"/>
      <c r="O395" s="1"/>
      <c r="R395" s="0">
        <f t="shared" si="60"/>
        <v>2.17</v>
      </c>
      <c r="S395" s="1">
        <f t="shared" si="56"/>
        <v>0.0017755</v>
      </c>
      <c r="T395" s="1">
        <f t="shared" si="57"/>
        <v>90.42547246709125</v>
      </c>
      <c r="U395" s="0">
        <f t="shared" si="58" ca="1"/>
        <v>11.524871337399624</v>
      </c>
      <c r="V395" s="1">
        <f t="shared" si="59" ca="1"/>
        <v>90.02389066106957</v>
      </c>
    </row>
    <row r="396">
      <c r="A396" s="0">
        <v>2.16</v>
      </c>
      <c r="B396" s="1">
        <v>0.001727</v>
      </c>
      <c r="C396" s="1"/>
      <c r="D396" s="0">
        <v>-2.16</v>
      </c>
      <c r="E396" s="1">
        <v>1.3E-13</v>
      </c>
      <c r="G396" s="1">
        <f ref="G396:G459" t="shared" si="62">B396/$K$3</f>
        <v>87.95538775030505</v>
      </c>
      <c r="H396" s="1">
        <f ref="H396:H459" t="shared" si="63">E396/$K$3</f>
        <v>6.620845632622847E-09</v>
      </c>
      <c r="I396" s="0">
        <v>-2.97</v>
      </c>
      <c r="J396" s="1">
        <v>1.4E-11</v>
      </c>
      <c r="K396" s="1">
        <f t="shared" si="61"/>
        <v>4.476829728548968</v>
      </c>
      <c r="L396" s="0">
        <f ref="L396:L459" t="shared" si="64" ca="1">$A396*M$4+M$1</f>
        <v>11.99837144021398</v>
      </c>
      <c r="M396" s="1">
        <f ref="M396:M459" t="shared" si="65" ca="1">$A396*P$1+P$2</f>
        <v>90.46904914724968</v>
      </c>
      <c r="N396" s="1"/>
      <c r="R396" s="0">
        <f t="shared" si="60"/>
        <v>2.16</v>
      </c>
      <c r="S396" s="1">
        <f ref="S396:S459" t="shared" si="66">B396</f>
        <v>0.001727</v>
      </c>
      <c r="T396" s="1">
        <f ref="T396:T459" t="shared" si="67">G396</f>
        <v>87.95538775030505</v>
      </c>
      <c r="U396" s="0">
        <f ref="U396:U459" t="shared" si="68" ca="1">$A396*V$4+V$1</f>
        <v>11.34518749055664</v>
      </c>
      <c r="V396" s="1">
        <f ref="V396:V459" t="shared" si="69" ca="1">$A396*Y$1+Y$2</f>
        <v>87.4846464472705</v>
      </c>
    </row>
    <row r="397">
      <c r="A397" s="0">
        <v>2.15</v>
      </c>
      <c r="B397" s="1">
        <v>0.0016795</v>
      </c>
      <c r="C397" s="1"/>
      <c r="D397" s="0">
        <v>-2.15</v>
      </c>
      <c r="E397" s="1">
        <v>1E-14</v>
      </c>
      <c r="G397" s="1">
        <f t="shared" si="62"/>
        <v>85.53623261530824</v>
      </c>
      <c r="H397" s="1">
        <f t="shared" si="63"/>
        <v>5.092958178940651E-10</v>
      </c>
      <c r="I397" s="0">
        <v>-2.97</v>
      </c>
      <c r="J397" s="1">
        <v>1.4E-11</v>
      </c>
      <c r="K397" s="1">
        <f t="shared" si="61"/>
        <v>4.448940059454637</v>
      </c>
      <c r="L397" s="0">
        <f t="shared" si="64" ca="1"/>
        <v>11.810786752717014</v>
      </c>
      <c r="M397" s="1">
        <f t="shared" si="65" ca="1"/>
        <v>87.94612669154884</v>
      </c>
      <c r="N397" s="1"/>
      <c r="O397" s="1"/>
      <c r="R397" s="0">
        <f t="shared" si="60"/>
        <v>2.15</v>
      </c>
      <c r="S397" s="1">
        <f t="shared" si="66"/>
        <v>0.0016795</v>
      </c>
      <c r="T397" s="1">
        <f t="shared" si="67"/>
        <v>85.53623261530824</v>
      </c>
      <c r="U397" s="0">
        <f t="shared" si="68" ca="1"/>
        <v>11.165503643713656</v>
      </c>
      <c r="V397" s="1">
        <f t="shared" si="69" ca="1"/>
        <v>84.94540223347121</v>
      </c>
    </row>
    <row r="398">
      <c r="A398" s="0">
        <v>2.14</v>
      </c>
      <c r="B398" s="1">
        <v>0.0016316</v>
      </c>
      <c r="C398" s="1"/>
      <c r="D398" s="0">
        <v>-2.14</v>
      </c>
      <c r="E398" s="1">
        <v>2.8E-14</v>
      </c>
      <c r="G398" s="1">
        <f t="shared" si="62"/>
        <v>83.09670564759566</v>
      </c>
      <c r="H398" s="1">
        <f t="shared" si="63"/>
        <v>1.4260282901033824E-09</v>
      </c>
      <c r="I398" s="0">
        <v>-2.97</v>
      </c>
      <c r="J398" s="1">
        <v>1.4E-11</v>
      </c>
      <c r="K398" s="1">
        <f t="shared" si="61"/>
        <v>4.420005057845693</v>
      </c>
      <c r="L398" s="0">
        <f t="shared" si="64" ca="1"/>
        <v>11.623202065220063</v>
      </c>
      <c r="M398" s="1">
        <f t="shared" si="65" ca="1"/>
        <v>85.423204235848</v>
      </c>
      <c r="N398" s="1"/>
      <c r="R398" s="0">
        <f t="shared" si="60"/>
        <v>2.14</v>
      </c>
      <c r="S398" s="1">
        <f t="shared" si="66"/>
        <v>0.0016316</v>
      </c>
      <c r="T398" s="1">
        <f t="shared" si="67"/>
        <v>83.09670564759566</v>
      </c>
      <c r="U398" s="0">
        <f t="shared" si="68" ca="1"/>
        <v>10.985819796870679</v>
      </c>
      <c r="V398" s="1">
        <f t="shared" si="69" ca="1"/>
        <v>82.40615801967203</v>
      </c>
    </row>
    <row r="399">
      <c r="A399" s="0">
        <v>2.13</v>
      </c>
      <c r="B399" s="1">
        <v>0.0015843</v>
      </c>
      <c r="C399" s="1"/>
      <c r="D399" s="0">
        <v>-2.13</v>
      </c>
      <c r="E399" s="1">
        <v>9.8E-14</v>
      </c>
      <c r="G399" s="1">
        <f t="shared" si="62"/>
        <v>80.68773642895674</v>
      </c>
      <c r="H399" s="1">
        <f t="shared" si="63"/>
        <v>4.991099015361838E-09</v>
      </c>
      <c r="I399" s="0">
        <v>-2.97</v>
      </c>
      <c r="J399" s="1">
        <v>1.4E-11</v>
      </c>
      <c r="K399" s="1">
        <f t="shared" si="61"/>
        <v>4.390586598783287</v>
      </c>
      <c r="L399" s="0">
        <f t="shared" si="64" ca="1"/>
        <v>11.435617377723105</v>
      </c>
      <c r="M399" s="1">
        <f t="shared" si="65" ca="1"/>
        <v>82.90028178014717</v>
      </c>
      <c r="N399" s="1"/>
      <c r="O399" s="1"/>
      <c r="R399" s="0">
        <f t="shared" si="60"/>
        <v>2.13</v>
      </c>
      <c r="S399" s="1">
        <f t="shared" si="66"/>
        <v>0.0015843</v>
      </c>
      <c r="T399" s="1">
        <f t="shared" si="67"/>
        <v>80.68773642895674</v>
      </c>
      <c r="U399" s="0">
        <f t="shared" si="68" ca="1"/>
        <v>10.806135950027688</v>
      </c>
      <c r="V399" s="1">
        <f t="shared" si="69" ca="1"/>
        <v>79.86691380587285</v>
      </c>
    </row>
    <row r="400">
      <c r="A400" s="0">
        <v>2.12</v>
      </c>
      <c r="B400" s="1">
        <v>0.0015366</v>
      </c>
      <c r="C400" s="1"/>
      <c r="D400" s="0">
        <v>-2.12</v>
      </c>
      <c r="E400" s="1">
        <v>1.14E-13</v>
      </c>
      <c r="G400" s="1">
        <f t="shared" si="62"/>
        <v>78.25839537760204</v>
      </c>
      <c r="H400" s="1">
        <f t="shared" si="63"/>
        <v>5.805972323992342E-09</v>
      </c>
      <c r="I400" s="0">
        <v>-2.97</v>
      </c>
      <c r="J400" s="1">
        <v>1.4E-11</v>
      </c>
      <c r="K400" s="1">
        <f t="shared" si="61"/>
        <v>4.360016112835824</v>
      </c>
      <c r="L400" s="0">
        <f t="shared" si="64" ca="1"/>
        <v>11.248032690226154</v>
      </c>
      <c r="M400" s="1">
        <f t="shared" si="65" ca="1"/>
        <v>80.37735932444645</v>
      </c>
      <c r="N400" s="1"/>
      <c r="R400" s="0">
        <f t="shared" si="60"/>
        <v>2.12</v>
      </c>
      <c r="S400" s="1">
        <f t="shared" si="66"/>
        <v>0.0015366</v>
      </c>
      <c r="T400" s="1">
        <f t="shared" si="67"/>
        <v>78.25839537760204</v>
      </c>
      <c r="U400" s="0">
        <f t="shared" si="68" ca="1"/>
        <v>10.626452103184711</v>
      </c>
      <c r="V400" s="1">
        <f t="shared" si="69" ca="1"/>
        <v>77.32766959207368</v>
      </c>
    </row>
    <row r="401">
      <c r="A401" s="0">
        <v>2.11</v>
      </c>
      <c r="B401" s="1">
        <v>0.0014891</v>
      </c>
      <c r="C401" s="1"/>
      <c r="D401" s="0">
        <v>-2.11</v>
      </c>
      <c r="E401" s="1">
        <v>1.32E-13</v>
      </c>
      <c r="G401" s="1">
        <f t="shared" si="62"/>
        <v>75.83924024260523</v>
      </c>
      <c r="H401" s="1">
        <f t="shared" si="63"/>
        <v>6.722704796201659E-09</v>
      </c>
      <c r="I401" s="0">
        <v>-2.97</v>
      </c>
      <c r="J401" s="1">
        <v>1.4E-11</v>
      </c>
      <c r="K401" s="1">
        <f t="shared" si="61"/>
        <v>4.328615839998449</v>
      </c>
      <c r="L401" s="0">
        <f t="shared" si="64" ca="1"/>
        <v>11.060448002729196</v>
      </c>
      <c r="M401" s="1">
        <f t="shared" si="65" ca="1"/>
        <v>77.8544368687455</v>
      </c>
      <c r="N401" s="1"/>
      <c r="O401" s="1"/>
      <c r="R401" s="0">
        <f t="shared" si="60"/>
        <v>2.11</v>
      </c>
      <c r="S401" s="1">
        <f t="shared" si="66"/>
        <v>0.0014891</v>
      </c>
      <c r="T401" s="1">
        <f t="shared" si="67"/>
        <v>75.83924024260523</v>
      </c>
      <c r="U401" s="0">
        <f t="shared" si="68" ca="1"/>
        <v>10.446768256341727</v>
      </c>
      <c r="V401" s="1">
        <f t="shared" si="69" ca="1"/>
        <v>74.7884253782745</v>
      </c>
    </row>
    <row r="402">
      <c r="A402" s="0">
        <v>2.1</v>
      </c>
      <c r="B402" s="1">
        <v>0.0014429</v>
      </c>
      <c r="C402" s="1"/>
      <c r="D402" s="0">
        <v>-2.1</v>
      </c>
      <c r="E402" s="1">
        <v>1.82E-13</v>
      </c>
      <c r="G402" s="1">
        <f t="shared" si="62"/>
        <v>73.48629356393465</v>
      </c>
      <c r="H402" s="1">
        <f t="shared" si="63"/>
        <v>9.269183885671985E-09</v>
      </c>
      <c r="I402" s="0">
        <v>-2.97</v>
      </c>
      <c r="J402" s="1">
        <v>1.4E-11</v>
      </c>
      <c r="K402" s="1">
        <f t="shared" si="61"/>
        <v>4.2970989067055</v>
      </c>
      <c r="L402" s="0">
        <f t="shared" si="64" ca="1"/>
        <v>10.872863315232244</v>
      </c>
      <c r="M402" s="1">
        <f t="shared" si="65" ca="1"/>
        <v>75.33151441304477</v>
      </c>
      <c r="N402" s="1"/>
      <c r="R402" s="0">
        <f t="shared" si="60"/>
        <v>2.1</v>
      </c>
      <c r="S402" s="1">
        <f t="shared" si="66"/>
        <v>0.0014429</v>
      </c>
      <c r="T402" s="1">
        <f t="shared" si="67"/>
        <v>73.48629356393465</v>
      </c>
      <c r="U402" s="0">
        <f t="shared" si="68" ca="1"/>
        <v>10.267084409498743</v>
      </c>
      <c r="V402" s="1">
        <f t="shared" si="69" ca="1"/>
        <v>72.24918116447532</v>
      </c>
    </row>
    <row r="403">
      <c r="A403" s="0">
        <v>2.09</v>
      </c>
      <c r="B403" s="1">
        <v>0.001396</v>
      </c>
      <c r="C403" s="1"/>
      <c r="D403" s="0">
        <v>-2.09</v>
      </c>
      <c r="E403" s="1">
        <v>2.16E-13</v>
      </c>
      <c r="G403" s="1">
        <f t="shared" si="62"/>
        <v>71.09769617801149</v>
      </c>
      <c r="H403" s="1">
        <f t="shared" si="63"/>
        <v>1.1000789666511806E-08</v>
      </c>
      <c r="I403" s="0">
        <v>-2.97</v>
      </c>
      <c r="J403" s="1">
        <v>1.4E-11</v>
      </c>
      <c r="K403" s="1">
        <f t="shared" si="61"/>
        <v>4.264054933724608</v>
      </c>
      <c r="L403" s="0">
        <f t="shared" si="64" ca="1"/>
        <v>10.68527862773528</v>
      </c>
      <c r="M403" s="1">
        <f t="shared" si="65" ca="1"/>
        <v>72.80859195734382</v>
      </c>
      <c r="N403" s="1"/>
      <c r="O403" s="1"/>
      <c r="R403" s="0">
        <f t="shared" si="60"/>
        <v>2.09</v>
      </c>
      <c r="S403" s="1">
        <f t="shared" si="66"/>
        <v>0.001396</v>
      </c>
      <c r="T403" s="1">
        <f t="shared" si="67"/>
        <v>71.09769617801149</v>
      </c>
      <c r="U403" s="0">
        <f t="shared" si="68" ca="1"/>
        <v>10.087400562655759</v>
      </c>
      <c r="V403" s="1">
        <f t="shared" si="69" ca="1"/>
        <v>69.70993695067602</v>
      </c>
    </row>
    <row r="404">
      <c r="A404" s="0">
        <v>2.08</v>
      </c>
      <c r="B404" s="1">
        <v>0.0013502</v>
      </c>
      <c r="C404" s="1"/>
      <c r="D404" s="0">
        <v>-2.08</v>
      </c>
      <c r="E404" s="1">
        <v>1.44E-13</v>
      </c>
      <c r="G404" s="1">
        <f t="shared" si="62"/>
        <v>68.76512133205667</v>
      </c>
      <c r="H404" s="1">
        <f t="shared" si="63"/>
        <v>7.333859777674537E-09</v>
      </c>
      <c r="I404" s="0">
        <v>-2.97</v>
      </c>
      <c r="J404" s="1">
        <v>1.4E-11</v>
      </c>
      <c r="K404" s="1">
        <f t="shared" si="61"/>
        <v>4.23069665901006</v>
      </c>
      <c r="L404" s="0">
        <f t="shared" si="64" ca="1"/>
        <v>10.497693940238328</v>
      </c>
      <c r="M404" s="1">
        <f t="shared" si="65" ca="1"/>
        <v>70.2856695016431</v>
      </c>
      <c r="N404" s="1"/>
      <c r="R404" s="0">
        <f t="shared" si="60"/>
        <v>2.08</v>
      </c>
      <c r="S404" s="1">
        <f t="shared" si="66"/>
        <v>0.0013502</v>
      </c>
      <c r="T404" s="1">
        <f t="shared" si="67"/>
        <v>68.76512133205667</v>
      </c>
      <c r="U404" s="0">
        <f t="shared" si="68" ca="1"/>
        <v>9.907716715812782</v>
      </c>
      <c r="V404" s="1">
        <f t="shared" si="69" ca="1"/>
        <v>67.17069273687696</v>
      </c>
    </row>
    <row r="405">
      <c r="A405" s="0">
        <v>2.07</v>
      </c>
      <c r="B405" s="1">
        <v>0.0013036</v>
      </c>
      <c r="C405" s="1"/>
      <c r="D405" s="0">
        <v>-2.07</v>
      </c>
      <c r="E405" s="1">
        <v>1.4E-14</v>
      </c>
      <c r="G405" s="1">
        <f t="shared" si="62"/>
        <v>66.39180282067032</v>
      </c>
      <c r="H405" s="1">
        <f t="shared" si="63"/>
        <v>7.130141450516912E-10</v>
      </c>
      <c r="I405" s="0">
        <v>-2.97</v>
      </c>
      <c r="J405" s="1">
        <v>1.4E-11</v>
      </c>
      <c r="K405" s="1">
        <f t="shared" si="61"/>
        <v>4.195573597365696</v>
      </c>
      <c r="L405" s="0">
        <f t="shared" si="64" ca="1"/>
        <v>10.31010925274137</v>
      </c>
      <c r="M405" s="1">
        <f t="shared" si="65" ca="1"/>
        <v>67.76274704594226</v>
      </c>
      <c r="N405" s="1"/>
      <c r="O405" s="1"/>
      <c r="R405" s="0">
        <f t="shared" si="60"/>
        <v>2.07</v>
      </c>
      <c r="S405" s="1">
        <f t="shared" si="66"/>
        <v>0.0013036</v>
      </c>
      <c r="T405" s="1">
        <f t="shared" si="67"/>
        <v>66.39180282067032</v>
      </c>
      <c r="U405" s="0">
        <f t="shared" si="68" ca="1"/>
        <v>9.728032868969791</v>
      </c>
      <c r="V405" s="1">
        <f t="shared" si="69" ca="1"/>
        <v>64.63144852307767</v>
      </c>
    </row>
    <row r="406">
      <c r="A406" s="0">
        <v>2.06</v>
      </c>
      <c r="B406" s="1">
        <v>0.0012586</v>
      </c>
      <c r="C406" s="1"/>
      <c r="D406" s="0">
        <v>-2.06</v>
      </c>
      <c r="E406" s="1">
        <v>1.54E-13</v>
      </c>
      <c r="G406" s="1">
        <f t="shared" si="62"/>
        <v>64.09997164014703</v>
      </c>
      <c r="H406" s="1">
        <f t="shared" si="63"/>
        <v>7.843155595568603E-09</v>
      </c>
      <c r="I406" s="0">
        <v>-2.97</v>
      </c>
      <c r="J406" s="1">
        <v>1.4E-11</v>
      </c>
      <c r="K406" s="1">
        <f t="shared" si="61"/>
        <v>4.160443921495123</v>
      </c>
      <c r="L406" s="0">
        <f t="shared" si="64" ca="1"/>
        <v>10.122524565244419</v>
      </c>
      <c r="M406" s="1">
        <f t="shared" si="65" ca="1"/>
        <v>65.23982459024143</v>
      </c>
      <c r="N406" s="1"/>
      <c r="R406" s="0">
        <f t="shared" si="60"/>
        <v>2.06</v>
      </c>
      <c r="S406" s="1">
        <f t="shared" si="66"/>
        <v>0.0012586</v>
      </c>
      <c r="T406" s="1">
        <f t="shared" si="67"/>
        <v>64.09997164014703</v>
      </c>
      <c r="U406" s="0">
        <f t="shared" si="68" ca="1"/>
        <v>9.548349022126814</v>
      </c>
      <c r="V406" s="1">
        <f t="shared" si="69" ca="1"/>
        <v>62.092204309278486</v>
      </c>
    </row>
    <row r="407">
      <c r="A407" s="0">
        <v>2.05</v>
      </c>
      <c r="B407" s="1">
        <v>0.001213</v>
      </c>
      <c r="C407" s="1"/>
      <c r="D407" s="0">
        <v>-2.05</v>
      </c>
      <c r="E407" s="1">
        <v>1.64E-13</v>
      </c>
      <c r="G407" s="1">
        <f t="shared" si="62"/>
        <v>61.7775827105501</v>
      </c>
      <c r="H407" s="1">
        <f t="shared" si="63"/>
        <v>8.352451413462668E-09</v>
      </c>
      <c r="I407" s="0">
        <v>-2.97</v>
      </c>
      <c r="J407" s="1">
        <v>1.4E-11</v>
      </c>
      <c r="K407" s="1">
        <f t="shared" si="61"/>
        <v>4.12354055934634</v>
      </c>
      <c r="L407" s="0">
        <f t="shared" si="64" ca="1"/>
        <v>9.93493987774746</v>
      </c>
      <c r="M407" s="1">
        <f t="shared" si="65" ca="1"/>
        <v>62.71690213454059</v>
      </c>
      <c r="N407" s="1"/>
      <c r="O407" s="1"/>
      <c r="R407" s="0">
        <f t="shared" si="60"/>
        <v>2.05</v>
      </c>
      <c r="S407" s="1">
        <f t="shared" si="66"/>
        <v>0.001213</v>
      </c>
      <c r="T407" s="1">
        <f t="shared" si="67"/>
        <v>61.7775827105501</v>
      </c>
      <c r="U407" s="0">
        <f t="shared" si="68" ca="1"/>
        <v>9.36866517528383</v>
      </c>
      <c r="V407" s="1">
        <f t="shared" si="69" ca="1"/>
        <v>59.55296009547931</v>
      </c>
    </row>
    <row r="408">
      <c r="A408" s="0">
        <v>2.04</v>
      </c>
      <c r="B408" s="1">
        <v>0.0011686</v>
      </c>
      <c r="C408" s="1"/>
      <c r="D408" s="0">
        <v>-2.04</v>
      </c>
      <c r="E408" s="1">
        <v>6E-14</v>
      </c>
      <c r="G408" s="1">
        <f t="shared" si="62"/>
        <v>59.516309279100454</v>
      </c>
      <c r="H408" s="1">
        <f t="shared" si="63"/>
        <v>3.0557749073643902E-09</v>
      </c>
      <c r="I408" s="0">
        <v>-2.97</v>
      </c>
      <c r="J408" s="1">
        <v>1.4E-11</v>
      </c>
      <c r="K408" s="1">
        <f t="shared" si="61"/>
        <v>4.0862503805226265</v>
      </c>
      <c r="L408" s="0">
        <f t="shared" si="64" ca="1"/>
        <v>9.74735519025051</v>
      </c>
      <c r="M408" s="1">
        <f t="shared" si="65" ca="1"/>
        <v>60.19397967883987</v>
      </c>
      <c r="N408" s="1"/>
      <c r="R408" s="0">
        <f t="shared" si="60"/>
        <v>2.04</v>
      </c>
      <c r="S408" s="1">
        <f t="shared" si="66"/>
        <v>0.0011686</v>
      </c>
      <c r="T408" s="1">
        <f t="shared" si="67"/>
        <v>59.516309279100454</v>
      </c>
      <c r="U408" s="0">
        <f t="shared" si="68" ca="1"/>
        <v>9.188981328440846</v>
      </c>
      <c r="V408" s="1">
        <f t="shared" si="69" ca="1"/>
        <v>57.01371588168013</v>
      </c>
    </row>
    <row r="409">
      <c r="A409" s="0">
        <v>2.03</v>
      </c>
      <c r="B409" s="1">
        <v>0.0011239</v>
      </c>
      <c r="C409" s="1"/>
      <c r="D409" s="0">
        <v>-2.03</v>
      </c>
      <c r="E409" s="1">
        <v>5E-14</v>
      </c>
      <c r="G409" s="1">
        <f t="shared" si="62"/>
        <v>57.23975697311398</v>
      </c>
      <c r="H409" s="1">
        <f t="shared" si="63"/>
        <v>2.5464790894703256E-09</v>
      </c>
      <c r="I409" s="0">
        <v>-2.97</v>
      </c>
      <c r="J409" s="1">
        <v>1.4E-11</v>
      </c>
      <c r="K409" s="1">
        <f t="shared" si="61"/>
        <v>4.047248708926511</v>
      </c>
      <c r="L409" s="0">
        <f t="shared" si="64" ca="1"/>
        <v>9.559770502753544</v>
      </c>
      <c r="M409" s="1">
        <f t="shared" si="65" ca="1"/>
        <v>57.67105722313892</v>
      </c>
      <c r="N409" s="1"/>
      <c r="O409" s="1"/>
      <c r="R409" s="0">
        <f t="shared" si="60"/>
        <v>2.03</v>
      </c>
      <c r="S409" s="1">
        <f t="shared" si="66"/>
        <v>0.0011239</v>
      </c>
      <c r="T409" s="1">
        <f t="shared" si="67"/>
        <v>57.23975697311398</v>
      </c>
      <c r="U409" s="0">
        <f t="shared" si="68" ca="1"/>
        <v>9.009297481597862</v>
      </c>
      <c r="V409" s="1">
        <f t="shared" si="69" ca="1"/>
        <v>54.474471667880835</v>
      </c>
    </row>
    <row r="410">
      <c r="A410" s="0">
        <v>2.02</v>
      </c>
      <c r="B410" s="1">
        <v>0.0010802</v>
      </c>
      <c r="C410" s="1"/>
      <c r="D410" s="0">
        <v>-2.02</v>
      </c>
      <c r="E410" s="1">
        <v>2.4E-14</v>
      </c>
      <c r="G410" s="1">
        <f t="shared" si="62"/>
        <v>55.01413424891691</v>
      </c>
      <c r="H410" s="1">
        <f t="shared" si="63"/>
        <v>1.2223099629457561E-09</v>
      </c>
      <c r="I410" s="0">
        <v>-2.97</v>
      </c>
      <c r="J410" s="1">
        <v>1.4E-11</v>
      </c>
      <c r="K410" s="1">
        <f t="shared" si="61"/>
        <v>4.00759013856108</v>
      </c>
      <c r="L410" s="0">
        <f t="shared" si="64" ca="1"/>
        <v>9.372185815256593</v>
      </c>
      <c r="M410" s="1">
        <f t="shared" si="65" ca="1"/>
        <v>55.148134767438194</v>
      </c>
      <c r="N410" s="1"/>
      <c r="R410" s="0">
        <f t="shared" si="60"/>
        <v>2.02</v>
      </c>
      <c r="S410" s="1">
        <f t="shared" si="66"/>
        <v>0.0010802</v>
      </c>
      <c r="T410" s="1">
        <f t="shared" si="67"/>
        <v>55.01413424891691</v>
      </c>
      <c r="U410" s="0">
        <f t="shared" si="68" ca="1"/>
        <v>8.829613634754885</v>
      </c>
      <c r="V410" s="1">
        <f t="shared" si="69" ca="1"/>
        <v>51.93522745408177</v>
      </c>
    </row>
    <row r="411">
      <c r="A411" s="0">
        <v>2.01</v>
      </c>
      <c r="B411" s="1">
        <v>0.0010364</v>
      </c>
      <c r="C411" s="1"/>
      <c r="D411" s="0">
        <v>-2.01</v>
      </c>
      <c r="E411" s="1">
        <v>3.6E-14</v>
      </c>
      <c r="G411" s="1">
        <f t="shared" si="62"/>
        <v>52.78341856654091</v>
      </c>
      <c r="H411" s="1">
        <f t="shared" si="63"/>
        <v>1.8334649444186343E-09</v>
      </c>
      <c r="I411" s="0">
        <v>-2.97</v>
      </c>
      <c r="J411" s="1">
        <v>1.4E-11</v>
      </c>
      <c r="K411" s="1">
        <f t="shared" si="61"/>
        <v>3.9661970990902446</v>
      </c>
      <c r="L411" s="0">
        <f t="shared" si="64" ca="1"/>
        <v>9.184601127759635</v>
      </c>
      <c r="M411" s="1">
        <f t="shared" si="65" ca="1"/>
        <v>52.6252123117373</v>
      </c>
      <c r="N411" s="1"/>
      <c r="O411" s="1"/>
      <c r="R411" s="0">
        <f t="shared" si="60"/>
        <v>2.01</v>
      </c>
      <c r="S411" s="1">
        <f t="shared" si="66"/>
        <v>0.0010364</v>
      </c>
      <c r="T411" s="1">
        <f t="shared" si="67"/>
        <v>52.78341856654091</v>
      </c>
      <c r="U411" s="0">
        <f t="shared" si="68" ca="1"/>
        <v>8.649929787911894</v>
      </c>
      <c r="V411" s="1">
        <f t="shared" si="69" ca="1"/>
        <v>49.395983240282476</v>
      </c>
    </row>
    <row r="412">
      <c r="A412" s="0">
        <v>2</v>
      </c>
      <c r="B412" s="1">
        <v>0.00099405</v>
      </c>
      <c r="C412" s="1"/>
      <c r="D412" s="0">
        <v>-2</v>
      </c>
      <c r="E412" s="1">
        <v>7.6E-14</v>
      </c>
      <c r="G412" s="1">
        <f t="shared" si="62"/>
        <v>50.62655077775954</v>
      </c>
      <c r="H412" s="1">
        <f t="shared" si="63"/>
        <v>3.870648215994895E-09</v>
      </c>
      <c r="I412" s="0">
        <v>-2.97</v>
      </c>
      <c r="J412" s="1">
        <v>1.4E-11</v>
      </c>
      <c r="K412" s="1">
        <f t="shared" si="61"/>
        <v>3.9244761576046354</v>
      </c>
      <c r="L412" s="0">
        <f t="shared" si="64" ca="1"/>
        <v>8.997016440262684</v>
      </c>
      <c r="M412" s="1">
        <f t="shared" si="65" ca="1"/>
        <v>50.10228985603652</v>
      </c>
      <c r="N412" s="1"/>
      <c r="R412" s="0">
        <f t="shared" si="60"/>
        <v>2</v>
      </c>
      <c r="S412" s="1">
        <f t="shared" si="66"/>
        <v>0.00099405</v>
      </c>
      <c r="T412" s="1">
        <f t="shared" si="67"/>
        <v>50.62655077775954</v>
      </c>
      <c r="U412" s="0">
        <f t="shared" si="68" ca="1"/>
        <v>8.470245941068917</v>
      </c>
      <c r="V412" s="1">
        <f t="shared" si="69" ca="1"/>
        <v>46.85673902648335</v>
      </c>
    </row>
    <row r="413">
      <c r="A413" s="0">
        <v>1.99</v>
      </c>
      <c r="B413" s="1">
        <v>0.00095113</v>
      </c>
      <c r="C413" s="1"/>
      <c r="D413" s="0">
        <v>-1.99</v>
      </c>
      <c r="E413" s="1">
        <v>2.7E-13</v>
      </c>
      <c r="G413" s="1">
        <f t="shared" si="62"/>
        <v>48.44065312735822</v>
      </c>
      <c r="H413" s="1">
        <f t="shared" si="63"/>
        <v>1.3750987083139759E-08</v>
      </c>
      <c r="I413" s="0">
        <v>-2.97</v>
      </c>
      <c r="J413" s="1">
        <v>1.4E-11</v>
      </c>
      <c r="K413" s="1">
        <f t="shared" si="61"/>
        <v>3.880339401817739</v>
      </c>
      <c r="L413" s="0">
        <f t="shared" si="64" ca="1"/>
        <v>8.809431752765725</v>
      </c>
      <c r="M413" s="1">
        <f t="shared" si="65" ca="1"/>
        <v>47.579367400335684</v>
      </c>
      <c r="N413" s="1"/>
      <c r="O413" s="1"/>
      <c r="R413" s="0">
        <f t="shared" si="60"/>
        <v>1.99</v>
      </c>
      <c r="S413" s="1">
        <f t="shared" si="66"/>
        <v>0.00095113</v>
      </c>
      <c r="T413" s="1">
        <f t="shared" si="67"/>
        <v>48.44065312735822</v>
      </c>
      <c r="U413" s="0">
        <f t="shared" si="68" ca="1"/>
        <v>8.290562094225933</v>
      </c>
      <c r="V413" s="1">
        <f t="shared" si="69" ca="1"/>
        <v>44.317494812684174</v>
      </c>
    </row>
    <row r="414">
      <c r="A414" s="0">
        <v>1.98</v>
      </c>
      <c r="B414" s="1">
        <v>0.00090916</v>
      </c>
      <c r="C414" s="1"/>
      <c r="D414" s="0">
        <v>-1.98</v>
      </c>
      <c r="E414" s="1">
        <v>5E-14</v>
      </c>
      <c r="G414" s="1">
        <f t="shared" si="62"/>
        <v>46.303138579656824</v>
      </c>
      <c r="H414" s="1">
        <f t="shared" si="63"/>
        <v>2.5464790894703256E-09</v>
      </c>
      <c r="I414" s="0">
        <v>-2.97</v>
      </c>
      <c r="J414" s="1">
        <v>1.4E-11</v>
      </c>
      <c r="K414" s="1">
        <f t="shared" si="61"/>
        <v>3.8352097466922483</v>
      </c>
      <c r="L414" s="0">
        <f t="shared" si="64" ca="1"/>
        <v>8.621847065268774</v>
      </c>
      <c r="M414" s="1">
        <f t="shared" si="65" ca="1"/>
        <v>45.05644494463485</v>
      </c>
      <c r="N414" s="1"/>
      <c r="R414" s="0">
        <f t="shared" si="60"/>
        <v>1.98</v>
      </c>
      <c r="S414" s="1">
        <f t="shared" si="66"/>
        <v>0.00090916</v>
      </c>
      <c r="T414" s="1">
        <f t="shared" si="67"/>
        <v>46.303138579656824</v>
      </c>
      <c r="U414" s="0">
        <f t="shared" si="68" ca="1"/>
        <v>8.11087824738295</v>
      </c>
      <c r="V414" s="1">
        <f t="shared" si="69" ca="1"/>
        <v>41.77825059888494</v>
      </c>
    </row>
    <row r="415">
      <c r="A415" s="0">
        <v>1.97</v>
      </c>
      <c r="B415" s="1">
        <v>0.00086818</v>
      </c>
      <c r="C415" s="1"/>
      <c r="D415" s="0">
        <v>-1.97</v>
      </c>
      <c r="E415" s="1">
        <v>1.3E-13</v>
      </c>
      <c r="G415" s="1">
        <f t="shared" si="62"/>
        <v>44.216044317926944</v>
      </c>
      <c r="H415" s="1">
        <f t="shared" si="63"/>
        <v>6.620845632622847E-09</v>
      </c>
      <c r="I415" s="0">
        <v>-2.97</v>
      </c>
      <c r="J415" s="1">
        <v>1.4E-11</v>
      </c>
      <c r="K415" s="1">
        <f t="shared" si="61"/>
        <v>3.7890877168356645</v>
      </c>
      <c r="L415" s="0">
        <f t="shared" si="64" ca="1"/>
        <v>8.434262377771816</v>
      </c>
      <c r="M415" s="1">
        <f t="shared" si="65" ca="1"/>
        <v>42.53352248893407</v>
      </c>
      <c r="N415" s="1"/>
      <c r="O415" s="1"/>
      <c r="R415" s="0">
        <f t="shared" si="60"/>
        <v>1.97</v>
      </c>
      <c r="S415" s="1">
        <f t="shared" si="66"/>
        <v>0.00086818</v>
      </c>
      <c r="T415" s="1">
        <f t="shared" si="67"/>
        <v>44.216044317926944</v>
      </c>
      <c r="U415" s="0">
        <f t="shared" si="68" ca="1"/>
        <v>7.931194400539972</v>
      </c>
      <c r="V415" s="1">
        <f t="shared" si="69" ca="1"/>
        <v>39.23900638508576</v>
      </c>
    </row>
    <row r="416">
      <c r="A416" s="0">
        <v>1.96</v>
      </c>
      <c r="B416" s="1">
        <v>0.0008275</v>
      </c>
      <c r="C416" s="1"/>
      <c r="D416" s="0">
        <v>-1.96</v>
      </c>
      <c r="E416" s="1">
        <v>3E-14</v>
      </c>
      <c r="G416" s="1">
        <f t="shared" si="62"/>
        <v>42.14422893073389</v>
      </c>
      <c r="H416" s="1">
        <f t="shared" si="63"/>
        <v>1.5278874536821951E-09</v>
      </c>
      <c r="I416" s="0">
        <v>-2.97</v>
      </c>
      <c r="J416" s="1">
        <v>1.4E-11</v>
      </c>
      <c r="K416" s="1">
        <f t="shared" si="61"/>
        <v>3.741097757653508</v>
      </c>
      <c r="L416" s="0">
        <f t="shared" si="64" ca="1"/>
        <v>8.246677690274858</v>
      </c>
      <c r="M416" s="1">
        <f t="shared" si="65" ca="1"/>
        <v>40.01060003323323</v>
      </c>
      <c r="N416" s="1"/>
      <c r="R416" s="0">
        <f t="shared" si="60"/>
        <v>1.96</v>
      </c>
      <c r="S416" s="1">
        <f t="shared" si="66"/>
        <v>0.0008275</v>
      </c>
      <c r="T416" s="1">
        <f t="shared" si="67"/>
        <v>42.14422893073389</v>
      </c>
      <c r="U416" s="0">
        <f t="shared" si="68" ca="1"/>
        <v>7.751510553696988</v>
      </c>
      <c r="V416" s="1">
        <f t="shared" si="69" ca="1"/>
        <v>36.69976217128658</v>
      </c>
    </row>
    <row r="417">
      <c r="A417" s="0">
        <v>1.95</v>
      </c>
      <c r="B417" s="1">
        <v>0.00078746</v>
      </c>
      <c r="C417" s="1"/>
      <c r="D417" s="0">
        <v>-1.95</v>
      </c>
      <c r="E417" s="1">
        <v>4E-14</v>
      </c>
      <c r="G417" s="1">
        <f t="shared" si="62"/>
        <v>40.10500847588605</v>
      </c>
      <c r="H417" s="1">
        <f t="shared" si="63"/>
        <v>2.0371832715762606E-09</v>
      </c>
      <c r="I417" s="0">
        <v>-2.97</v>
      </c>
      <c r="J417" s="1">
        <v>1.4E-11</v>
      </c>
      <c r="K417" s="1">
        <f t="shared" si="61"/>
        <v>3.691501226161243</v>
      </c>
      <c r="L417" s="0">
        <f t="shared" si="64" ca="1"/>
        <v>8.059093002777907</v>
      </c>
      <c r="M417" s="1">
        <f t="shared" si="65" ca="1"/>
        <v>37.487677577532395</v>
      </c>
      <c r="N417" s="1"/>
      <c r="O417" s="1"/>
      <c r="R417" s="0">
        <f t="shared" si="60"/>
        <v>1.95</v>
      </c>
      <c r="S417" s="1">
        <f t="shared" si="66"/>
        <v>0.00078746</v>
      </c>
      <c r="T417" s="1">
        <f t="shared" si="67"/>
        <v>40.10500847588605</v>
      </c>
      <c r="U417" s="0">
        <f t="shared" si="68" ca="1"/>
        <v>7.571826706854004</v>
      </c>
      <c r="V417" s="1">
        <f t="shared" si="69" ca="1"/>
        <v>34.1605179574874</v>
      </c>
    </row>
    <row r="418">
      <c r="A418" s="0">
        <v>1.94</v>
      </c>
      <c r="B418" s="1">
        <v>0.00074855</v>
      </c>
      <c r="C418" s="1"/>
      <c r="D418" s="0">
        <v>-1.94</v>
      </c>
      <c r="E418" s="1">
        <v>2.76E-13</v>
      </c>
      <c r="G418" s="1">
        <f t="shared" si="62"/>
        <v>38.12333844846024</v>
      </c>
      <c r="H418" s="1">
        <f t="shared" si="63"/>
        <v>1.4056564573876195E-08</v>
      </c>
      <c r="I418" s="0">
        <v>-2.97</v>
      </c>
      <c r="J418" s="1">
        <v>1.4E-11</v>
      </c>
      <c r="K418" s="1">
        <f t="shared" si="61"/>
        <v>3.640826652298135</v>
      </c>
      <c r="L418" s="0">
        <f t="shared" si="64" ca="1"/>
        <v>7.871508315280948</v>
      </c>
      <c r="M418" s="1">
        <f t="shared" si="65" ca="1"/>
        <v>34.96475512183156</v>
      </c>
      <c r="N418" s="1"/>
      <c r="R418" s="0">
        <f t="shared" si="60"/>
        <v>1.94</v>
      </c>
      <c r="S418" s="1">
        <f t="shared" si="66"/>
        <v>0.00074855</v>
      </c>
      <c r="T418" s="1">
        <f t="shared" si="67"/>
        <v>38.12333844846024</v>
      </c>
      <c r="U418" s="0">
        <f t="shared" si="68" ca="1"/>
        <v>7.39214286001102</v>
      </c>
      <c r="V418" s="1">
        <f t="shared" si="69" ca="1"/>
        <v>31.621273743688164</v>
      </c>
    </row>
    <row r="419">
      <c r="A419" s="0">
        <v>1.93</v>
      </c>
      <c r="B419" s="1">
        <v>0.00071017</v>
      </c>
      <c r="C419" s="1"/>
      <c r="D419" s="0">
        <v>-1.93</v>
      </c>
      <c r="E419" s="1">
        <v>1.02E-13</v>
      </c>
      <c r="G419" s="1">
        <f t="shared" si="62"/>
        <v>36.16866109938282</v>
      </c>
      <c r="H419" s="1">
        <f t="shared" si="63"/>
        <v>5.194817342519464E-09</v>
      </c>
      <c r="I419" s="0">
        <v>-2.97</v>
      </c>
      <c r="J419" s="1">
        <v>1.4E-11</v>
      </c>
      <c r="K419" s="1">
        <f t="shared" si="61"/>
        <v>3.5881930283969963</v>
      </c>
      <c r="L419" s="0">
        <f t="shared" si="64" ca="1"/>
        <v>7.68392362778399</v>
      </c>
      <c r="M419" s="1">
        <f t="shared" si="65" ca="1"/>
        <v>32.44183266613078</v>
      </c>
      <c r="N419" s="1"/>
      <c r="O419" s="1"/>
      <c r="R419" s="0">
        <f t="shared" si="60"/>
        <v>1.93</v>
      </c>
      <c r="S419" s="1">
        <f t="shared" si="66"/>
        <v>0.00071017</v>
      </c>
      <c r="T419" s="1">
        <f t="shared" si="67"/>
        <v>36.16866109938282</v>
      </c>
      <c r="U419" s="0">
        <f t="shared" si="68" ca="1"/>
        <v>7.212459013168036</v>
      </c>
      <c r="V419" s="1">
        <f t="shared" si="69" ca="1"/>
        <v>29.082029529888985</v>
      </c>
    </row>
    <row r="420">
      <c r="A420" s="0">
        <v>1.92</v>
      </c>
      <c r="B420" s="1">
        <v>0.00067232</v>
      </c>
      <c r="C420" s="1"/>
      <c r="D420" s="0">
        <v>-1.92</v>
      </c>
      <c r="E420" s="1">
        <v>6E-14</v>
      </c>
      <c r="G420" s="1">
        <f t="shared" si="62"/>
        <v>34.24097642865379</v>
      </c>
      <c r="H420" s="1">
        <f t="shared" si="63"/>
        <v>3.0557749073643902E-09</v>
      </c>
      <c r="I420" s="0">
        <v>-2.97</v>
      </c>
      <c r="J420" s="1">
        <v>1.4E-11</v>
      </c>
      <c r="K420" s="1">
        <f t="shared" si="61"/>
        <v>3.5334230680589256</v>
      </c>
      <c r="L420" s="0">
        <f t="shared" si="64" ca="1"/>
        <v>7.496338940287039</v>
      </c>
      <c r="M420" s="1">
        <f t="shared" si="65" ca="1"/>
        <v>29.918910210429942</v>
      </c>
      <c r="N420" s="1"/>
      <c r="R420" s="0">
        <f t="shared" si="60"/>
        <v>1.92</v>
      </c>
      <c r="S420" s="1">
        <f t="shared" si="66"/>
        <v>0.00067232</v>
      </c>
      <c r="T420" s="1">
        <f t="shared" si="67"/>
        <v>34.24097642865379</v>
      </c>
      <c r="U420" s="0">
        <f t="shared" si="68" ca="1"/>
        <v>7.032775166325052</v>
      </c>
      <c r="V420" s="1">
        <f t="shared" si="69" ca="1"/>
        <v>26.542785316089805</v>
      </c>
    </row>
    <row r="421">
      <c r="A421" s="0">
        <v>1.91</v>
      </c>
      <c r="B421" s="1">
        <v>0.00063578</v>
      </c>
      <c r="C421" s="1"/>
      <c r="D421" s="0">
        <v>-1.91</v>
      </c>
      <c r="E421" s="1">
        <v>5.8E-14</v>
      </c>
      <c r="G421" s="1">
        <f t="shared" si="62"/>
        <v>32.38000951006887</v>
      </c>
      <c r="H421" s="1">
        <f t="shared" si="63"/>
        <v>2.9539157437855777E-09</v>
      </c>
      <c r="I421" s="0">
        <v>-2.97</v>
      </c>
      <c r="J421" s="1">
        <v>1.4E-11</v>
      </c>
      <c r="K421" s="1">
        <f t="shared" si="61"/>
        <v>3.4775412419513874</v>
      </c>
      <c r="L421" s="0">
        <f t="shared" si="64" ca="1"/>
        <v>7.308754252790081</v>
      </c>
      <c r="M421" s="1">
        <f t="shared" si="65" ca="1"/>
        <v>27.395987754729106</v>
      </c>
      <c r="N421" s="1"/>
      <c r="O421" s="1"/>
      <c r="R421" s="0">
        <f t="shared" si="60"/>
        <v>1.91</v>
      </c>
      <c r="S421" s="1">
        <f t="shared" si="66"/>
        <v>0.00063578</v>
      </c>
      <c r="T421" s="1">
        <f t="shared" si="67"/>
        <v>32.38000951006887</v>
      </c>
      <c r="U421" s="0">
        <f t="shared" si="68" ca="1"/>
        <v>6.8530913194820755</v>
      </c>
      <c r="V421" s="1">
        <f t="shared" si="69" ca="1"/>
        <v>24.00354110229057</v>
      </c>
    </row>
    <row r="422">
      <c r="A422" s="0">
        <v>1.9</v>
      </c>
      <c r="B422" s="1">
        <v>0.00059968</v>
      </c>
      <c r="C422" s="1"/>
      <c r="D422" s="0">
        <v>-1.9</v>
      </c>
      <c r="E422" s="1">
        <v>6.8E-14</v>
      </c>
      <c r="G422" s="1">
        <f t="shared" si="62"/>
        <v>30.541451607471295</v>
      </c>
      <c r="H422" s="1">
        <f t="shared" si="63"/>
        <v>3.4632115616796428E-09</v>
      </c>
      <c r="I422" s="0">
        <v>-2.97</v>
      </c>
      <c r="J422" s="1">
        <v>1.4E-11</v>
      </c>
      <c r="K422" s="1">
        <f t="shared" si="61"/>
        <v>3.4190848300122925</v>
      </c>
      <c r="L422" s="0">
        <f t="shared" si="64" ca="1"/>
        <v>7.121169565293123</v>
      </c>
      <c r="M422" s="1">
        <f t="shared" si="65" ca="1"/>
        <v>24.87306529902827</v>
      </c>
      <c r="N422" s="1"/>
      <c r="R422" s="0">
        <f t="shared" si="60"/>
        <v>1.9</v>
      </c>
      <c r="S422" s="1">
        <f t="shared" si="66"/>
        <v>0.00059968</v>
      </c>
      <c r="T422" s="1">
        <f t="shared" si="67"/>
        <v>30.541451607471295</v>
      </c>
      <c r="U422" s="0">
        <f t="shared" si="68" ca="1"/>
        <v>6.6734074726390915</v>
      </c>
      <c r="V422" s="1">
        <f t="shared" si="69" ca="1"/>
        <v>21.46429688849139</v>
      </c>
    </row>
    <row r="423">
      <c r="A423" s="0">
        <v>1.89</v>
      </c>
      <c r="B423" s="1">
        <v>0.00056446</v>
      </c>
      <c r="C423" s="1"/>
      <c r="D423" s="0">
        <v>-1.89</v>
      </c>
      <c r="E423" s="1">
        <v>9.6E-14</v>
      </c>
      <c r="G423" s="1">
        <f t="shared" si="62"/>
        <v>28.7477117368484</v>
      </c>
      <c r="H423" s="1">
        <f t="shared" si="63"/>
        <v>4.8892398517830245E-09</v>
      </c>
      <c r="I423" s="0">
        <v>-2.97</v>
      </c>
      <c r="J423" s="1">
        <v>1.4E-11</v>
      </c>
      <c r="K423" s="1">
        <f t="shared" si="61"/>
        <v>3.3585581723139724</v>
      </c>
      <c r="L423" s="0">
        <f t="shared" si="64" ca="1"/>
        <v>6.9335848777961715</v>
      </c>
      <c r="M423" s="1">
        <f t="shared" si="65" ca="1"/>
        <v>22.35014284332749</v>
      </c>
      <c r="N423" s="1"/>
      <c r="O423" s="1"/>
      <c r="R423" s="0">
        <f t="shared" si="60"/>
        <v>1.89</v>
      </c>
      <c r="S423" s="1">
        <f t="shared" si="66"/>
        <v>0.00056446</v>
      </c>
      <c r="T423" s="1">
        <f t="shared" si="67"/>
        <v>28.7477117368484</v>
      </c>
      <c r="U423" s="0">
        <f t="shared" si="68" ca="1"/>
        <v>6.4937236257961075</v>
      </c>
      <c r="V423" s="1">
        <f t="shared" si="69" ca="1"/>
        <v>18.92505267469221</v>
      </c>
    </row>
    <row r="424">
      <c r="A424" s="0">
        <v>1.88</v>
      </c>
      <c r="B424" s="1">
        <v>0.00053054</v>
      </c>
      <c r="C424" s="1"/>
      <c r="D424" s="0">
        <v>-1.88</v>
      </c>
      <c r="E424" s="1">
        <v>2.58E-13</v>
      </c>
      <c r="G424" s="1">
        <f t="shared" si="62"/>
        <v>27.02018032255173</v>
      </c>
      <c r="H424" s="1">
        <f t="shared" si="63"/>
        <v>1.313983210166688E-08</v>
      </c>
      <c r="I424" s="0">
        <v>-2.97</v>
      </c>
      <c r="J424" s="1">
        <v>1.4E-11</v>
      </c>
      <c r="K424" s="1">
        <f t="shared" si="61"/>
        <v>3.296584006179352</v>
      </c>
      <c r="L424" s="0">
        <f t="shared" si="64" ca="1"/>
        <v>6.746000190299213</v>
      </c>
      <c r="M424" s="1">
        <f t="shared" si="65" ca="1"/>
        <v>19.827220387626653</v>
      </c>
      <c r="N424" s="1"/>
      <c r="R424" s="0">
        <f t="shared" si="60"/>
        <v>1.88</v>
      </c>
      <c r="S424" s="1">
        <f t="shared" si="66"/>
        <v>0.00053054</v>
      </c>
      <c r="T424" s="1">
        <f t="shared" si="67"/>
        <v>27.02018032255173</v>
      </c>
      <c r="U424" s="0">
        <f t="shared" si="68" ca="1"/>
        <v>6.3140397789531235</v>
      </c>
      <c r="V424" s="1">
        <f t="shared" si="69" ca="1"/>
        <v>16.38580846089303</v>
      </c>
    </row>
    <row r="425">
      <c r="A425" s="0">
        <v>1.87</v>
      </c>
      <c r="B425" s="1">
        <v>0.00049709</v>
      </c>
      <c r="C425" s="1"/>
      <c r="D425" s="0">
        <v>-1.87</v>
      </c>
      <c r="E425" s="1">
        <v>2.4E-14</v>
      </c>
      <c r="G425" s="1">
        <f t="shared" si="62"/>
        <v>25.316585811696086</v>
      </c>
      <c r="H425" s="1">
        <f t="shared" si="63"/>
        <v>1.2223099629457561E-09</v>
      </c>
      <c r="I425" s="0">
        <v>-2.97</v>
      </c>
      <c r="J425" s="1">
        <v>1.4E-11</v>
      </c>
      <c r="K425" s="1">
        <f t="shared" si="61"/>
        <v>3.2314597466238486</v>
      </c>
      <c r="L425" s="0">
        <f t="shared" si="64" ca="1"/>
        <v>6.558415502802262</v>
      </c>
      <c r="M425" s="1">
        <f t="shared" si="65" ca="1"/>
        <v>17.304297931925873</v>
      </c>
      <c r="N425" s="1"/>
      <c r="O425" s="1"/>
      <c r="R425" s="0">
        <f t="shared" si="60"/>
        <v>1.87</v>
      </c>
      <c r="S425" s="1">
        <f t="shared" si="66"/>
        <v>0.00049709</v>
      </c>
      <c r="T425" s="1">
        <f t="shared" si="67"/>
        <v>25.316585811696086</v>
      </c>
      <c r="U425" s="0">
        <f t="shared" si="68" ca="1"/>
        <v>6.134355932110147</v>
      </c>
      <c r="V425" s="1">
        <f t="shared" si="69" ca="1"/>
        <v>13.846564247093852</v>
      </c>
    </row>
    <row r="426">
      <c r="A426" s="0">
        <v>1.86</v>
      </c>
      <c r="B426" s="1">
        <v>0.00046465</v>
      </c>
      <c r="C426" s="1"/>
      <c r="D426" s="0">
        <v>-1.86</v>
      </c>
      <c r="E426" s="1">
        <v>2.48E-13</v>
      </c>
      <c r="G426" s="1">
        <f t="shared" si="62"/>
        <v>23.664430178447734</v>
      </c>
      <c r="H426" s="1">
        <f t="shared" si="63"/>
        <v>1.2630536283772814E-08</v>
      </c>
      <c r="I426" s="0">
        <v>-2.97</v>
      </c>
      <c r="J426" s="1">
        <v>1.4E-11</v>
      </c>
      <c r="K426" s="1">
        <f t="shared" si="61"/>
        <v>3.163973084405638</v>
      </c>
      <c r="L426" s="0">
        <f t="shared" si="64" ca="1"/>
        <v>6.370830815305304</v>
      </c>
      <c r="M426" s="1">
        <f t="shared" si="65" ca="1"/>
        <v>14.781375476225037</v>
      </c>
      <c r="N426" s="1"/>
      <c r="R426" s="0">
        <f t="shared" si="60"/>
        <v>1.86</v>
      </c>
      <c r="S426" s="1">
        <f t="shared" si="66"/>
        <v>0.00046465</v>
      </c>
      <c r="T426" s="1">
        <f t="shared" si="67"/>
        <v>23.664430178447734</v>
      </c>
      <c r="U426" s="0">
        <f t="shared" si="68" ca="1"/>
        <v>5.954672085267163</v>
      </c>
      <c r="V426" s="1">
        <f t="shared" si="69" ca="1"/>
        <v>11.307320033294673</v>
      </c>
    </row>
    <row r="427">
      <c r="A427" s="0">
        <v>1.85</v>
      </c>
      <c r="B427" s="1">
        <v>0.00043347</v>
      </c>
      <c r="C427" s="1"/>
      <c r="D427" s="0">
        <v>-1.85</v>
      </c>
      <c r="E427" s="1">
        <v>2.72E-13</v>
      </c>
      <c r="G427" s="1">
        <f t="shared" si="62"/>
        <v>22.07644581825404</v>
      </c>
      <c r="H427" s="1">
        <f t="shared" si="63"/>
        <v>1.3852846246718571E-08</v>
      </c>
      <c r="I427" s="0">
        <v>-2.97</v>
      </c>
      <c r="J427" s="1">
        <v>1.4E-11</v>
      </c>
      <c r="K427" s="1">
        <f t="shared" si="61"/>
        <v>3.0945112400759194</v>
      </c>
      <c r="L427" s="0">
        <f t="shared" si="64" ca="1"/>
        <v>6.183246127808353</v>
      </c>
      <c r="M427" s="1">
        <f t="shared" si="65" ca="1"/>
        <v>12.258453020524257</v>
      </c>
      <c r="N427" s="1"/>
      <c r="O427" s="1"/>
      <c r="R427" s="0">
        <f t="shared" si="60"/>
        <v>1.85</v>
      </c>
      <c r="S427" s="1">
        <f t="shared" si="66"/>
        <v>0.00043347</v>
      </c>
      <c r="T427" s="1">
        <f t="shared" si="67"/>
        <v>22.07644581825404</v>
      </c>
      <c r="U427" s="0">
        <f t="shared" si="68" ca="1"/>
        <v>5.774988238424179</v>
      </c>
      <c r="V427" s="1">
        <f t="shared" si="69" ca="1"/>
        <v>8.768075819495493</v>
      </c>
    </row>
    <row r="428">
      <c r="A428" s="0">
        <v>1.84</v>
      </c>
      <c r="B428" s="1">
        <v>0.00040297</v>
      </c>
      <c r="C428" s="1"/>
      <c r="D428" s="0">
        <v>-1.84</v>
      </c>
      <c r="E428" s="1">
        <v>3.42E-13</v>
      </c>
      <c r="G428" s="1">
        <f t="shared" si="62"/>
        <v>20.52309357367714</v>
      </c>
      <c r="H428" s="1">
        <f t="shared" si="63"/>
        <v>1.7417916971977028E-08</v>
      </c>
      <c r="I428" s="0">
        <v>-2.97</v>
      </c>
      <c r="J428" s="1">
        <v>1.4E-11</v>
      </c>
      <c r="K428" s="1">
        <f t="shared" si="61"/>
        <v>3.021550767890708</v>
      </c>
      <c r="L428" s="0">
        <f t="shared" si="64" ca="1"/>
        <v>5.995661440311395</v>
      </c>
      <c r="M428" s="1">
        <f t="shared" si="65" ca="1"/>
        <v>9.73553056482342</v>
      </c>
      <c r="N428" s="1"/>
      <c r="R428" s="0">
        <f t="shared" si="60"/>
        <v>1.84</v>
      </c>
      <c r="S428" s="1">
        <f t="shared" si="66"/>
        <v>0.00040297</v>
      </c>
      <c r="T428" s="1">
        <f t="shared" si="67"/>
        <v>20.52309357367714</v>
      </c>
      <c r="U428" s="0">
        <f t="shared" si="68" ca="1"/>
        <v>5.595304391581195</v>
      </c>
      <c r="V428" s="1">
        <f t="shared" si="69" ca="1"/>
        <v>6.228831605696257</v>
      </c>
    </row>
    <row r="429">
      <c r="A429" s="0">
        <v>1.83</v>
      </c>
      <c r="B429" s="1">
        <v>0.00037349</v>
      </c>
      <c r="C429" s="1"/>
      <c r="D429" s="0">
        <v>-1.83</v>
      </c>
      <c r="E429" s="1">
        <v>3.4E-14</v>
      </c>
      <c r="G429" s="1">
        <f t="shared" si="62"/>
        <v>19.021689502525437</v>
      </c>
      <c r="H429" s="1">
        <f t="shared" si="63"/>
        <v>1.7316057808398214E-09</v>
      </c>
      <c r="I429" s="0">
        <v>-2.97</v>
      </c>
      <c r="J429" s="1">
        <v>1.4E-11</v>
      </c>
      <c r="K429" s="1">
        <f t="shared" si="61"/>
        <v>2.9455798808550244</v>
      </c>
      <c r="L429" s="0">
        <f t="shared" si="64" ca="1"/>
        <v>5.808076752814436</v>
      </c>
      <c r="M429" s="1">
        <f t="shared" si="65" ca="1"/>
        <v>7.212608109122584</v>
      </c>
      <c r="N429" s="1"/>
      <c r="O429" s="1"/>
      <c r="R429" s="0">
        <f t="shared" si="60"/>
        <v>1.83</v>
      </c>
      <c r="S429" s="1">
        <f t="shared" si="66"/>
        <v>0.00037349</v>
      </c>
      <c r="T429" s="1">
        <f t="shared" si="67"/>
        <v>19.021689502525437</v>
      </c>
      <c r="U429" s="0">
        <f t="shared" si="68" ca="1"/>
        <v>5.415620544738211</v>
      </c>
      <c r="V429" s="1">
        <f t="shared" si="69" ca="1"/>
        <v>3.689587391897078</v>
      </c>
    </row>
    <row r="430">
      <c r="A430" s="0">
        <v>1.82</v>
      </c>
      <c r="B430" s="1">
        <v>0.00034527</v>
      </c>
      <c r="C430" s="1"/>
      <c r="D430" s="0">
        <v>-1.82</v>
      </c>
      <c r="E430" s="1">
        <v>5E-14</v>
      </c>
      <c r="G430" s="1">
        <f t="shared" si="62"/>
        <v>17.584456704428387</v>
      </c>
      <c r="H430" s="1">
        <f t="shared" si="63"/>
        <v>2.5464790894703256E-09</v>
      </c>
      <c r="I430" s="0">
        <v>-2.97</v>
      </c>
      <c r="J430" s="1">
        <v>1.4E-11</v>
      </c>
      <c r="K430" s="1">
        <f t="shared" si="61"/>
        <v>2.867015370050799</v>
      </c>
      <c r="L430" s="0">
        <f t="shared" si="64" ca="1"/>
        <v>5.620492065317485</v>
      </c>
      <c r="M430" s="1">
        <f t="shared" si="65" ca="1"/>
        <v>4.689685653421748</v>
      </c>
      <c r="N430" s="1"/>
      <c r="R430" s="0">
        <f t="shared" si="60"/>
        <v>1.82</v>
      </c>
      <c r="S430" s="1">
        <f t="shared" si="66"/>
        <v>0.00034527</v>
      </c>
      <c r="T430" s="1">
        <f t="shared" si="67"/>
        <v>17.584456704428387</v>
      </c>
      <c r="U430" s="0">
        <f t="shared" si="68" ca="1"/>
        <v>5.235936697895234</v>
      </c>
      <c r="V430" s="1">
        <f t="shared" si="69" ca="1"/>
        <v>1.1503431780978985</v>
      </c>
    </row>
    <row r="431">
      <c r="A431" s="0">
        <v>1.81</v>
      </c>
      <c r="B431" s="1">
        <v>0.00031792</v>
      </c>
      <c r="C431" s="1"/>
      <c r="D431" s="0">
        <v>-1.81</v>
      </c>
      <c r="E431" s="1">
        <v>9.4E-14</v>
      </c>
      <c r="G431" s="1">
        <f t="shared" si="62"/>
        <v>16.19153264248812</v>
      </c>
      <c r="H431" s="1">
        <f t="shared" si="63"/>
        <v>4.7873806882042124E-09</v>
      </c>
      <c r="I431" s="0">
        <v>-2.97</v>
      </c>
      <c r="J431" s="1">
        <v>1.4E-11</v>
      </c>
      <c r="K431" s="1">
        <f t="shared" si="61"/>
        <v>2.7844884292057968</v>
      </c>
      <c r="L431" s="0">
        <f t="shared" si="64" ca="1"/>
        <v>5.432907377820527</v>
      </c>
      <c r="M431" s="1">
        <f t="shared" si="65" ca="1"/>
        <v>2.166763197720968</v>
      </c>
      <c r="N431" s="1"/>
      <c r="O431" s="1"/>
      <c r="R431" s="0">
        <f t="shared" si="60"/>
        <v>1.81</v>
      </c>
      <c r="S431" s="1">
        <f t="shared" si="66"/>
        <v>0.00031792</v>
      </c>
      <c r="T431" s="1">
        <f t="shared" si="67"/>
        <v>16.19153264248812</v>
      </c>
      <c r="U431" s="0">
        <f t="shared" si="68" ca="1"/>
        <v>5.05625285105225</v>
      </c>
      <c r="V431" s="1">
        <f t="shared" si="69" ca="1"/>
        <v>-1.3889010357012808</v>
      </c>
    </row>
    <row r="432">
      <c r="A432" s="0">
        <v>1.8</v>
      </c>
      <c r="B432" s="1">
        <v>0.00029188</v>
      </c>
      <c r="C432" s="1"/>
      <c r="D432" s="0">
        <v>-1.8</v>
      </c>
      <c r="E432" s="1">
        <v>1.28E-13</v>
      </c>
      <c r="G432" s="1">
        <f t="shared" si="62"/>
        <v>14.865326332691973</v>
      </c>
      <c r="H432" s="1">
        <f t="shared" si="63"/>
        <v>6.518986469044034E-09</v>
      </c>
      <c r="I432" s="0">
        <v>-2.97</v>
      </c>
      <c r="J432" s="1">
        <v>1.4E-11</v>
      </c>
      <c r="K432" s="1">
        <f t="shared" si="61"/>
        <v>2.699031409299709</v>
      </c>
      <c r="L432" s="0">
        <f t="shared" si="64" ca="1"/>
        <v>5.245322690323569</v>
      </c>
      <c r="M432" s="1">
        <f t="shared" si="65" ca="1"/>
        <v>-0.35615925797986847</v>
      </c>
      <c r="N432" s="1"/>
      <c r="R432" s="0">
        <f t="shared" si="60"/>
        <v>1.8</v>
      </c>
      <c r="S432" s="1">
        <f t="shared" si="66"/>
        <v>0.00029188</v>
      </c>
      <c r="T432" s="1">
        <f t="shared" si="67"/>
        <v>14.865326332691973</v>
      </c>
      <c r="U432" s="0">
        <f t="shared" si="68" ca="1"/>
        <v>4.876569004209266</v>
      </c>
      <c r="V432" s="1">
        <f t="shared" si="69" ca="1"/>
        <v>-3.928145249500517</v>
      </c>
    </row>
    <row r="433">
      <c r="A433" s="0">
        <v>1.79</v>
      </c>
      <c r="B433" s="1">
        <v>0.00026682</v>
      </c>
      <c r="C433" s="1"/>
      <c r="D433" s="0">
        <v>-1.79</v>
      </c>
      <c r="E433" s="1">
        <v>8E-14</v>
      </c>
      <c r="G433" s="1">
        <f t="shared" si="62"/>
        <v>13.589031013049446</v>
      </c>
      <c r="H433" s="1">
        <f t="shared" si="63"/>
        <v>4.074366543152521E-09</v>
      </c>
      <c r="I433" s="0">
        <v>-2.97</v>
      </c>
      <c r="J433" s="1">
        <v>1.4E-11</v>
      </c>
      <c r="K433" s="1">
        <f t="shared" si="61"/>
        <v>2.60926292415295</v>
      </c>
      <c r="L433" s="0">
        <f t="shared" si="64" ca="1"/>
        <v>5.057738002826618</v>
      </c>
      <c r="M433" s="1">
        <f t="shared" si="65" ca="1"/>
        <v>-2.879081713680705</v>
      </c>
      <c r="N433" s="1"/>
      <c r="O433" s="1"/>
      <c r="R433" s="0">
        <f t="shared" si="60"/>
        <v>1.79</v>
      </c>
      <c r="S433" s="1">
        <f t="shared" si="66"/>
        <v>0.00026682</v>
      </c>
      <c r="T433" s="1">
        <f t="shared" si="67"/>
        <v>13.589031013049446</v>
      </c>
      <c r="U433" s="0">
        <f t="shared" si="68" ca="1"/>
        <v>4.696885157366282</v>
      </c>
      <c r="V433" s="1">
        <f t="shared" si="69" ca="1"/>
        <v>-6.467389463299696</v>
      </c>
    </row>
    <row r="434">
      <c r="A434" s="0">
        <v>1.78</v>
      </c>
      <c r="B434" s="1">
        <v>0.00024319</v>
      </c>
      <c r="C434" s="1"/>
      <c r="D434" s="0">
        <v>-1.78</v>
      </c>
      <c r="E434" s="1">
        <v>3.08E-13</v>
      </c>
      <c r="G434" s="1">
        <f t="shared" si="62"/>
        <v>12.385564995365769</v>
      </c>
      <c r="H434" s="1">
        <f t="shared" si="63"/>
        <v>1.5686311191137205E-08</v>
      </c>
      <c r="I434" s="0">
        <v>-2.97</v>
      </c>
      <c r="J434" s="1">
        <v>1.4E-11</v>
      </c>
      <c r="K434" s="1">
        <f t="shared" si="61"/>
        <v>2.5165316812278635</v>
      </c>
      <c r="L434" s="0">
        <f t="shared" si="64" ca="1"/>
        <v>4.8701533153296594</v>
      </c>
      <c r="M434" s="1">
        <f t="shared" si="65" ca="1"/>
        <v>-5.4020041693815415</v>
      </c>
      <c r="N434" s="1"/>
      <c r="R434" s="0">
        <f t="shared" si="60"/>
        <v>1.78</v>
      </c>
      <c r="S434" s="1">
        <f t="shared" si="66"/>
        <v>0.00024319</v>
      </c>
      <c r="T434" s="1">
        <f t="shared" si="67"/>
        <v>12.385564995365769</v>
      </c>
      <c r="U434" s="0">
        <f t="shared" si="68" ca="1"/>
        <v>4.517201310523298</v>
      </c>
      <c r="V434" s="1">
        <f t="shared" si="69" ca="1"/>
        <v>-9.006633677098876</v>
      </c>
    </row>
    <row r="435">
      <c r="A435" s="0">
        <v>1.77</v>
      </c>
      <c r="B435" s="1">
        <v>0.00022076</v>
      </c>
      <c r="C435" s="1"/>
      <c r="D435" s="0">
        <v>-1.77</v>
      </c>
      <c r="E435" s="1">
        <v>2.08E-13</v>
      </c>
      <c r="G435" s="1">
        <f t="shared" si="62"/>
        <v>11.243214475829381</v>
      </c>
      <c r="H435" s="1">
        <f t="shared" si="63"/>
        <v>1.0593353012196554E-08</v>
      </c>
      <c r="I435" s="0">
        <v>-2.97</v>
      </c>
      <c r="J435" s="1">
        <v>1.4E-11</v>
      </c>
      <c r="K435" s="1">
        <f t="shared" si="61"/>
        <v>2.4197647889735903</v>
      </c>
      <c r="L435" s="0">
        <f t="shared" si="64" ca="1"/>
        <v>4.682568627832701</v>
      </c>
      <c r="M435" s="1">
        <f t="shared" si="65" ca="1"/>
        <v>-7.924926625082321</v>
      </c>
      <c r="N435" s="1"/>
      <c r="O435" s="1"/>
      <c r="R435" s="0">
        <f ref="R435:R498" t="shared" si="70">A435</f>
        <v>1.77</v>
      </c>
      <c r="S435" s="1">
        <f t="shared" si="66"/>
        <v>0.00022076</v>
      </c>
      <c r="T435" s="1">
        <f t="shared" si="67"/>
        <v>11.243214475829381</v>
      </c>
      <c r="U435" s="0">
        <f t="shared" si="68" ca="1"/>
        <v>4.337517463680317</v>
      </c>
      <c r="V435" s="1">
        <f t="shared" si="69" ca="1"/>
        <v>-11.545877890898112</v>
      </c>
    </row>
    <row r="436">
      <c r="A436" s="0">
        <v>1.76</v>
      </c>
      <c r="B436" s="1">
        <v>0.00019954</v>
      </c>
      <c r="C436" s="1"/>
      <c r="D436" s="0">
        <v>-1.76</v>
      </c>
      <c r="E436" s="1">
        <v>1.94E-13</v>
      </c>
      <c r="G436" s="1">
        <f t="shared" si="62"/>
        <v>10.162488750258175</v>
      </c>
      <c r="H436" s="1">
        <f t="shared" si="63"/>
        <v>9.880338867144863E-09</v>
      </c>
      <c r="I436" s="0">
        <v>-2.97</v>
      </c>
      <c r="J436" s="1">
        <v>1.4E-11</v>
      </c>
      <c r="K436" s="1">
        <f t="shared" si="61"/>
        <v>2.3187033678876507</v>
      </c>
      <c r="L436" s="0">
        <f t="shared" si="64" ca="1"/>
        <v>4.49498394033575</v>
      </c>
      <c r="M436" s="1">
        <f t="shared" si="65" ca="1"/>
        <v>-10.447849080783158</v>
      </c>
      <c r="N436" s="1"/>
      <c r="R436" s="0">
        <f t="shared" si="70"/>
        <v>1.76</v>
      </c>
      <c r="S436" s="1">
        <f t="shared" si="66"/>
        <v>0.00019954</v>
      </c>
      <c r="T436" s="1">
        <f t="shared" si="67"/>
        <v>10.162488750258175</v>
      </c>
      <c r="U436" s="0">
        <f t="shared" si="68" ca="1"/>
        <v>4.157833616837333</v>
      </c>
      <c r="V436" s="1">
        <f t="shared" si="69" ca="1"/>
        <v>-14.085122104697291</v>
      </c>
    </row>
    <row r="437">
      <c r="A437" s="0">
        <v>1.75</v>
      </c>
      <c r="B437" s="1">
        <v>0.0001799</v>
      </c>
      <c r="C437" s="1"/>
      <c r="D437" s="0">
        <v>-1.75</v>
      </c>
      <c r="E437" s="1">
        <v>1.68E-13</v>
      </c>
      <c r="G437" s="1">
        <f t="shared" si="62"/>
        <v>9.162231763914232</v>
      </c>
      <c r="H437" s="1">
        <f t="shared" si="63"/>
        <v>8.556169740620294E-09</v>
      </c>
      <c r="I437" s="0">
        <v>-2.97</v>
      </c>
      <c r="J437" s="1">
        <v>1.4E-11</v>
      </c>
      <c r="K437" s="1">
        <f t="shared" si="61"/>
        <v>2.215089791358777</v>
      </c>
      <c r="L437" s="0">
        <f t="shared" si="64" ca="1"/>
        <v>4.307399252838792</v>
      </c>
      <c r="M437" s="1">
        <f t="shared" si="65" ca="1"/>
        <v>-12.970771536483994</v>
      </c>
      <c r="N437" s="1"/>
      <c r="O437" s="1"/>
      <c r="R437" s="0">
        <f t="shared" si="70"/>
        <v>1.75</v>
      </c>
      <c r="S437" s="1">
        <f t="shared" si="66"/>
        <v>0.0001799</v>
      </c>
      <c r="T437" s="1">
        <f t="shared" si="67"/>
        <v>9.162231763914232</v>
      </c>
      <c r="U437" s="0">
        <f t="shared" si="68" ca="1"/>
        <v>3.978149769994353</v>
      </c>
      <c r="V437" s="1">
        <f t="shared" si="69" ca="1"/>
        <v>-16.62436631849647</v>
      </c>
    </row>
    <row r="438">
      <c r="A438" s="0">
        <v>1.74</v>
      </c>
      <c r="B438" s="1">
        <v>0.00016146</v>
      </c>
      <c r="C438" s="1"/>
      <c r="D438" s="0">
        <v>-1.74</v>
      </c>
      <c r="E438" s="1">
        <v>2.92E-13</v>
      </c>
      <c r="G438" s="1">
        <f t="shared" si="62"/>
        <v>8.223090275717574</v>
      </c>
      <c r="H438" s="1">
        <f t="shared" si="63"/>
        <v>1.4871437882506702E-08</v>
      </c>
      <c r="I438" s="0">
        <v>-2.97</v>
      </c>
      <c r="J438" s="1">
        <v>1.4E-11</v>
      </c>
      <c r="K438" s="1">
        <f t="shared" si="61"/>
        <v>2.106946084369159</v>
      </c>
      <c r="L438" s="0">
        <f t="shared" si="64" ca="1"/>
        <v>4.119814565341834</v>
      </c>
      <c r="M438" s="1">
        <f t="shared" si="65" ca="1"/>
        <v>-15.49369399218483</v>
      </c>
      <c r="N438" s="1"/>
      <c r="R438" s="0">
        <f t="shared" si="70"/>
        <v>1.74</v>
      </c>
      <c r="S438" s="1">
        <f t="shared" si="66"/>
        <v>0.00016146</v>
      </c>
      <c r="T438" s="1">
        <f t="shared" si="67"/>
        <v>8.223090275717574</v>
      </c>
      <c r="U438" s="0">
        <f t="shared" si="68" ca="1"/>
        <v>3.798465923151369</v>
      </c>
      <c r="V438" s="1">
        <f t="shared" si="69" ca="1"/>
        <v>-19.16361053229565</v>
      </c>
    </row>
    <row r="439">
      <c r="A439" s="0">
        <v>1.73</v>
      </c>
      <c r="B439" s="1">
        <v>0.00014469</v>
      </c>
      <c r="C439" s="1"/>
      <c r="D439" s="0">
        <v>-1.73</v>
      </c>
      <c r="E439" s="1">
        <v>5.2E-14</v>
      </c>
      <c r="G439" s="1">
        <f t="shared" si="62"/>
        <v>7.369001189109228</v>
      </c>
      <c r="H439" s="1">
        <f t="shared" si="63"/>
        <v>2.6483382530491385E-09</v>
      </c>
      <c r="I439" s="0">
        <v>-2.97</v>
      </c>
      <c r="J439" s="1">
        <v>1.4E-11</v>
      </c>
      <c r="K439" s="1">
        <f t="shared" si="61"/>
        <v>1.99728217315128</v>
      </c>
      <c r="L439" s="0">
        <f t="shared" si="64" ca="1"/>
        <v>3.9322298778448825</v>
      </c>
      <c r="M439" s="1">
        <f t="shared" si="65" ca="1"/>
        <v>-18.016616447885667</v>
      </c>
      <c r="N439" s="1"/>
      <c r="O439" s="1"/>
      <c r="R439" s="0">
        <f t="shared" si="70"/>
        <v>1.73</v>
      </c>
      <c r="S439" s="1">
        <f t="shared" si="66"/>
        <v>0.00014469</v>
      </c>
      <c r="T439" s="1">
        <f t="shared" si="67"/>
        <v>7.369001189109228</v>
      </c>
      <c r="U439" s="0">
        <f t="shared" si="68" ca="1"/>
        <v>3.618782076308385</v>
      </c>
      <c r="V439" s="1">
        <f t="shared" si="69" ca="1"/>
        <v>-21.702854746094886</v>
      </c>
    </row>
    <row r="440">
      <c r="A440" s="0">
        <v>1.72</v>
      </c>
      <c r="B440" s="1">
        <v>0.00012922</v>
      </c>
      <c r="C440" s="1"/>
      <c r="D440" s="0">
        <v>-1.72</v>
      </c>
      <c r="E440" s="1">
        <v>7.6E-14</v>
      </c>
      <c r="G440" s="1">
        <f t="shared" si="62"/>
        <v>6.58112055882711</v>
      </c>
      <c r="H440" s="1">
        <f t="shared" si="63"/>
        <v>3.870648215994895E-09</v>
      </c>
      <c r="I440" s="0">
        <v>-2.97</v>
      </c>
      <c r="J440" s="1">
        <v>1.4E-11</v>
      </c>
      <c r="K440" s="1">
        <f t="shared" si="61"/>
        <v>1.8842050285323093</v>
      </c>
      <c r="L440" s="0">
        <f t="shared" si="64" ca="1"/>
        <v>3.7446451903479243</v>
      </c>
      <c r="M440" s="1">
        <f t="shared" si="65" ca="1"/>
        <v>-20.539538903586447</v>
      </c>
      <c r="N440" s="1"/>
      <c r="R440" s="0">
        <f t="shared" si="70"/>
        <v>1.72</v>
      </c>
      <c r="S440" s="1">
        <f t="shared" si="66"/>
        <v>0.00012922</v>
      </c>
      <c r="T440" s="1">
        <f t="shared" si="67"/>
        <v>6.58112055882711</v>
      </c>
      <c r="U440" s="0">
        <f t="shared" si="68" ca="1"/>
        <v>3.4390982294654044</v>
      </c>
      <c r="V440" s="1">
        <f t="shared" si="69" ca="1"/>
        <v>-24.242098959894065</v>
      </c>
    </row>
    <row r="441">
      <c r="A441" s="0">
        <v>1.71</v>
      </c>
      <c r="B441" s="1">
        <v>0.00011526</v>
      </c>
      <c r="C441" s="1"/>
      <c r="D441" s="0">
        <v>-1.71</v>
      </c>
      <c r="E441" s="1">
        <v>2.98E-13</v>
      </c>
      <c r="G441" s="1">
        <f t="shared" si="62"/>
        <v>5.870143597046995</v>
      </c>
      <c r="H441" s="1">
        <f t="shared" si="63"/>
        <v>1.5177015373243138E-08</v>
      </c>
      <c r="I441" s="0">
        <v>-2.97</v>
      </c>
      <c r="J441" s="1">
        <v>1.4E-11</v>
      </c>
      <c r="K441" s="1">
        <f t="shared" si="61"/>
        <v>1.76987909641081</v>
      </c>
      <c r="L441" s="0">
        <f t="shared" si="64" ca="1"/>
        <v>3.557060502850966</v>
      </c>
      <c r="M441" s="1">
        <f t="shared" si="65" ca="1"/>
        <v>-23.062461359287283</v>
      </c>
      <c r="N441" s="1"/>
      <c r="O441" s="1"/>
      <c r="R441" s="0">
        <f t="shared" si="70"/>
        <v>1.71</v>
      </c>
      <c r="S441" s="1">
        <f t="shared" si="66"/>
        <v>0.00011526</v>
      </c>
      <c r="T441" s="1">
        <f t="shared" si="67"/>
        <v>5.870143597046995</v>
      </c>
      <c r="U441" s="0">
        <f t="shared" si="68" ca="1"/>
        <v>3.2594143826224204</v>
      </c>
      <c r="V441" s="1">
        <f t="shared" si="69" ca="1"/>
        <v>-26.781343173693244</v>
      </c>
    </row>
    <row r="442">
      <c r="A442" s="0">
        <v>1.7</v>
      </c>
      <c r="B442" s="1">
        <v>0.00010269</v>
      </c>
      <c r="C442" s="1"/>
      <c r="D442" s="0">
        <v>-1.7</v>
      </c>
      <c r="E442" s="1">
        <v>1E-14</v>
      </c>
      <c r="G442" s="1">
        <f t="shared" si="62"/>
        <v>5.229958753954154</v>
      </c>
      <c r="H442" s="1">
        <f t="shared" si="63"/>
        <v>5.092958178940651E-10</v>
      </c>
      <c r="I442" s="0">
        <v>-2.97</v>
      </c>
      <c r="J442" s="1">
        <v>1.4E-11</v>
      </c>
      <c r="K442" s="1">
        <f t="shared" si="61"/>
        <v>1.6544033916124934</v>
      </c>
      <c r="L442" s="0">
        <f t="shared" si="64" ca="1"/>
        <v>3.3694758153540114</v>
      </c>
      <c r="M442" s="1">
        <f t="shared" si="65" ca="1"/>
        <v>-25.58538381498812</v>
      </c>
      <c r="N442" s="1"/>
      <c r="R442" s="0">
        <f t="shared" si="70"/>
        <v>1.7</v>
      </c>
      <c r="S442" s="1">
        <f t="shared" si="66"/>
        <v>0.00010269</v>
      </c>
      <c r="T442" s="1">
        <f t="shared" si="67"/>
        <v>5.229958753954154</v>
      </c>
      <c r="U442" s="0">
        <f t="shared" si="68" ca="1"/>
        <v>3.0797305357794365</v>
      </c>
      <c r="V442" s="1">
        <f t="shared" si="69" ca="1"/>
        <v>-29.32058738749248</v>
      </c>
    </row>
    <row r="443">
      <c r="A443" s="0">
        <v>1.69</v>
      </c>
      <c r="B443" s="1">
        <v>9.1541E-05</v>
      </c>
      <c r="C443" s="1"/>
      <c r="D443" s="0">
        <v>-1.69</v>
      </c>
      <c r="E443" s="1">
        <v>1.72E-13</v>
      </c>
      <c r="G443" s="1">
        <f t="shared" si="62"/>
        <v>4.662144846584061</v>
      </c>
      <c r="H443" s="1">
        <f t="shared" si="63"/>
        <v>8.75988806777792E-09</v>
      </c>
      <c r="I443" s="0">
        <v>-2.97</v>
      </c>
      <c r="J443" s="1">
        <v>1.4E-11</v>
      </c>
      <c r="K443" s="1">
        <f t="shared" si="61"/>
        <v>1.5394756097542655</v>
      </c>
      <c r="L443" s="0">
        <f t="shared" si="64" ca="1"/>
        <v>3.1818911278570567</v>
      </c>
      <c r="M443" s="1">
        <f t="shared" si="65" ca="1"/>
        <v>-28.108306270688956</v>
      </c>
      <c r="N443" s="1"/>
      <c r="O443" s="1"/>
      <c r="R443" s="0">
        <f t="shared" si="70"/>
        <v>1.69</v>
      </c>
      <c r="S443" s="1">
        <f t="shared" si="66"/>
        <v>9.1541E-05</v>
      </c>
      <c r="T443" s="1">
        <f t="shared" si="67"/>
        <v>4.662144846584061</v>
      </c>
      <c r="U443" s="0">
        <f t="shared" si="68" ca="1"/>
        <v>2.900046688936456</v>
      </c>
      <c r="V443" s="1">
        <f t="shared" si="69" ca="1"/>
        <v>-31.85983160129166</v>
      </c>
    </row>
    <row r="444">
      <c r="A444" s="0">
        <v>1.68</v>
      </c>
      <c r="B444" s="1">
        <v>8.1584E-05</v>
      </c>
      <c r="C444" s="1"/>
      <c r="D444" s="0">
        <v>-1.68</v>
      </c>
      <c r="E444" s="1">
        <v>9.4E-14</v>
      </c>
      <c r="G444" s="1">
        <f t="shared" si="62"/>
        <v>4.155039000706941</v>
      </c>
      <c r="H444" s="1">
        <f t="shared" si="63"/>
        <v>4.7873806882042124E-09</v>
      </c>
      <c r="I444" s="0">
        <v>-2.97</v>
      </c>
      <c r="J444" s="1">
        <v>1.4E-11</v>
      </c>
      <c r="K444" s="1">
        <f t="shared" si="61"/>
        <v>1.4243218147150896</v>
      </c>
      <c r="L444" s="0">
        <f t="shared" si="64" ca="1"/>
        <v>2.9943064403600985</v>
      </c>
      <c r="M444" s="1">
        <f t="shared" si="65" ca="1"/>
        <v>-30.631228726389736</v>
      </c>
      <c r="N444" s="1"/>
      <c r="R444" s="0">
        <f t="shared" si="70"/>
        <v>1.68</v>
      </c>
      <c r="S444" s="1">
        <f t="shared" si="66"/>
        <v>8.1584E-05</v>
      </c>
      <c r="T444" s="1">
        <f t="shared" si="67"/>
        <v>4.155039000706941</v>
      </c>
      <c r="U444" s="0">
        <f t="shared" si="68" ca="1"/>
        <v>2.720362842093472</v>
      </c>
      <c r="V444" s="1">
        <f t="shared" si="69" ca="1"/>
        <v>-34.39907581509084</v>
      </c>
    </row>
    <row r="445">
      <c r="A445" s="0">
        <v>1.67</v>
      </c>
      <c r="B445" s="1">
        <v>7.2758E-05</v>
      </c>
      <c r="C445" s="1"/>
      <c r="D445" s="0">
        <v>-1.67</v>
      </c>
      <c r="E445" s="1">
        <v>2.34E-13</v>
      </c>
      <c r="G445" s="1">
        <f t="shared" si="62"/>
        <v>3.7055345118336387</v>
      </c>
      <c r="H445" s="1">
        <f t="shared" si="63"/>
        <v>1.1917522138721125E-08</v>
      </c>
      <c r="I445" s="0">
        <v>-2.97</v>
      </c>
      <c r="J445" s="1">
        <v>1.4E-11</v>
      </c>
      <c r="K445" s="1">
        <f t="shared" si="61"/>
        <v>1.309827516043853</v>
      </c>
      <c r="L445" s="0">
        <f t="shared" si="64" ca="1"/>
        <v>2.806721752863144</v>
      </c>
      <c r="M445" s="1">
        <f t="shared" si="65" ca="1"/>
        <v>-33.15415118209057</v>
      </c>
      <c r="N445" s="1"/>
      <c r="O445" s="1"/>
      <c r="R445" s="0">
        <f t="shared" si="70"/>
        <v>1.67</v>
      </c>
      <c r="S445" s="1">
        <f t="shared" si="66"/>
        <v>7.2758E-05</v>
      </c>
      <c r="T445" s="1">
        <f t="shared" si="67"/>
        <v>3.7055345118336387</v>
      </c>
      <c r="U445" s="0">
        <f t="shared" si="68" ca="1"/>
        <v>2.540678995250488</v>
      </c>
      <c r="V445" s="1">
        <f t="shared" si="69" ca="1"/>
        <v>-36.93832002889002</v>
      </c>
    </row>
    <row r="446">
      <c r="A446" s="0">
        <v>1.66</v>
      </c>
      <c r="B446" s="1">
        <v>6.4865E-05</v>
      </c>
      <c r="C446" s="1"/>
      <c r="D446" s="0">
        <v>-1.66</v>
      </c>
      <c r="E446" s="1">
        <v>3.4E-14</v>
      </c>
      <c r="G446" s="1">
        <f t="shared" si="62"/>
        <v>3.303547322769853</v>
      </c>
      <c r="H446" s="1">
        <f t="shared" si="63"/>
        <v>1.7316057808398214E-09</v>
      </c>
      <c r="I446" s="0">
        <v>-2.97</v>
      </c>
      <c r="J446" s="1">
        <v>1.4E-11</v>
      </c>
      <c r="K446" s="1">
        <f t="shared" si="61"/>
        <v>1.1949968374252655</v>
      </c>
      <c r="L446" s="0">
        <f t="shared" si="64" ca="1"/>
        <v>2.619137065366189</v>
      </c>
      <c r="M446" s="1">
        <f t="shared" si="65" ca="1"/>
        <v>-35.67707363779141</v>
      </c>
      <c r="N446" s="1"/>
      <c r="R446" s="0">
        <f t="shared" si="70"/>
        <v>1.66</v>
      </c>
      <c r="S446" s="1">
        <f t="shared" si="66"/>
        <v>6.4865E-05</v>
      </c>
      <c r="T446" s="1">
        <f t="shared" si="67"/>
        <v>3.303547322769853</v>
      </c>
      <c r="U446" s="0">
        <f t="shared" si="68" ca="1"/>
        <v>2.3609951484075076</v>
      </c>
      <c r="V446" s="1">
        <f t="shared" si="69" ca="1"/>
        <v>-39.477564242689255</v>
      </c>
    </row>
    <row r="447">
      <c r="A447" s="0">
        <v>1.65</v>
      </c>
      <c r="B447" s="1">
        <v>5.7824E-05</v>
      </c>
      <c r="C447" s="1"/>
      <c r="D447" s="0">
        <v>-1.65</v>
      </c>
      <c r="E447" s="1">
        <v>3.62E-13</v>
      </c>
      <c r="G447" s="1">
        <f t="shared" si="62"/>
        <v>2.944952137390642</v>
      </c>
      <c r="H447" s="1">
        <f t="shared" si="63"/>
        <v>1.843650860776516E-08</v>
      </c>
      <c r="I447" s="0">
        <v>-2.97</v>
      </c>
      <c r="J447" s="1">
        <v>1.4E-11</v>
      </c>
      <c r="K447" s="1">
        <f t="shared" si="61"/>
        <v>1.0800925648121078</v>
      </c>
      <c r="L447" s="0">
        <f t="shared" si="64" ca="1"/>
        <v>2.431552377869231</v>
      </c>
      <c r="M447" s="1">
        <f t="shared" si="65" ca="1"/>
        <v>-38.199996093492246</v>
      </c>
      <c r="N447" s="1"/>
      <c r="O447" s="1"/>
      <c r="R447" s="0">
        <f t="shared" si="70"/>
        <v>1.65</v>
      </c>
      <c r="S447" s="1">
        <f t="shared" si="66"/>
        <v>5.7824E-05</v>
      </c>
      <c r="T447" s="1">
        <f t="shared" si="67"/>
        <v>2.944952137390642</v>
      </c>
      <c r="U447" s="0">
        <f t="shared" si="68" ca="1"/>
        <v>2.1813113015645236</v>
      </c>
      <c r="V447" s="1">
        <f t="shared" si="69" ca="1"/>
        <v>-42.016808456488434</v>
      </c>
    </row>
    <row r="448">
      <c r="A448" s="0">
        <v>1.64</v>
      </c>
      <c r="B448" s="1">
        <v>5.15E-05</v>
      </c>
      <c r="C448" s="1"/>
      <c r="D448" s="0">
        <v>-1.64</v>
      </c>
      <c r="E448" s="1">
        <v>2.4E-14</v>
      </c>
      <c r="G448" s="1">
        <f t="shared" si="62"/>
        <v>2.622873462154435</v>
      </c>
      <c r="H448" s="1">
        <f t="shared" si="63"/>
        <v>1.2223099629457561E-09</v>
      </c>
      <c r="I448" s="0">
        <v>-2.97</v>
      </c>
      <c r="J448" s="1">
        <v>1.4E-11</v>
      </c>
      <c r="K448" s="1">
        <f t="shared" si="61"/>
        <v>0.9642704580719801</v>
      </c>
      <c r="L448" s="0">
        <f t="shared" si="64" ca="1"/>
        <v>2.2439676903722763</v>
      </c>
      <c r="M448" s="1">
        <f t="shared" si="65" ca="1"/>
        <v>-40.722918549193025</v>
      </c>
      <c r="N448" s="1"/>
      <c r="R448" s="0">
        <f t="shared" si="70"/>
        <v>1.64</v>
      </c>
      <c r="S448" s="1">
        <f t="shared" si="66"/>
        <v>5.15E-05</v>
      </c>
      <c r="T448" s="1">
        <f t="shared" si="67"/>
        <v>2.622873462154435</v>
      </c>
      <c r="U448" s="0">
        <f t="shared" si="68" ca="1"/>
        <v>2.0016274547215396</v>
      </c>
      <c r="V448" s="1">
        <f t="shared" si="69" ca="1"/>
        <v>-44.55605267028761</v>
      </c>
    </row>
    <row r="449">
      <c r="A449" s="0">
        <v>1.63</v>
      </c>
      <c r="B449" s="1">
        <v>4.5889E-05</v>
      </c>
      <c r="C449" s="1"/>
      <c r="D449" s="0">
        <v>-1.63</v>
      </c>
      <c r="E449" s="1">
        <v>1.92E-13</v>
      </c>
      <c r="G449" s="1">
        <f t="shared" si="62"/>
        <v>2.3371075787340754</v>
      </c>
      <c r="H449" s="1">
        <f t="shared" si="63"/>
        <v>9.778479703566049E-09</v>
      </c>
      <c r="I449" s="0">
        <v>-2.97</v>
      </c>
      <c r="J449" s="1">
        <v>1.4E-11</v>
      </c>
      <c r="K449" s="1">
        <f t="shared" si="61"/>
        <v>0.8489140873316778</v>
      </c>
      <c r="L449" s="0">
        <f t="shared" si="64" ca="1"/>
        <v>2.0563830028753216</v>
      </c>
      <c r="M449" s="1">
        <f t="shared" si="65" ca="1"/>
        <v>-43.24584100489386</v>
      </c>
      <c r="N449" s="1"/>
      <c r="O449" s="1"/>
      <c r="R449" s="0">
        <f t="shared" si="70"/>
        <v>1.63</v>
      </c>
      <c r="S449" s="1">
        <f t="shared" si="66"/>
        <v>4.5889E-05</v>
      </c>
      <c r="T449" s="1">
        <f t="shared" si="67"/>
        <v>2.3371075787340754</v>
      </c>
      <c r="U449" s="0">
        <f t="shared" si="68" ca="1"/>
        <v>1.8219436078785591</v>
      </c>
      <c r="V449" s="1">
        <f t="shared" si="69" ca="1"/>
        <v>-47.09529688408685</v>
      </c>
    </row>
    <row r="450">
      <c r="A450" s="0">
        <v>1.62</v>
      </c>
      <c r="B450" s="1">
        <v>4.0774E-05</v>
      </c>
      <c r="C450" s="1"/>
      <c r="D450" s="0">
        <v>-1.62</v>
      </c>
      <c r="E450" s="1">
        <v>5.2E-14</v>
      </c>
      <c r="G450" s="1">
        <f t="shared" si="62"/>
        <v>2.076602767881261</v>
      </c>
      <c r="H450" s="1">
        <f t="shared" si="63"/>
        <v>2.6483382530491385E-09</v>
      </c>
      <c r="I450" s="0">
        <v>-2.97</v>
      </c>
      <c r="J450" s="1">
        <v>1.4E-11</v>
      </c>
      <c r="K450" s="1">
        <f t="shared" si="61"/>
        <v>0.730733273777237</v>
      </c>
      <c r="L450" s="0">
        <f t="shared" si="64" ca="1"/>
        <v>1.8687983153783705</v>
      </c>
      <c r="M450" s="1">
        <f t="shared" si="65" ca="1"/>
        <v>-45.76876346059464</v>
      </c>
      <c r="N450" s="1"/>
      <c r="R450" s="0">
        <f t="shared" si="70"/>
        <v>1.62</v>
      </c>
      <c r="S450" s="1">
        <f t="shared" si="66"/>
        <v>4.0774E-05</v>
      </c>
      <c r="T450" s="1">
        <f t="shared" si="67"/>
        <v>2.076602767881261</v>
      </c>
      <c r="U450" s="0">
        <f t="shared" si="68" ca="1"/>
        <v>1.6422597610355787</v>
      </c>
      <c r="V450" s="1">
        <f t="shared" si="69" ca="1"/>
        <v>-49.63454109788597</v>
      </c>
    </row>
    <row r="451">
      <c r="A451" s="0">
        <v>1.61</v>
      </c>
      <c r="B451" s="1">
        <v>3.6066E-05</v>
      </c>
      <c r="C451" s="1"/>
      <c r="D451" s="0">
        <v>-1.61</v>
      </c>
      <c r="E451" s="1">
        <v>1.9E-13</v>
      </c>
      <c r="G451" s="1">
        <f t="shared" si="62"/>
        <v>1.8368262968167353</v>
      </c>
      <c r="H451" s="1">
        <f t="shared" si="63"/>
        <v>9.676620539987237E-09</v>
      </c>
      <c r="I451" s="0">
        <v>-2.97</v>
      </c>
      <c r="J451" s="1">
        <v>1.4E-11</v>
      </c>
      <c r="K451" s="1">
        <f t="shared" si="61"/>
        <v>0.6080392436873697</v>
      </c>
      <c r="L451" s="0">
        <f t="shared" si="64" ca="1"/>
        <v>1.6812136278814123</v>
      </c>
      <c r="M451" s="1">
        <f t="shared" si="65" ca="1"/>
        <v>-48.29168591629548</v>
      </c>
      <c r="N451" s="1"/>
      <c r="O451" s="1"/>
      <c r="R451" s="0">
        <f t="shared" si="70"/>
        <v>1.61</v>
      </c>
      <c r="S451" s="1">
        <f t="shared" si="66"/>
        <v>3.6066E-05</v>
      </c>
      <c r="T451" s="1">
        <f t="shared" si="67"/>
        <v>1.8368262968167353</v>
      </c>
      <c r="U451" s="0">
        <f t="shared" si="68" ca="1"/>
        <v>1.4625759141925947</v>
      </c>
      <c r="V451" s="1">
        <f t="shared" si="69" ca="1"/>
        <v>-52.17378531168515</v>
      </c>
    </row>
    <row r="452">
      <c r="A452" s="0">
        <v>1.6</v>
      </c>
      <c r="B452" s="1">
        <v>3.1899E-05</v>
      </c>
      <c r="C452" s="1"/>
      <c r="D452" s="0">
        <v>-1.6</v>
      </c>
      <c r="E452" s="1">
        <v>1.36E-13</v>
      </c>
      <c r="G452" s="1">
        <f t="shared" si="62"/>
        <v>1.6246027295002783</v>
      </c>
      <c r="H452" s="1">
        <f t="shared" si="63"/>
        <v>6.9264231233592855E-09</v>
      </c>
      <c r="I452" s="0">
        <v>-2.97</v>
      </c>
      <c r="J452" s="1">
        <v>1.4E-11</v>
      </c>
      <c r="K452" s="1">
        <f t="shared" si="61"/>
        <v>0.48526331173934856</v>
      </c>
      <c r="L452" s="0">
        <f t="shared" si="64" ca="1"/>
        <v>1.4936289403844576</v>
      </c>
      <c r="M452" s="1">
        <f t="shared" si="65" ca="1"/>
        <v>-50.81460837199626</v>
      </c>
      <c r="N452" s="1"/>
      <c r="R452" s="0">
        <f t="shared" si="70"/>
        <v>1.6</v>
      </c>
      <c r="S452" s="1">
        <f t="shared" si="66"/>
        <v>3.1899E-05</v>
      </c>
      <c r="T452" s="1">
        <f t="shared" si="67"/>
        <v>1.6246027295002783</v>
      </c>
      <c r="U452" s="0">
        <f t="shared" si="68" ca="1"/>
        <v>1.2828920673496143</v>
      </c>
      <c r="V452" s="1">
        <f t="shared" si="69" ca="1"/>
        <v>-54.71302952548433</v>
      </c>
    </row>
    <row r="453">
      <c r="A453" s="0">
        <v>1.59</v>
      </c>
      <c r="B453" s="1">
        <v>2.8041E-05</v>
      </c>
      <c r="C453" s="1"/>
      <c r="D453" s="0">
        <v>-1.59</v>
      </c>
      <c r="E453" s="1">
        <v>1.6E-13</v>
      </c>
      <c r="G453" s="1">
        <f t="shared" si="62"/>
        <v>1.428116402956748</v>
      </c>
      <c r="H453" s="1">
        <f t="shared" si="63"/>
        <v>8.148733086305042E-09</v>
      </c>
      <c r="I453" s="0">
        <v>-2.97</v>
      </c>
      <c r="J453" s="1">
        <v>1.4E-11</v>
      </c>
      <c r="K453" s="1">
        <f t="shared" si="61"/>
        <v>0.3563563752708458</v>
      </c>
      <c r="L453" s="0">
        <f t="shared" si="64" ca="1"/>
        <v>1.306044252887503</v>
      </c>
      <c r="M453" s="1">
        <f t="shared" si="65" ca="1"/>
        <v>-53.337530827697094</v>
      </c>
      <c r="N453" s="1"/>
      <c r="O453" s="1"/>
      <c r="R453" s="0">
        <f t="shared" si="70"/>
        <v>1.59</v>
      </c>
      <c r="S453" s="1">
        <f t="shared" si="66"/>
        <v>2.8041E-05</v>
      </c>
      <c r="T453" s="1">
        <f t="shared" si="67"/>
        <v>1.428116402956748</v>
      </c>
      <c r="U453" s="0">
        <f t="shared" si="68" ca="1"/>
        <v>1.1032082205066303</v>
      </c>
      <c r="V453" s="1">
        <f t="shared" si="69" ca="1"/>
        <v>-57.25227373928357</v>
      </c>
    </row>
    <row r="454">
      <c r="A454" s="0">
        <v>1.58</v>
      </c>
      <c r="B454" s="1">
        <v>2.4564E-05</v>
      </c>
      <c r="C454" s="1"/>
      <c r="D454" s="0">
        <v>-1.58</v>
      </c>
      <c r="E454" s="1">
        <v>8.8E-14</v>
      </c>
      <c r="G454" s="1">
        <f t="shared" si="62"/>
        <v>1.2510342470749816</v>
      </c>
      <c r="H454" s="1">
        <f t="shared" si="63"/>
        <v>4.481803197467773E-09</v>
      </c>
      <c r="I454" s="0">
        <v>-2.97</v>
      </c>
      <c r="J454" s="1">
        <v>1.4E-11</v>
      </c>
      <c r="K454" s="1">
        <f t="shared" si="61"/>
        <v>0.22397060686944256</v>
      </c>
      <c r="L454" s="0">
        <f t="shared" si="64" ca="1"/>
        <v>1.1184595653905447</v>
      </c>
      <c r="M454" s="1">
        <f t="shared" si="65" ca="1"/>
        <v>-55.86045328339793</v>
      </c>
      <c r="N454" s="1"/>
      <c r="R454" s="0">
        <f t="shared" si="70"/>
        <v>1.58</v>
      </c>
      <c r="S454" s="1">
        <f t="shared" si="66"/>
        <v>2.4564E-05</v>
      </c>
      <c r="T454" s="1">
        <f t="shared" si="67"/>
        <v>1.2510342470749816</v>
      </c>
      <c r="U454" s="0">
        <f t="shared" si="68" ca="1"/>
        <v>0.9235243736636463</v>
      </c>
      <c r="V454" s="1">
        <f t="shared" si="69" ca="1"/>
        <v>-59.791517953082746</v>
      </c>
    </row>
    <row r="455">
      <c r="A455" s="0">
        <v>1.57</v>
      </c>
      <c r="B455" s="1">
        <v>2.1415E-05</v>
      </c>
      <c r="C455" s="1"/>
      <c r="D455" s="0">
        <v>-1.57</v>
      </c>
      <c r="E455" s="1">
        <v>6.6E-14</v>
      </c>
      <c r="G455" s="1">
        <f t="shared" si="62"/>
        <v>1.0906569940201405</v>
      </c>
      <c r="H455" s="1">
        <f t="shared" si="63"/>
        <v>3.3613523981008294E-09</v>
      </c>
      <c r="I455" s="0">
        <v>-2.97</v>
      </c>
      <c r="J455" s="1">
        <v>1.4E-11</v>
      </c>
      <c r="K455" s="1">
        <f t="shared" si="61"/>
        <v>0.08678026146962411</v>
      </c>
      <c r="L455" s="0">
        <f t="shared" si="64" ca="1"/>
        <v>0.93087487789359</v>
      </c>
      <c r="M455" s="1">
        <f t="shared" si="65" ca="1"/>
        <v>-58.38337573909877</v>
      </c>
      <c r="N455" s="1"/>
      <c r="O455" s="1"/>
      <c r="R455" s="0">
        <f t="shared" si="70"/>
        <v>1.57</v>
      </c>
      <c r="S455" s="1">
        <f t="shared" si="66"/>
        <v>2.1415E-05</v>
      </c>
      <c r="T455" s="1">
        <f t="shared" si="67"/>
        <v>1.0906569940201405</v>
      </c>
      <c r="U455" s="0">
        <f t="shared" si="68" ca="1"/>
        <v>0.7438405268206658</v>
      </c>
      <c r="V455" s="1">
        <f t="shared" si="69" ca="1"/>
        <v>-62.330762166881925</v>
      </c>
    </row>
    <row r="456">
      <c r="A456" s="0">
        <v>1.56</v>
      </c>
      <c r="B456" s="1">
        <v>1.861E-05</v>
      </c>
      <c r="C456" s="1"/>
      <c r="D456" s="0">
        <v>-1.56</v>
      </c>
      <c r="E456" s="1">
        <v>8.8E-14</v>
      </c>
      <c r="G456" s="1">
        <f t="shared" si="62"/>
        <v>0.9477995171008551</v>
      </c>
      <c r="H456" s="1">
        <f t="shared" si="63"/>
        <v>4.481803197467773E-09</v>
      </c>
      <c r="I456" s="0">
        <v>-2.97</v>
      </c>
      <c r="J456" s="1">
        <v>1.4E-11</v>
      </c>
      <c r="K456" s="1">
        <f t="shared" si="61"/>
        <v>-0.05361227894355094</v>
      </c>
      <c r="L456" s="0">
        <f t="shared" si="64" ca="1"/>
        <v>0.7432901903966354</v>
      </c>
      <c r="M456" s="1">
        <f t="shared" si="65" ca="1"/>
        <v>-60.90629819479955</v>
      </c>
      <c r="N456" s="1"/>
      <c r="R456" s="0">
        <f t="shared" si="70"/>
        <v>1.56</v>
      </c>
      <c r="S456" s="1">
        <f t="shared" si="66"/>
        <v>1.861E-05</v>
      </c>
      <c r="T456" s="1">
        <f t="shared" si="67"/>
        <v>0.9477995171008551</v>
      </c>
      <c r="U456" s="0">
        <f t="shared" si="68" ca="1"/>
        <v>0.5641566799776818</v>
      </c>
      <c r="V456" s="1">
        <f t="shared" si="69" ca="1"/>
        <v>-64.87000638068116</v>
      </c>
    </row>
    <row r="457">
      <c r="A457" s="0">
        <v>1.55</v>
      </c>
      <c r="B457" s="1">
        <v>1.6073E-05</v>
      </c>
      <c r="C457" s="1"/>
      <c r="D457" s="0">
        <v>-1.55</v>
      </c>
      <c r="E457" s="1">
        <v>1.16E-13</v>
      </c>
      <c r="G457" s="1">
        <f t="shared" si="62"/>
        <v>0.8185911681011309</v>
      </c>
      <c r="H457" s="1">
        <f t="shared" si="63"/>
        <v>5.9078314875711554E-09</v>
      </c>
      <c r="I457" s="0">
        <v>-2.97</v>
      </c>
      <c r="J457" s="1">
        <v>1.4E-11</v>
      </c>
      <c r="K457" s="1">
        <f t="shared" si="61"/>
        <v>-0.20017050401070627</v>
      </c>
      <c r="L457" s="0">
        <f t="shared" si="64" ca="1"/>
        <v>0.5557055028996771</v>
      </c>
      <c r="M457" s="1">
        <f t="shared" si="65" ca="1"/>
        <v>-63.42922065050038</v>
      </c>
      <c r="N457" s="1"/>
      <c r="O457" s="1"/>
      <c r="R457" s="0">
        <f t="shared" si="70"/>
        <v>1.55</v>
      </c>
      <c r="S457" s="1">
        <f t="shared" si="66"/>
        <v>1.6073E-05</v>
      </c>
      <c r="T457" s="1">
        <f t="shared" si="67"/>
        <v>0.8185911681011309</v>
      </c>
      <c r="U457" s="0">
        <f t="shared" si="68" ca="1"/>
        <v>0.3844728331346978</v>
      </c>
      <c r="V457" s="1">
        <f t="shared" si="69" ca="1"/>
        <v>-67.40925059448034</v>
      </c>
    </row>
    <row r="458">
      <c r="A458" s="0">
        <v>1.54</v>
      </c>
      <c r="B458" s="1">
        <v>1.3842E-05</v>
      </c>
      <c r="C458" s="1"/>
      <c r="D458" s="0">
        <v>-1.54</v>
      </c>
      <c r="E458" s="1">
        <v>1.16E-13</v>
      </c>
      <c r="G458" s="1">
        <f t="shared" si="62"/>
        <v>0.704967271128965</v>
      </c>
      <c r="H458" s="1">
        <f t="shared" si="63"/>
        <v>5.9078314875711554E-09</v>
      </c>
      <c r="I458" s="0">
        <v>-2.97</v>
      </c>
      <c r="J458" s="1">
        <v>1.4E-11</v>
      </c>
      <c r="K458" s="1">
        <f t="shared" si="61"/>
        <v>-0.3496039011780386</v>
      </c>
      <c r="L458" s="0">
        <f t="shared" si="64" ca="1"/>
        <v>0.36812081540272246</v>
      </c>
      <c r="M458" s="1">
        <f t="shared" si="65" ca="1"/>
        <v>-65.95214310620122</v>
      </c>
      <c r="N458" s="1"/>
      <c r="R458" s="0">
        <f t="shared" si="70"/>
        <v>1.54</v>
      </c>
      <c r="S458" s="1">
        <f t="shared" si="66"/>
        <v>1.3842E-05</v>
      </c>
      <c r="T458" s="1">
        <f t="shared" si="67"/>
        <v>0.704967271128965</v>
      </c>
      <c r="U458" s="0">
        <f t="shared" si="68" ca="1"/>
        <v>0.20478898629171738</v>
      </c>
      <c r="V458" s="1">
        <f t="shared" si="69" ca="1"/>
        <v>-69.94849480827952</v>
      </c>
    </row>
    <row r="459">
      <c r="A459" s="0">
        <v>1.53</v>
      </c>
      <c r="B459" s="1">
        <v>1.1868E-05</v>
      </c>
      <c r="C459" s="1"/>
      <c r="D459" s="0">
        <v>-1.53</v>
      </c>
      <c r="E459" s="1">
        <v>6.4E-14</v>
      </c>
      <c r="G459" s="1">
        <f t="shared" si="62"/>
        <v>0.6044322766766765</v>
      </c>
      <c r="H459" s="1">
        <f t="shared" si="63"/>
        <v>3.259493234522017E-09</v>
      </c>
      <c r="I459" s="0">
        <v>-2.97</v>
      </c>
      <c r="J459" s="1">
        <v>1.4E-11</v>
      </c>
      <c r="K459" s="1">
        <f ref="K459:K522" t="shared" si="71">LN($G459)</f>
        <v>-0.5034656471691348</v>
      </c>
      <c r="L459" s="0">
        <f t="shared" si="64" ca="1"/>
        <v>0.18053612790576778</v>
      </c>
      <c r="M459" s="1">
        <f t="shared" si="65" ca="1"/>
        <v>-68.47506556190206</v>
      </c>
      <c r="N459" s="1"/>
      <c r="O459" s="1"/>
      <c r="R459" s="0">
        <f t="shared" si="70"/>
        <v>1.53</v>
      </c>
      <c r="S459" s="1">
        <f t="shared" si="66"/>
        <v>1.1868E-05</v>
      </c>
      <c r="T459" s="1">
        <f t="shared" si="67"/>
        <v>0.6044322766766765</v>
      </c>
      <c r="U459" s="0">
        <f t="shared" si="68" ca="1"/>
        <v>0.025105139448733382</v>
      </c>
      <c r="V459" s="1">
        <f t="shared" si="69" ca="1"/>
        <v>-72.4877390220787</v>
      </c>
    </row>
    <row r="460">
      <c r="A460" s="0">
        <v>1.52</v>
      </c>
      <c r="B460" s="1">
        <v>1.0155E-05</v>
      </c>
      <c r="C460" s="1"/>
      <c r="D460" s="0">
        <v>-1.52</v>
      </c>
      <c r="E460" s="1">
        <v>1.78E-13</v>
      </c>
      <c r="G460" s="1">
        <f ref="G460:G523" t="shared" si="72">B460/$K$3</f>
        <v>0.5171899030714231</v>
      </c>
      <c r="H460" s="1">
        <f ref="H460:H523" t="shared" si="73">E460/$K$3</f>
        <v>9.06546555851436E-09</v>
      </c>
      <c r="I460" s="0">
        <v>-2.97</v>
      </c>
      <c r="J460" s="1">
        <v>1.4E-11</v>
      </c>
      <c r="K460" s="1">
        <f t="shared" si="71"/>
        <v>-0.6593451545653622</v>
      </c>
      <c r="L460" s="0">
        <f ref="L460:L523" t="shared" si="74" ca="1">$A460*M$4+M$1</f>
        <v>-0.00704855959119044</v>
      </c>
      <c r="M460" s="1">
        <f ref="M460:M523" t="shared" si="75" ca="1">$A460*P$1+P$2</f>
        <v>-70.99798801760284</v>
      </c>
      <c r="N460" s="1"/>
      <c r="R460" s="0">
        <f t="shared" si="70"/>
        <v>1.52</v>
      </c>
      <c r="S460" s="1">
        <f ref="S460:S523" t="shared" si="76">B460</f>
        <v>1.0155E-05</v>
      </c>
      <c r="T460" s="1">
        <f ref="T460:T523" t="shared" si="77">G460</f>
        <v>0.5171899030714231</v>
      </c>
      <c r="U460" s="0">
        <f ref="U460:U523" t="shared" si="78" ca="1">$A460*V$4+V$1</f>
        <v>-0.15457870739425061</v>
      </c>
      <c r="V460" s="1">
        <f ref="V460:V523" t="shared" si="79" ca="1">$A460*Y$1+Y$2</f>
        <v>-75.02698323587794</v>
      </c>
    </row>
    <row r="461">
      <c r="A461" s="0">
        <v>1.51</v>
      </c>
      <c r="B461" s="1">
        <v>8.6596E-06</v>
      </c>
      <c r="C461" s="1"/>
      <c r="D461" s="0">
        <v>-1.51</v>
      </c>
      <c r="E461" s="1">
        <v>9.8E-14</v>
      </c>
      <c r="G461" s="1">
        <f t="shared" si="72"/>
        <v>0.44102980646354456</v>
      </c>
      <c r="H461" s="1">
        <f t="shared" si="73"/>
        <v>4.991099015361838E-09</v>
      </c>
      <c r="I461" s="0">
        <v>-2.97</v>
      </c>
      <c r="J461" s="1">
        <v>1.4E-11</v>
      </c>
      <c r="K461" s="1">
        <f t="shared" si="71"/>
        <v>-0.8186428174665721</v>
      </c>
      <c r="L461" s="0">
        <f t="shared" si="74" ca="1"/>
        <v>-0.1946332470881451</v>
      </c>
      <c r="M461" s="1">
        <f t="shared" si="75" ca="1"/>
        <v>-73.52091047330367</v>
      </c>
      <c r="N461" s="1"/>
      <c r="O461" s="1"/>
      <c r="R461" s="0">
        <f t="shared" si="70"/>
        <v>1.51</v>
      </c>
      <c r="S461" s="1">
        <f t="shared" si="76"/>
        <v>8.6596E-06</v>
      </c>
      <c r="T461" s="1">
        <f t="shared" si="77"/>
        <v>0.44102980646354456</v>
      </c>
      <c r="U461" s="0">
        <f t="shared" si="78" ca="1"/>
        <v>-0.33426255423723106</v>
      </c>
      <c r="V461" s="1">
        <f t="shared" si="79" ca="1"/>
        <v>-77.56622744967711</v>
      </c>
    </row>
    <row r="462">
      <c r="A462" s="0">
        <v>1.5</v>
      </c>
      <c r="B462" s="1">
        <v>7.3711E-06</v>
      </c>
      <c r="C462" s="1"/>
      <c r="D462" s="0">
        <v>-1.5</v>
      </c>
      <c r="E462" s="1">
        <v>6.4E-14</v>
      </c>
      <c r="G462" s="1">
        <f t="shared" si="72"/>
        <v>0.3754070403278943</v>
      </c>
      <c r="H462" s="1">
        <f t="shared" si="73"/>
        <v>3.259493234522017E-09</v>
      </c>
      <c r="I462" s="0">
        <v>-2.97</v>
      </c>
      <c r="J462" s="1">
        <v>1.4E-11</v>
      </c>
      <c r="K462" s="1">
        <f t="shared" si="71"/>
        <v>-0.9797444008023518</v>
      </c>
      <c r="L462" s="0">
        <f t="shared" si="74" ca="1"/>
        <v>-0.3822179345850998</v>
      </c>
      <c r="M462" s="1">
        <f t="shared" si="75" ca="1"/>
        <v>-76.04383292900451</v>
      </c>
      <c r="N462" s="1"/>
      <c r="R462" s="0">
        <f t="shared" si="70"/>
        <v>1.5</v>
      </c>
      <c r="S462" s="1">
        <f t="shared" si="76"/>
        <v>7.3711E-06</v>
      </c>
      <c r="T462" s="1">
        <f t="shared" si="77"/>
        <v>0.3754070403278943</v>
      </c>
      <c r="U462" s="0">
        <f t="shared" si="78" ca="1"/>
        <v>-0.513946401080215</v>
      </c>
      <c r="V462" s="1">
        <f t="shared" si="79" ca="1"/>
        <v>-80.1054716634763</v>
      </c>
    </row>
    <row r="463">
      <c r="A463" s="0">
        <v>1.49</v>
      </c>
      <c r="B463" s="1">
        <v>6.2831E-06</v>
      </c>
      <c r="C463" s="1"/>
      <c r="D463" s="0">
        <v>-1.49</v>
      </c>
      <c r="E463" s="1">
        <v>1.12E-13</v>
      </c>
      <c r="G463" s="1">
        <f t="shared" si="72"/>
        <v>0.31999565534102004</v>
      </c>
      <c r="H463" s="1">
        <f t="shared" si="73"/>
        <v>5.70411316041353E-09</v>
      </c>
      <c r="I463" s="0">
        <v>-2.97</v>
      </c>
      <c r="J463" s="1">
        <v>1.4E-11</v>
      </c>
      <c r="K463" s="1">
        <f t="shared" si="71"/>
        <v>-1.1394478603398464</v>
      </c>
      <c r="L463" s="0">
        <f t="shared" si="74" ca="1"/>
        <v>-0.569802622082058</v>
      </c>
      <c r="M463" s="1">
        <f t="shared" si="75" ca="1"/>
        <v>-78.56675538470535</v>
      </c>
      <c r="N463" s="1"/>
      <c r="O463" s="1"/>
      <c r="R463" s="0">
        <f t="shared" si="70"/>
        <v>1.49</v>
      </c>
      <c r="S463" s="1">
        <f t="shared" si="76"/>
        <v>6.2831E-06</v>
      </c>
      <c r="T463" s="1">
        <f t="shared" si="77"/>
        <v>0.31999565534102004</v>
      </c>
      <c r="U463" s="0">
        <f t="shared" si="78" ca="1"/>
        <v>-0.693630247923199</v>
      </c>
      <c r="V463" s="1">
        <f t="shared" si="79" ca="1"/>
        <v>-82.64471587727553</v>
      </c>
    </row>
    <row r="464">
      <c r="A464" s="0">
        <v>1.48</v>
      </c>
      <c r="B464" s="1">
        <v>5.3577E-06</v>
      </c>
      <c r="C464" s="1"/>
      <c r="D464" s="0">
        <v>-1.48</v>
      </c>
      <c r="E464" s="1">
        <v>3.6E-14</v>
      </c>
      <c r="G464" s="1">
        <f t="shared" si="72"/>
        <v>0.2728654203531033</v>
      </c>
      <c r="H464" s="1">
        <f t="shared" si="73"/>
        <v>1.8334649444186343E-09</v>
      </c>
      <c r="I464" s="0">
        <v>-2.97</v>
      </c>
      <c r="J464" s="1">
        <v>1.4E-11</v>
      </c>
      <c r="K464" s="1">
        <f t="shared" si="71"/>
        <v>-1.2987765710842833</v>
      </c>
      <c r="L464" s="0">
        <f t="shared" si="74" ca="1"/>
        <v>-0.7573873095790127</v>
      </c>
      <c r="M464" s="1">
        <f t="shared" si="75" ca="1"/>
        <v>-81.08967784040618</v>
      </c>
      <c r="N464" s="1"/>
      <c r="R464" s="0">
        <f t="shared" si="70"/>
        <v>1.48</v>
      </c>
      <c r="S464" s="1">
        <f t="shared" si="76"/>
        <v>5.3577E-06</v>
      </c>
      <c r="T464" s="1">
        <f t="shared" si="77"/>
        <v>0.2728654203531033</v>
      </c>
      <c r="U464" s="0">
        <f t="shared" si="78" ca="1"/>
        <v>-0.8733140947661795</v>
      </c>
      <c r="V464" s="1">
        <f t="shared" si="79" ca="1"/>
        <v>-85.18396009107471</v>
      </c>
    </row>
    <row r="465">
      <c r="A465" s="0">
        <v>1.47</v>
      </c>
      <c r="B465" s="1">
        <v>4.5695E-06</v>
      </c>
      <c r="C465" s="1"/>
      <c r="D465" s="0">
        <v>-1.47</v>
      </c>
      <c r="E465" s="1">
        <v>1.4E-14</v>
      </c>
      <c r="G465" s="1">
        <f t="shared" si="72"/>
        <v>0.23272272398669305</v>
      </c>
      <c r="H465" s="1">
        <f t="shared" si="73"/>
        <v>7.130141450516912E-10</v>
      </c>
      <c r="I465" s="0">
        <v>-2.97</v>
      </c>
      <c r="J465" s="1">
        <v>1.4E-11</v>
      </c>
      <c r="K465" s="1">
        <f t="shared" si="71"/>
        <v>-1.457907559867591</v>
      </c>
      <c r="L465" s="0">
        <f t="shared" si="74" ca="1"/>
        <v>-0.9449719970759709</v>
      </c>
      <c r="M465" s="1">
        <f t="shared" si="75" ca="1"/>
        <v>-83.61260029610696</v>
      </c>
      <c r="N465" s="1"/>
      <c r="O465" s="1"/>
      <c r="R465" s="0">
        <f t="shared" si="70"/>
        <v>1.47</v>
      </c>
      <c r="S465" s="1">
        <f t="shared" si="76"/>
        <v>4.5695E-06</v>
      </c>
      <c r="T465" s="1">
        <f t="shared" si="77"/>
        <v>0.23272272398669305</v>
      </c>
      <c r="U465" s="0">
        <f t="shared" si="78" ca="1"/>
        <v>-1.0529979416091635</v>
      </c>
      <c r="V465" s="1">
        <f t="shared" si="79" ca="1"/>
        <v>-87.72320430487389</v>
      </c>
    </row>
    <row r="466">
      <c r="A466" s="0">
        <v>1.46</v>
      </c>
      <c r="B466" s="1">
        <v>3.9123E-06</v>
      </c>
      <c r="C466" s="1"/>
      <c r="D466" s="0">
        <v>-1.46</v>
      </c>
      <c r="E466" s="1">
        <v>1.16E-13</v>
      </c>
      <c r="G466" s="1">
        <f t="shared" si="72"/>
        <v>0.19925180283469507</v>
      </c>
      <c r="H466" s="1">
        <f t="shared" si="73"/>
        <v>5.9078314875711554E-09</v>
      </c>
      <c r="I466" s="0">
        <v>-2.97</v>
      </c>
      <c r="J466" s="1">
        <v>1.4E-11</v>
      </c>
      <c r="K466" s="1">
        <f t="shared" si="71"/>
        <v>-1.6131859132488817</v>
      </c>
      <c r="L466" s="0">
        <f t="shared" si="74" ca="1"/>
        <v>-1.1325566845729256</v>
      </c>
      <c r="M466" s="1">
        <f t="shared" si="75" ca="1"/>
        <v>-86.1355227518078</v>
      </c>
      <c r="N466" s="1"/>
      <c r="R466" s="0">
        <f t="shared" si="70"/>
        <v>1.46</v>
      </c>
      <c r="S466" s="1">
        <f t="shared" si="76"/>
        <v>3.9123E-06</v>
      </c>
      <c r="T466" s="1">
        <f t="shared" si="77"/>
        <v>0.19925180283469507</v>
      </c>
      <c r="U466" s="0">
        <f t="shared" si="78" ca="1"/>
        <v>-1.2326817884521475</v>
      </c>
      <c r="V466" s="1">
        <f t="shared" si="79" ca="1"/>
        <v>-90.26244851867307</v>
      </c>
    </row>
    <row r="467">
      <c r="A467" s="0">
        <v>1.45</v>
      </c>
      <c r="B467" s="1">
        <v>3.3549E-06</v>
      </c>
      <c r="C467" s="1"/>
      <c r="D467" s="0">
        <v>-1.45</v>
      </c>
      <c r="E467" s="1">
        <v>1.16E-13</v>
      </c>
      <c r="G467" s="1">
        <f t="shared" si="72"/>
        <v>0.1708636539452799</v>
      </c>
      <c r="H467" s="1">
        <f t="shared" si="73"/>
        <v>5.9078314875711554E-09</v>
      </c>
      <c r="I467" s="0">
        <v>-2.97</v>
      </c>
      <c r="J467" s="1">
        <v>1.4E-11</v>
      </c>
      <c r="K467" s="1">
        <f t="shared" si="71"/>
        <v>-1.7668893858775951</v>
      </c>
      <c r="L467" s="0">
        <f t="shared" si="74" ca="1"/>
        <v>-1.3201413720698802</v>
      </c>
      <c r="M467" s="1">
        <f t="shared" si="75" ca="1"/>
        <v>-88.65844520750863</v>
      </c>
      <c r="N467" s="1"/>
      <c r="O467" s="1"/>
      <c r="R467" s="0">
        <f t="shared" si="70"/>
        <v>1.45</v>
      </c>
      <c r="S467" s="1">
        <f t="shared" si="76"/>
        <v>3.3549E-06</v>
      </c>
      <c r="T467" s="1">
        <f t="shared" si="77"/>
        <v>0.1708636539452799</v>
      </c>
      <c r="U467" s="0">
        <f t="shared" si="78" ca="1"/>
        <v>-1.412365635295128</v>
      </c>
      <c r="V467" s="1">
        <f t="shared" si="79" ca="1"/>
        <v>-92.8016927324723</v>
      </c>
    </row>
    <row r="468">
      <c r="A468" s="0">
        <v>1.44</v>
      </c>
      <c r="B468" s="1">
        <v>2.8843E-06</v>
      </c>
      <c r="C468" s="1"/>
      <c r="D468" s="0">
        <v>-1.44</v>
      </c>
      <c r="E468" s="1">
        <v>4E-14</v>
      </c>
      <c r="G468" s="1">
        <f t="shared" si="72"/>
        <v>0.1468961927551852</v>
      </c>
      <c r="H468" s="1">
        <f t="shared" si="73"/>
        <v>2.0371832715762606E-09</v>
      </c>
      <c r="I468" s="0">
        <v>-2.97</v>
      </c>
      <c r="J468" s="1">
        <v>1.4E-11</v>
      </c>
      <c r="K468" s="1">
        <f t="shared" si="71"/>
        <v>-1.9180291133935397</v>
      </c>
      <c r="L468" s="0">
        <f t="shared" si="74" ca="1"/>
        <v>-1.5077260595668385</v>
      </c>
      <c r="M468" s="1">
        <f t="shared" si="75" ca="1"/>
        <v>-91.18136766320947</v>
      </c>
      <c r="N468" s="1"/>
      <c r="R468" s="0">
        <f t="shared" si="70"/>
        <v>1.44</v>
      </c>
      <c r="S468" s="1">
        <f t="shared" si="76"/>
        <v>2.8843E-06</v>
      </c>
      <c r="T468" s="1">
        <f t="shared" si="77"/>
        <v>0.1468961927551852</v>
      </c>
      <c r="U468" s="0">
        <f t="shared" si="78" ca="1"/>
        <v>-1.592049482138112</v>
      </c>
      <c r="V468" s="1">
        <f t="shared" si="79" ca="1"/>
        <v>-95.34093694627148</v>
      </c>
    </row>
    <row r="469">
      <c r="A469" s="0">
        <v>1.43</v>
      </c>
      <c r="B469" s="1">
        <v>2.4871E-06</v>
      </c>
      <c r="C469" s="1"/>
      <c r="D469" s="0">
        <v>-1.43</v>
      </c>
      <c r="E469" s="1">
        <v>1.44E-13</v>
      </c>
      <c r="G469" s="1">
        <f t="shared" si="72"/>
        <v>0.12666696286843293</v>
      </c>
      <c r="H469" s="1">
        <f t="shared" si="73"/>
        <v>7.333859777674537E-09</v>
      </c>
      <c r="I469" s="0">
        <v>-2.97</v>
      </c>
      <c r="J469" s="1">
        <v>1.4E-11</v>
      </c>
      <c r="K469" s="1">
        <f t="shared" si="71"/>
        <v>-2.0661939764975528</v>
      </c>
      <c r="L469" s="0">
        <f t="shared" si="74" ca="1"/>
        <v>-1.6953107470637931</v>
      </c>
      <c r="M469" s="1">
        <f t="shared" si="75" ca="1"/>
        <v>-93.70429011891025</v>
      </c>
      <c r="N469" s="1"/>
      <c r="O469" s="1"/>
      <c r="R469" s="0">
        <f t="shared" si="70"/>
        <v>1.43</v>
      </c>
      <c r="S469" s="1">
        <f t="shared" si="76"/>
        <v>2.4871E-06</v>
      </c>
      <c r="T469" s="1">
        <f t="shared" si="77"/>
        <v>0.12666696286843293</v>
      </c>
      <c r="U469" s="0">
        <f t="shared" si="78" ca="1"/>
        <v>-1.771733328981096</v>
      </c>
      <c r="V469" s="1">
        <f t="shared" si="79" ca="1"/>
        <v>-97.88018116007066</v>
      </c>
    </row>
    <row r="470">
      <c r="A470" s="0">
        <v>1.42</v>
      </c>
      <c r="B470" s="1">
        <v>2.1468E-06</v>
      </c>
      <c r="C470" s="1"/>
      <c r="D470" s="0">
        <v>-1.42</v>
      </c>
      <c r="E470" s="1">
        <v>8.6E-14</v>
      </c>
      <c r="G470" s="1">
        <f t="shared" si="72"/>
        <v>0.10933562618549789</v>
      </c>
      <c r="H470" s="1">
        <f t="shared" si="73"/>
        <v>4.37994403388896E-09</v>
      </c>
      <c r="I470" s="0">
        <v>-2.97</v>
      </c>
      <c r="J470" s="1">
        <v>1.4E-11</v>
      </c>
      <c r="K470" s="1">
        <f t="shared" si="71"/>
        <v>-2.2133329882771737</v>
      </c>
      <c r="L470" s="0">
        <f t="shared" si="74" ca="1"/>
        <v>-1.8828954345607478</v>
      </c>
      <c r="M470" s="1">
        <f t="shared" si="75" ca="1"/>
        <v>-96.22721257461109</v>
      </c>
      <c r="N470" s="1"/>
      <c r="R470" s="0">
        <f t="shared" si="70"/>
        <v>1.42</v>
      </c>
      <c r="S470" s="1">
        <f t="shared" si="76"/>
        <v>2.1468E-06</v>
      </c>
      <c r="T470" s="1">
        <f t="shared" si="77"/>
        <v>0.10933562618549789</v>
      </c>
      <c r="U470" s="0">
        <f t="shared" si="78" ca="1"/>
        <v>-1.9514171758240764</v>
      </c>
      <c r="V470" s="1">
        <f t="shared" si="79" ca="1"/>
        <v>-100.4194253738699</v>
      </c>
    </row>
    <row r="471">
      <c r="A471" s="0">
        <v>1.41</v>
      </c>
      <c r="B471" s="1">
        <v>1.8592E-06</v>
      </c>
      <c r="C471" s="1"/>
      <c r="D471" s="0">
        <v>-1.41</v>
      </c>
      <c r="E471" s="1">
        <v>3.28E-13</v>
      </c>
      <c r="G471" s="1">
        <f t="shared" si="72"/>
        <v>0.09468827846286458</v>
      </c>
      <c r="H471" s="1">
        <f t="shared" si="73"/>
        <v>1.6704902826925336E-08</v>
      </c>
      <c r="I471" s="0">
        <v>-2.97</v>
      </c>
      <c r="J471" s="1">
        <v>1.4E-11</v>
      </c>
      <c r="K471" s="1">
        <f t="shared" si="71"/>
        <v>-2.357165061922255</v>
      </c>
      <c r="L471" s="0">
        <f t="shared" si="74" ca="1"/>
        <v>-2.070480122057706</v>
      </c>
      <c r="M471" s="1">
        <f t="shared" si="75" ca="1"/>
        <v>-98.75013503031192</v>
      </c>
      <c r="N471" s="1"/>
      <c r="O471" s="1"/>
      <c r="R471" s="0">
        <f t="shared" si="70"/>
        <v>1.41</v>
      </c>
      <c r="S471" s="1">
        <f t="shared" si="76"/>
        <v>1.8592E-06</v>
      </c>
      <c r="T471" s="1">
        <f t="shared" si="77"/>
        <v>0.09468827846286458</v>
      </c>
      <c r="U471" s="0">
        <f t="shared" si="78" ca="1"/>
        <v>-2.1311010226670604</v>
      </c>
      <c r="V471" s="1">
        <f t="shared" si="79" ca="1"/>
        <v>-102.95866958766908</v>
      </c>
    </row>
    <row r="472">
      <c r="A472" s="0">
        <v>1.4</v>
      </c>
      <c r="B472" s="1">
        <v>1.6092E-06</v>
      </c>
      <c r="C472" s="1"/>
      <c r="D472" s="0">
        <v>-1.4</v>
      </c>
      <c r="E472" s="1">
        <v>1.6E-14</v>
      </c>
      <c r="G472" s="1">
        <f t="shared" si="72"/>
        <v>0.08195588301551296</v>
      </c>
      <c r="H472" s="1">
        <f t="shared" si="73"/>
        <v>8.148733086305042E-10</v>
      </c>
      <c r="I472" s="0">
        <v>-2.97</v>
      </c>
      <c r="J472" s="1">
        <v>1.4E-11</v>
      </c>
      <c r="K472" s="1">
        <f t="shared" si="71"/>
        <v>-2.501574188504214</v>
      </c>
      <c r="L472" s="0">
        <f t="shared" si="74" ca="1"/>
        <v>-2.2580648095546607</v>
      </c>
      <c r="M472" s="1">
        <f t="shared" si="75" ca="1"/>
        <v>-101.27305748601276</v>
      </c>
      <c r="N472" s="1"/>
      <c r="R472" s="0">
        <f t="shared" si="70"/>
        <v>1.4</v>
      </c>
      <c r="S472" s="1">
        <f t="shared" si="76"/>
        <v>1.6092E-06</v>
      </c>
      <c r="T472" s="1">
        <f t="shared" si="77"/>
        <v>0.08195588301551296</v>
      </c>
      <c r="U472" s="0">
        <f t="shared" si="78" ca="1"/>
        <v>-2.3107848695100444</v>
      </c>
      <c r="V472" s="1">
        <f t="shared" si="79" ca="1"/>
        <v>-105.49791380146826</v>
      </c>
    </row>
    <row r="473">
      <c r="A473" s="0">
        <v>1.39</v>
      </c>
      <c r="B473" s="1">
        <v>1.3947E-06</v>
      </c>
      <c r="C473" s="1"/>
      <c r="D473" s="0">
        <v>-1.39</v>
      </c>
      <c r="E473" s="1">
        <v>4.2E-14</v>
      </c>
      <c r="G473" s="1">
        <f t="shared" si="72"/>
        <v>0.07103148772168526</v>
      </c>
      <c r="H473" s="1">
        <f t="shared" si="73"/>
        <v>2.1390424351550735E-09</v>
      </c>
      <c r="I473" s="0">
        <v>-2.97</v>
      </c>
      <c r="J473" s="1">
        <v>1.4E-11</v>
      </c>
      <c r="K473" s="1">
        <f t="shared" si="71"/>
        <v>-2.6446320112151986</v>
      </c>
      <c r="L473" s="0">
        <f t="shared" si="74" ca="1"/>
        <v>-2.4456494970516154</v>
      </c>
      <c r="M473" s="1">
        <f t="shared" si="75" ca="1"/>
        <v>-103.79597994171354</v>
      </c>
      <c r="N473" s="1"/>
      <c r="O473" s="1"/>
      <c r="R473" s="0">
        <f t="shared" si="70"/>
        <v>1.39</v>
      </c>
      <c r="S473" s="1">
        <f t="shared" si="76"/>
        <v>1.3947E-06</v>
      </c>
      <c r="T473" s="1">
        <f t="shared" si="77"/>
        <v>0.07103148772168526</v>
      </c>
      <c r="U473" s="0">
        <f t="shared" si="78" ca="1"/>
        <v>-2.490468716353025</v>
      </c>
      <c r="V473" s="1">
        <f t="shared" si="79" ca="1"/>
        <v>-108.03715801526744</v>
      </c>
    </row>
    <row r="474">
      <c r="A474" s="0">
        <v>1.38</v>
      </c>
      <c r="B474" s="1">
        <v>1.2096E-06</v>
      </c>
      <c r="C474" s="1"/>
      <c r="D474" s="0">
        <v>-1.38</v>
      </c>
      <c r="E474" s="1">
        <v>2.74E-13</v>
      </c>
      <c r="G474" s="1">
        <f t="shared" si="72"/>
        <v>0.06160442213246611</v>
      </c>
      <c r="H474" s="1">
        <f t="shared" si="73"/>
        <v>1.3954705410297383E-08</v>
      </c>
      <c r="I474" s="0">
        <v>-2.97</v>
      </c>
      <c r="J474" s="1">
        <v>1.4E-11</v>
      </c>
      <c r="K474" s="1">
        <f t="shared" si="71"/>
        <v>-2.787021623154579</v>
      </c>
      <c r="L474" s="0">
        <f t="shared" si="74" ca="1"/>
        <v>-2.6332341845485736</v>
      </c>
      <c r="M474" s="1">
        <f t="shared" si="75" ca="1"/>
        <v>-106.31890239741438</v>
      </c>
      <c r="N474" s="1"/>
      <c r="R474" s="0">
        <f t="shared" si="70"/>
        <v>1.38</v>
      </c>
      <c r="S474" s="1">
        <f t="shared" si="76"/>
        <v>1.2096E-06</v>
      </c>
      <c r="T474" s="1">
        <f t="shared" si="77"/>
        <v>0.06160442213246611</v>
      </c>
      <c r="U474" s="0">
        <f t="shared" si="78" ca="1"/>
        <v>-2.670152563196009</v>
      </c>
      <c r="V474" s="1">
        <f t="shared" si="79" ca="1"/>
        <v>-110.57640222906667</v>
      </c>
    </row>
    <row r="475">
      <c r="A475" s="0">
        <v>1.37</v>
      </c>
      <c r="B475" s="1">
        <v>1.0462E-06</v>
      </c>
      <c r="C475" s="1"/>
      <c r="D475" s="0">
        <v>-1.37</v>
      </c>
      <c r="E475" s="1">
        <v>4.8E-14</v>
      </c>
      <c r="G475" s="1">
        <f t="shared" si="72"/>
        <v>0.053282528468077094</v>
      </c>
      <c r="H475" s="1">
        <f t="shared" si="73"/>
        <v>2.4446199258915123E-09</v>
      </c>
      <c r="I475" s="0">
        <v>-2.97</v>
      </c>
      <c r="J475" s="1">
        <v>1.4E-11</v>
      </c>
      <c r="K475" s="1">
        <f t="shared" si="71"/>
        <v>-2.9321467976433366</v>
      </c>
      <c r="L475" s="0">
        <f t="shared" si="74" ca="1"/>
        <v>-2.8208188720455247</v>
      </c>
      <c r="M475" s="1">
        <f t="shared" si="75" ca="1"/>
        <v>-108.84182485311516</v>
      </c>
      <c r="N475" s="1"/>
      <c r="O475" s="1"/>
      <c r="R475" s="0">
        <f t="shared" si="70"/>
        <v>1.37</v>
      </c>
      <c r="S475" s="1">
        <f t="shared" si="76"/>
        <v>1.0462E-06</v>
      </c>
      <c r="T475" s="1">
        <f t="shared" si="77"/>
        <v>0.053282528468077094</v>
      </c>
      <c r="U475" s="0">
        <f t="shared" si="78" ca="1"/>
        <v>-2.8498364100389892</v>
      </c>
      <c r="V475" s="1">
        <f t="shared" si="79" ca="1"/>
        <v>-113.1156464428658</v>
      </c>
    </row>
    <row r="476">
      <c r="A476" s="0">
        <v>1.36</v>
      </c>
      <c r="B476" s="1">
        <v>9.1375E-07</v>
      </c>
      <c r="C476" s="1"/>
      <c r="D476" s="0">
        <v>-1.36</v>
      </c>
      <c r="E476" s="1">
        <v>8E-14</v>
      </c>
      <c r="G476" s="1">
        <f t="shared" si="72"/>
        <v>0.0465369053600702</v>
      </c>
      <c r="H476" s="1">
        <f t="shared" si="73"/>
        <v>4.074366543152521E-09</v>
      </c>
      <c r="I476" s="0">
        <v>-2.97</v>
      </c>
      <c r="J476" s="1">
        <v>1.4E-11</v>
      </c>
      <c r="K476" s="1">
        <f t="shared" si="71"/>
        <v>-3.067509617515859</v>
      </c>
      <c r="L476" s="0">
        <f t="shared" si="74" ca="1"/>
        <v>-3.0084035595424794</v>
      </c>
      <c r="M476" s="1">
        <f t="shared" si="75" ca="1"/>
        <v>-111.36474730881599</v>
      </c>
      <c r="N476" s="1"/>
      <c r="R476" s="0">
        <f t="shared" si="70"/>
        <v>1.36</v>
      </c>
      <c r="S476" s="1">
        <f t="shared" si="76"/>
        <v>9.1375E-07</v>
      </c>
      <c r="T476" s="1">
        <f t="shared" si="77"/>
        <v>0.0465369053600702</v>
      </c>
      <c r="U476" s="0">
        <f t="shared" si="78" ca="1"/>
        <v>-3.0295202568819697</v>
      </c>
      <c r="V476" s="1">
        <f t="shared" si="79" ca="1"/>
        <v>-115.65489065666497</v>
      </c>
    </row>
    <row r="477">
      <c r="A477" s="0">
        <v>1.35</v>
      </c>
      <c r="B477" s="1">
        <v>7.8676E-07</v>
      </c>
      <c r="C477" s="1"/>
      <c r="D477" s="0">
        <v>-1.35</v>
      </c>
      <c r="E477" s="1">
        <v>3.34E-13</v>
      </c>
      <c r="G477" s="1">
        <f t="shared" si="72"/>
        <v>0.04006935776863346</v>
      </c>
      <c r="H477" s="1">
        <f t="shared" si="73"/>
        <v>1.7010480317661773E-08</v>
      </c>
      <c r="I477" s="0">
        <v>-2.97</v>
      </c>
      <c r="J477" s="1">
        <v>1.4E-11</v>
      </c>
      <c r="K477" s="1">
        <f t="shared" si="71"/>
        <v>-3.2171433821981554</v>
      </c>
      <c r="L477" s="0">
        <f t="shared" si="74" ca="1"/>
        <v>-3.195988247039434</v>
      </c>
      <c r="M477" s="1">
        <f t="shared" si="75" ca="1"/>
        <v>-113.88766976451677</v>
      </c>
      <c r="N477" s="1"/>
      <c r="O477" s="1"/>
      <c r="R477" s="0">
        <f t="shared" si="70"/>
        <v>1.35</v>
      </c>
      <c r="S477" s="1">
        <f t="shared" si="76"/>
        <v>7.8676E-07</v>
      </c>
      <c r="T477" s="1">
        <f t="shared" si="77"/>
        <v>0.04006935776863346</v>
      </c>
      <c r="U477" s="0">
        <f t="shared" si="78" ca="1"/>
        <v>-3.2092041037249537</v>
      </c>
      <c r="V477" s="1">
        <f t="shared" si="79" ca="1"/>
        <v>-118.19413487046421</v>
      </c>
    </row>
    <row r="478">
      <c r="A478" s="0">
        <v>1.34</v>
      </c>
      <c r="B478" s="1">
        <v>6.7571E-07</v>
      </c>
      <c r="C478" s="1"/>
      <c r="D478" s="0">
        <v>-1.34</v>
      </c>
      <c r="E478" s="1">
        <v>1.18E-13</v>
      </c>
      <c r="G478" s="1">
        <f t="shared" si="72"/>
        <v>0.034413627710919874</v>
      </c>
      <c r="H478" s="1">
        <f t="shared" si="73"/>
        <v>6.009690651149968E-09</v>
      </c>
      <c r="I478" s="0">
        <v>-2.97</v>
      </c>
      <c r="J478" s="1">
        <v>1.4E-11</v>
      </c>
      <c r="K478" s="1">
        <f t="shared" si="71"/>
        <v>-3.3693026386640104</v>
      </c>
      <c r="L478" s="0">
        <f t="shared" si="74" ca="1"/>
        <v>-3.3835729345363923</v>
      </c>
      <c r="M478" s="1">
        <f t="shared" si="75" ca="1"/>
        <v>-116.41059222021761</v>
      </c>
      <c r="N478" s="1"/>
      <c r="R478" s="0">
        <f t="shared" si="70"/>
        <v>1.34</v>
      </c>
      <c r="S478" s="1">
        <f t="shared" si="76"/>
        <v>6.7571E-07</v>
      </c>
      <c r="T478" s="1">
        <f t="shared" si="77"/>
        <v>0.034413627710919874</v>
      </c>
      <c r="U478" s="0">
        <f t="shared" si="78" ca="1"/>
        <v>-3.3888879505679377</v>
      </c>
      <c r="V478" s="1">
        <f t="shared" si="79" ca="1"/>
        <v>-120.73337908426339</v>
      </c>
    </row>
    <row r="479">
      <c r="A479" s="0">
        <v>1.33</v>
      </c>
      <c r="B479" s="1">
        <v>5.769E-07</v>
      </c>
      <c r="C479" s="1"/>
      <c r="D479" s="0">
        <v>-1.33</v>
      </c>
      <c r="E479" s="1">
        <v>6.2E-14</v>
      </c>
      <c r="G479" s="1">
        <f t="shared" si="72"/>
        <v>0.029381275734308616</v>
      </c>
      <c r="H479" s="1">
        <f t="shared" si="73"/>
        <v>3.1576340709432036E-09</v>
      </c>
      <c r="I479" s="0">
        <v>-2.97</v>
      </c>
      <c r="J479" s="1">
        <v>1.4E-11</v>
      </c>
      <c r="K479" s="1">
        <f t="shared" si="71"/>
        <v>-3.5273976873170034</v>
      </c>
      <c r="L479" s="0">
        <f t="shared" si="74" ca="1"/>
        <v>-3.571157622033347</v>
      </c>
      <c r="M479" s="1">
        <f t="shared" si="75" ca="1"/>
        <v>-118.93351467591845</v>
      </c>
      <c r="N479" s="1"/>
      <c r="O479" s="1"/>
      <c r="R479" s="0">
        <f t="shared" si="70"/>
        <v>1.33</v>
      </c>
      <c r="S479" s="1">
        <f t="shared" si="76"/>
        <v>5.769E-07</v>
      </c>
      <c r="T479" s="1">
        <f t="shared" si="77"/>
        <v>0.029381275734308616</v>
      </c>
      <c r="U479" s="0">
        <f t="shared" si="78" ca="1"/>
        <v>-3.568571797410918</v>
      </c>
      <c r="V479" s="1">
        <f t="shared" si="79" ca="1"/>
        <v>-123.27262329806257</v>
      </c>
    </row>
    <row r="480">
      <c r="A480" s="0">
        <v>1.32</v>
      </c>
      <c r="B480" s="1">
        <v>4.8944E-07</v>
      </c>
      <c r="C480" s="1"/>
      <c r="D480" s="0">
        <v>-1.32</v>
      </c>
      <c r="E480" s="1">
        <v>1.74E-13</v>
      </c>
      <c r="G480" s="1">
        <f t="shared" si="72"/>
        <v>0.02492697451100712</v>
      </c>
      <c r="H480" s="1">
        <f t="shared" si="73"/>
        <v>8.861747231356732E-09</v>
      </c>
      <c r="I480" s="0">
        <v>-2.97</v>
      </c>
      <c r="J480" s="1">
        <v>1.4E-11</v>
      </c>
      <c r="K480" s="1">
        <f t="shared" si="71"/>
        <v>-3.6918047481772542</v>
      </c>
      <c r="L480" s="0">
        <f t="shared" si="74" ca="1"/>
        <v>-3.7587423095303016</v>
      </c>
      <c r="M480" s="1">
        <f t="shared" si="75" ca="1"/>
        <v>-121.45643713161928</v>
      </c>
      <c r="N480" s="1"/>
      <c r="R480" s="0">
        <f t="shared" si="70"/>
        <v>1.32</v>
      </c>
      <c r="S480" s="1">
        <f t="shared" si="76"/>
        <v>4.8944E-07</v>
      </c>
      <c r="T480" s="1">
        <f t="shared" si="77"/>
        <v>0.02492697451100712</v>
      </c>
      <c r="U480" s="0">
        <f t="shared" si="78" ca="1"/>
        <v>-3.748255644253902</v>
      </c>
      <c r="V480" s="1">
        <f t="shared" si="79" ca="1"/>
        <v>-125.81186751186175</v>
      </c>
    </row>
    <row r="481">
      <c r="A481" s="0">
        <v>1.31</v>
      </c>
      <c r="B481" s="1">
        <v>4.1331E-07</v>
      </c>
      <c r="C481" s="1"/>
      <c r="D481" s="0">
        <v>-1.31</v>
      </c>
      <c r="E481" s="1">
        <v>9.6E-14</v>
      </c>
      <c r="G481" s="1">
        <f t="shared" si="72"/>
        <v>0.021049705449379605</v>
      </c>
      <c r="H481" s="1">
        <f t="shared" si="73"/>
        <v>4.8892398517830245E-09</v>
      </c>
      <c r="I481" s="0">
        <v>-2.97</v>
      </c>
      <c r="J481" s="1">
        <v>1.4E-11</v>
      </c>
      <c r="K481" s="1">
        <f t="shared" si="71"/>
        <v>-3.86086871185523</v>
      </c>
      <c r="L481" s="0">
        <f t="shared" si="74" ca="1"/>
        <v>-3.94632699702726</v>
      </c>
      <c r="M481" s="1">
        <f t="shared" si="75" ca="1"/>
        <v>-123.97935958732006</v>
      </c>
      <c r="N481" s="1"/>
      <c r="O481" s="1"/>
      <c r="R481" s="0">
        <f t="shared" si="70"/>
        <v>1.31</v>
      </c>
      <c r="S481" s="1">
        <f t="shared" si="76"/>
        <v>4.1331E-07</v>
      </c>
      <c r="T481" s="1">
        <f t="shared" si="77"/>
        <v>0.021049705449379605</v>
      </c>
      <c r="U481" s="0">
        <f t="shared" si="78" ca="1"/>
        <v>-3.927939491096886</v>
      </c>
      <c r="V481" s="1">
        <f t="shared" si="79" ca="1"/>
        <v>-128.35111172566099</v>
      </c>
    </row>
    <row r="482">
      <c r="A482" s="0">
        <v>1.3</v>
      </c>
      <c r="B482" s="1">
        <v>3.471E-07</v>
      </c>
      <c r="C482" s="1"/>
      <c r="D482" s="0">
        <v>-1.3</v>
      </c>
      <c r="E482" s="1">
        <v>1.32E-13</v>
      </c>
      <c r="G482" s="1">
        <f t="shared" si="72"/>
        <v>0.017677657839103</v>
      </c>
      <c r="H482" s="1">
        <f t="shared" si="73"/>
        <v>6.722704796201659E-09</v>
      </c>
      <c r="I482" s="0">
        <v>-2.97</v>
      </c>
      <c r="J482" s="1">
        <v>1.4E-11</v>
      </c>
      <c r="K482" s="1">
        <f t="shared" si="71"/>
        <v>-4.035453705712107</v>
      </c>
      <c r="L482" s="0">
        <f t="shared" si="74" ca="1"/>
        <v>-4.1339116845242145</v>
      </c>
      <c r="M482" s="1">
        <f t="shared" si="75" ca="1"/>
        <v>-126.5022820430209</v>
      </c>
      <c r="N482" s="1"/>
      <c r="R482" s="0">
        <f t="shared" si="70"/>
        <v>1.3</v>
      </c>
      <c r="S482" s="1">
        <f t="shared" si="76"/>
        <v>3.471E-07</v>
      </c>
      <c r="T482" s="1">
        <f t="shared" si="77"/>
        <v>0.017677657839103</v>
      </c>
      <c r="U482" s="0">
        <f t="shared" si="78" ca="1"/>
        <v>-4.107623337939867</v>
      </c>
      <c r="V482" s="1">
        <f t="shared" si="79" ca="1"/>
        <v>-130.89035593946016</v>
      </c>
    </row>
    <row r="483">
      <c r="A483" s="0">
        <v>1.29</v>
      </c>
      <c r="B483" s="1">
        <v>2.8858E-07</v>
      </c>
      <c r="C483" s="1"/>
      <c r="D483" s="0">
        <v>-1.29</v>
      </c>
      <c r="E483" s="1">
        <v>3.4E-14</v>
      </c>
      <c r="G483" s="1">
        <f t="shared" si="72"/>
        <v>0.014697258712786931</v>
      </c>
      <c r="H483" s="1">
        <f t="shared" si="73"/>
        <v>1.7316057808398214E-09</v>
      </c>
      <c r="I483" s="0">
        <v>-2.97</v>
      </c>
      <c r="J483" s="1">
        <v>1.4E-11</v>
      </c>
      <c r="K483" s="1">
        <f t="shared" si="71"/>
        <v>-4.220094284710737</v>
      </c>
      <c r="L483" s="0">
        <f t="shared" si="74" ca="1"/>
        <v>-4.321496372021169</v>
      </c>
      <c r="M483" s="1">
        <f t="shared" si="75" ca="1"/>
        <v>-129.02520449872173</v>
      </c>
      <c r="N483" s="1"/>
      <c r="O483" s="1"/>
      <c r="R483" s="0">
        <f t="shared" si="70"/>
        <v>1.29</v>
      </c>
      <c r="S483" s="1">
        <f t="shared" si="76"/>
        <v>2.8858E-07</v>
      </c>
      <c r="T483" s="1">
        <f t="shared" si="77"/>
        <v>0.014697258712786931</v>
      </c>
      <c r="U483" s="0">
        <f t="shared" si="78" ca="1"/>
        <v>-4.2873071847828506</v>
      </c>
      <c r="V483" s="1">
        <f t="shared" si="79" ca="1"/>
        <v>-133.42960015325934</v>
      </c>
    </row>
    <row r="484">
      <c r="A484" s="0">
        <v>1.28</v>
      </c>
      <c r="B484" s="1">
        <v>2.3906E-07</v>
      </c>
      <c r="C484" s="1"/>
      <c r="D484" s="0">
        <v>-1.28</v>
      </c>
      <c r="E484" s="1">
        <v>1.18E-13</v>
      </c>
      <c r="G484" s="1">
        <f t="shared" si="72"/>
        <v>0.012175225822575521</v>
      </c>
      <c r="H484" s="1">
        <f t="shared" si="73"/>
        <v>6.009690651149968E-09</v>
      </c>
      <c r="I484" s="0">
        <v>-2.97</v>
      </c>
      <c r="J484" s="1">
        <v>1.4E-11</v>
      </c>
      <c r="K484" s="1">
        <f t="shared" si="71"/>
        <v>-4.408352062130012</v>
      </c>
      <c r="L484" s="0">
        <f t="shared" si="74" ca="1"/>
        <v>-4.509081059518127</v>
      </c>
      <c r="M484" s="1">
        <f t="shared" si="75" ca="1"/>
        <v>-131.54812695442257</v>
      </c>
      <c r="N484" s="1"/>
      <c r="R484" s="0">
        <f t="shared" si="70"/>
        <v>1.28</v>
      </c>
      <c r="S484" s="1">
        <f t="shared" si="76"/>
        <v>2.3906E-07</v>
      </c>
      <c r="T484" s="1">
        <f t="shared" si="77"/>
        <v>0.012175225822575521</v>
      </c>
      <c r="U484" s="0">
        <f t="shared" si="78" ca="1"/>
        <v>-4.4669910316258346</v>
      </c>
      <c r="V484" s="1">
        <f t="shared" si="79" ca="1"/>
        <v>-135.96884436705858</v>
      </c>
    </row>
    <row r="485">
      <c r="A485" s="0">
        <v>1.27</v>
      </c>
      <c r="B485" s="1">
        <v>1.9711E-07</v>
      </c>
      <c r="C485" s="1"/>
      <c r="D485" s="0">
        <v>-1.27</v>
      </c>
      <c r="E485" s="1">
        <v>2.8E-14</v>
      </c>
      <c r="G485" s="1">
        <f t="shared" si="72"/>
        <v>0.010038729866509917</v>
      </c>
      <c r="H485" s="1">
        <f t="shared" si="73"/>
        <v>1.4260282901033824E-09</v>
      </c>
      <c r="I485" s="0">
        <v>-2.97</v>
      </c>
      <c r="J485" s="1">
        <v>1.4E-11</v>
      </c>
      <c r="K485" s="1">
        <f t="shared" si="71"/>
        <v>-4.601304680041009</v>
      </c>
      <c r="L485" s="0">
        <f t="shared" si="74" ca="1"/>
        <v>-4.696665747015082</v>
      </c>
      <c r="M485" s="1">
        <f t="shared" si="75" ca="1"/>
        <v>-134.07104941012335</v>
      </c>
      <c r="N485" s="1"/>
      <c r="O485" s="1"/>
      <c r="R485" s="0">
        <f t="shared" si="70"/>
        <v>1.27</v>
      </c>
      <c r="S485" s="1">
        <f t="shared" si="76"/>
        <v>1.9711E-07</v>
      </c>
      <c r="T485" s="1">
        <f t="shared" si="77"/>
        <v>0.010038729866509917</v>
      </c>
      <c r="U485" s="0">
        <f t="shared" si="78" ca="1"/>
        <v>-4.646674878468815</v>
      </c>
      <c r="V485" s="1">
        <f t="shared" si="79" ca="1"/>
        <v>-138.50808858085776</v>
      </c>
    </row>
    <row r="486">
      <c r="A486" s="0">
        <v>1.26</v>
      </c>
      <c r="B486" s="1">
        <v>1.6163E-07</v>
      </c>
      <c r="C486" s="1"/>
      <c r="D486" s="0">
        <v>-1.26</v>
      </c>
      <c r="E486" s="1">
        <v>1.86E-13</v>
      </c>
      <c r="G486" s="1">
        <f t="shared" si="72"/>
        <v>0.008231748304621775</v>
      </c>
      <c r="H486" s="1">
        <f t="shared" si="73"/>
        <v>9.472902212829611E-09</v>
      </c>
      <c r="I486" s="0">
        <v>-2.97</v>
      </c>
      <c r="J486" s="1">
        <v>1.4E-11</v>
      </c>
      <c r="K486" s="1">
        <f t="shared" si="71"/>
        <v>-4.79975685615813</v>
      </c>
      <c r="L486" s="0">
        <f t="shared" si="74" ca="1"/>
        <v>-4.884250434512037</v>
      </c>
      <c r="M486" s="1">
        <f t="shared" si="75" ca="1"/>
        <v>-136.5939718658242</v>
      </c>
      <c r="N486" s="1"/>
      <c r="R486" s="0">
        <f t="shared" si="70"/>
        <v>1.26</v>
      </c>
      <c r="S486" s="1">
        <f t="shared" si="76"/>
        <v>1.6163E-07</v>
      </c>
      <c r="T486" s="1">
        <f t="shared" si="77"/>
        <v>0.008231748304621775</v>
      </c>
      <c r="U486" s="0">
        <f t="shared" si="78" ca="1"/>
        <v>-4.826358725311799</v>
      </c>
      <c r="V486" s="1">
        <f t="shared" si="79" ca="1"/>
        <v>-141.04733279465694</v>
      </c>
    </row>
    <row r="487">
      <c r="A487" s="0">
        <v>1.25</v>
      </c>
      <c r="B487" s="1">
        <v>1.3243E-07</v>
      </c>
      <c r="C487" s="1"/>
      <c r="D487" s="0">
        <v>-1.25</v>
      </c>
      <c r="E487" s="1">
        <v>1.62E-13</v>
      </c>
      <c r="G487" s="1">
        <f t="shared" si="72"/>
        <v>0.006744604516371104</v>
      </c>
      <c r="H487" s="1">
        <f t="shared" si="73"/>
        <v>8.250592249883854E-09</v>
      </c>
      <c r="I487" s="0">
        <v>-2.97</v>
      </c>
      <c r="J487" s="1">
        <v>1.4E-11</v>
      </c>
      <c r="K487" s="1">
        <f t="shared" si="71"/>
        <v>-4.999012424640974</v>
      </c>
      <c r="L487" s="0">
        <f t="shared" si="74" ca="1"/>
        <v>-5.071835122008995</v>
      </c>
      <c r="M487" s="1">
        <f t="shared" si="75" ca="1"/>
        <v>-139.11689432152502</v>
      </c>
      <c r="N487" s="1"/>
      <c r="O487" s="1"/>
      <c r="R487" s="0">
        <f t="shared" si="70"/>
        <v>1.25</v>
      </c>
      <c r="S487" s="1">
        <f t="shared" si="76"/>
        <v>1.3243E-07</v>
      </c>
      <c r="T487" s="1">
        <f t="shared" si="77"/>
        <v>0.006744604516371104</v>
      </c>
      <c r="U487" s="0">
        <f t="shared" si="78" ca="1"/>
        <v>-5.006042572154783</v>
      </c>
      <c r="V487" s="1">
        <f t="shared" si="79" ca="1"/>
        <v>-143.58657700845612</v>
      </c>
    </row>
    <row r="488">
      <c r="A488" s="0">
        <v>1.24</v>
      </c>
      <c r="B488" s="1">
        <v>1.0845E-07</v>
      </c>
      <c r="C488" s="1"/>
      <c r="D488" s="0">
        <v>-1.24</v>
      </c>
      <c r="E488" s="1">
        <v>2.6E-13</v>
      </c>
      <c r="G488" s="1">
        <f t="shared" si="72"/>
        <v>0.005523313145061136</v>
      </c>
      <c r="H488" s="1">
        <f t="shared" si="73"/>
        <v>1.3241691265245693E-08</v>
      </c>
      <c r="I488" s="0">
        <v>-2.97</v>
      </c>
      <c r="J488" s="1">
        <v>1.4E-11</v>
      </c>
      <c r="K488" s="1">
        <f t="shared" si="71"/>
        <v>-5.1987773913069635</v>
      </c>
      <c r="L488" s="0">
        <f t="shared" si="74" ca="1"/>
        <v>-5.25941980950595</v>
      </c>
      <c r="M488" s="1">
        <f t="shared" si="75" ca="1"/>
        <v>-141.63981677722586</v>
      </c>
      <c r="N488" s="1"/>
      <c r="R488" s="0">
        <f t="shared" si="70"/>
        <v>1.24</v>
      </c>
      <c r="S488" s="1">
        <f t="shared" si="76"/>
        <v>1.0845E-07</v>
      </c>
      <c r="T488" s="1">
        <f t="shared" si="77"/>
        <v>0.005523313145061136</v>
      </c>
      <c r="U488" s="0">
        <f t="shared" si="78" ca="1"/>
        <v>-5.185726418997763</v>
      </c>
      <c r="V488" s="1">
        <f t="shared" si="79" ca="1"/>
        <v>-146.12582122225535</v>
      </c>
    </row>
    <row r="489">
      <c r="A489" s="0">
        <v>1.23</v>
      </c>
      <c r="B489" s="1">
        <v>8.88648E-08</v>
      </c>
      <c r="C489" s="1"/>
      <c r="D489" s="0">
        <v>-1.23</v>
      </c>
      <c r="E489" s="1">
        <v>6E-14</v>
      </c>
      <c r="G489" s="1">
        <f t="shared" si="72"/>
        <v>0.004525847099799252</v>
      </c>
      <c r="H489" s="1">
        <f t="shared" si="73"/>
        <v>3.0557749073643902E-09</v>
      </c>
      <c r="I489" s="0">
        <v>-2.97</v>
      </c>
      <c r="J489" s="1">
        <v>1.4E-11</v>
      </c>
      <c r="K489" s="1">
        <f t="shared" si="71"/>
        <v>-5.397950514975275</v>
      </c>
      <c r="L489" s="0">
        <f t="shared" si="74" ca="1"/>
        <v>-5.447004497002904</v>
      </c>
      <c r="M489" s="1">
        <f t="shared" si="75" ca="1"/>
        <v>-144.1627392329267</v>
      </c>
      <c r="N489" s="1"/>
      <c r="O489" s="1"/>
      <c r="R489" s="0">
        <f t="shared" si="70"/>
        <v>1.23</v>
      </c>
      <c r="S489" s="1">
        <f t="shared" si="76"/>
        <v>8.88648E-08</v>
      </c>
      <c r="T489" s="1">
        <f t="shared" si="77"/>
        <v>0.004525847099799252</v>
      </c>
      <c r="U489" s="0">
        <f t="shared" si="78" ca="1"/>
        <v>-5.365410265840747</v>
      </c>
      <c r="V489" s="1">
        <f t="shared" si="79" ca="1"/>
        <v>-148.66506543605453</v>
      </c>
    </row>
    <row r="490">
      <c r="A490" s="0">
        <v>1.22</v>
      </c>
      <c r="B490" s="1">
        <v>7.31818E-08</v>
      </c>
      <c r="C490" s="1"/>
      <c r="D490" s="0">
        <v>-1.22</v>
      </c>
      <c r="E490" s="1">
        <v>2.4E-14</v>
      </c>
      <c r="G490" s="1">
        <f t="shared" si="72"/>
        <v>0.0037271184685959895</v>
      </c>
      <c r="H490" s="1">
        <f t="shared" si="73"/>
        <v>1.2223099629457561E-09</v>
      </c>
      <c r="I490" s="0">
        <v>-2.97</v>
      </c>
      <c r="J490" s="1">
        <v>1.4E-11</v>
      </c>
      <c r="K490" s="1">
        <f t="shared" si="71"/>
        <v>-5.59211987240689</v>
      </c>
      <c r="L490" s="0">
        <f t="shared" si="74" ca="1"/>
        <v>-5.634589184499863</v>
      </c>
      <c r="M490" s="1">
        <f t="shared" si="75" ca="1"/>
        <v>-146.68566168862748</v>
      </c>
      <c r="N490" s="1"/>
      <c r="R490" s="0">
        <f t="shared" si="70"/>
        <v>1.22</v>
      </c>
      <c r="S490" s="1">
        <f t="shared" si="76"/>
        <v>7.31818E-08</v>
      </c>
      <c r="T490" s="1">
        <f t="shared" si="77"/>
        <v>0.0037271184685959895</v>
      </c>
      <c r="U490" s="0">
        <f t="shared" si="78" ca="1"/>
        <v>-5.545094112683728</v>
      </c>
      <c r="V490" s="1">
        <f t="shared" si="79" ca="1"/>
        <v>-151.2043096498537</v>
      </c>
    </row>
    <row r="491">
      <c r="A491" s="0">
        <v>1.21</v>
      </c>
      <c r="B491" s="1">
        <v>6.04175E-08</v>
      </c>
      <c r="C491" s="1"/>
      <c r="D491" s="0">
        <v>-1.21</v>
      </c>
      <c r="E491" s="1">
        <v>5E-14</v>
      </c>
      <c r="G491" s="1">
        <f t="shared" si="72"/>
        <v>0.003077038007761468</v>
      </c>
      <c r="H491" s="1">
        <f t="shared" si="73"/>
        <v>2.5464790894703256E-09</v>
      </c>
      <c r="I491" s="0">
        <v>-2.97</v>
      </c>
      <c r="J491" s="1">
        <v>1.4E-11</v>
      </c>
      <c r="K491" s="1">
        <f t="shared" si="71"/>
        <v>-5.783787830504848</v>
      </c>
      <c r="L491" s="0">
        <f t="shared" si="74" ca="1"/>
        <v>-5.822173871996817</v>
      </c>
      <c r="M491" s="1">
        <f t="shared" si="75" ca="1"/>
        <v>-149.2085841443283</v>
      </c>
      <c r="N491" s="1"/>
      <c r="O491" s="1"/>
      <c r="R491" s="0">
        <f t="shared" si="70"/>
        <v>1.21</v>
      </c>
      <c r="S491" s="1">
        <f t="shared" si="76"/>
        <v>6.04175E-08</v>
      </c>
      <c r="T491" s="1">
        <f t="shared" si="77"/>
        <v>0.003077038007761468</v>
      </c>
      <c r="U491" s="0">
        <f t="shared" si="78" ca="1"/>
        <v>-5.724777959526712</v>
      </c>
      <c r="V491" s="1">
        <f t="shared" si="79" ca="1"/>
        <v>-153.74355386365295</v>
      </c>
    </row>
    <row r="492">
      <c r="A492" s="0">
        <v>1.2</v>
      </c>
      <c r="B492" s="1">
        <v>5.0201E-08</v>
      </c>
      <c r="C492" s="1"/>
      <c r="D492" s="0">
        <v>-1.2</v>
      </c>
      <c r="E492" s="1">
        <v>8.4E-14</v>
      </c>
      <c r="G492" s="1">
        <f t="shared" si="72"/>
        <v>0.002556715935409996</v>
      </c>
      <c r="H492" s="1">
        <f t="shared" si="73"/>
        <v>4.278084870310147E-09</v>
      </c>
      <c r="I492" s="0">
        <v>-2.97</v>
      </c>
      <c r="J492" s="1">
        <v>1.4E-11</v>
      </c>
      <c r="K492" s="1">
        <f t="shared" si="71"/>
        <v>-5.969031681761845</v>
      </c>
      <c r="L492" s="0">
        <f t="shared" si="74" ca="1"/>
        <v>-6.009758559493772</v>
      </c>
      <c r="M492" s="1">
        <f t="shared" si="75" ca="1"/>
        <v>-151.73150660002915</v>
      </c>
      <c r="N492" s="1"/>
      <c r="R492" s="0">
        <f t="shared" si="70"/>
        <v>1.2</v>
      </c>
      <c r="S492" s="1">
        <f t="shared" si="76"/>
        <v>5.0201E-08</v>
      </c>
      <c r="T492" s="1">
        <f t="shared" si="77"/>
        <v>0.002556715935409996</v>
      </c>
      <c r="U492" s="0">
        <f t="shared" si="78" ca="1"/>
        <v>-5.904461806369696</v>
      </c>
      <c r="V492" s="1">
        <f t="shared" si="79" ca="1"/>
        <v>-156.28279807745213</v>
      </c>
    </row>
    <row r="493">
      <c r="A493" s="0">
        <v>1.19</v>
      </c>
      <c r="B493" s="1">
        <v>4.1918E-08</v>
      </c>
      <c r="C493" s="1"/>
      <c r="D493" s="0">
        <v>-1.19</v>
      </c>
      <c r="E493" s="1">
        <v>1E-13</v>
      </c>
      <c r="G493" s="1">
        <f t="shared" si="72"/>
        <v>0.002134866209448342</v>
      </c>
      <c r="H493" s="1">
        <f t="shared" si="73"/>
        <v>5.092958178940651E-09</v>
      </c>
      <c r="I493" s="0">
        <v>-2.97</v>
      </c>
      <c r="J493" s="1">
        <v>1.4E-11</v>
      </c>
      <c r="K493" s="1">
        <f t="shared" si="71"/>
        <v>-6.149351299628879</v>
      </c>
      <c r="L493" s="0">
        <f t="shared" si="74" ca="1"/>
        <v>-6.19734324699073</v>
      </c>
      <c r="M493" s="1">
        <f t="shared" si="75" ca="1"/>
        <v>-154.25442905573</v>
      </c>
      <c r="N493" s="1"/>
      <c r="O493" s="1"/>
      <c r="R493" s="0">
        <f t="shared" si="70"/>
        <v>1.19</v>
      </c>
      <c r="S493" s="1">
        <f t="shared" si="76"/>
        <v>4.1918E-08</v>
      </c>
      <c r="T493" s="1">
        <f t="shared" si="77"/>
        <v>0.002134866209448342</v>
      </c>
      <c r="U493" s="0">
        <f t="shared" si="78" ca="1"/>
        <v>-6.084145653212676</v>
      </c>
      <c r="V493" s="1">
        <f t="shared" si="79" ca="1"/>
        <v>-158.8220422912513</v>
      </c>
    </row>
    <row r="494">
      <c r="A494" s="0">
        <v>1.18</v>
      </c>
      <c r="B494" s="1">
        <v>3.51975E-08</v>
      </c>
      <c r="C494" s="1"/>
      <c r="D494" s="0">
        <v>-1.18</v>
      </c>
      <c r="E494" s="1">
        <v>4.2E-14</v>
      </c>
      <c r="G494" s="1">
        <f t="shared" si="72"/>
        <v>0.0017925939550326358</v>
      </c>
      <c r="H494" s="1">
        <f t="shared" si="73"/>
        <v>2.1390424351550735E-09</v>
      </c>
      <c r="I494" s="0">
        <v>-2.97</v>
      </c>
      <c r="J494" s="1">
        <v>1.4E-11</v>
      </c>
      <c r="K494" s="1">
        <f t="shared" si="71"/>
        <v>-6.324091571225302</v>
      </c>
      <c r="L494" s="0">
        <f t="shared" si="74" ca="1"/>
        <v>-6.384927934487685</v>
      </c>
      <c r="M494" s="1">
        <f t="shared" si="75" ca="1"/>
        <v>-156.77735151143077</v>
      </c>
      <c r="N494" s="1"/>
      <c r="R494" s="0">
        <f t="shared" si="70"/>
        <v>1.18</v>
      </c>
      <c r="S494" s="1">
        <f t="shared" si="76"/>
        <v>3.51975E-08</v>
      </c>
      <c r="T494" s="1">
        <f t="shared" si="77"/>
        <v>0.0017925939550326358</v>
      </c>
      <c r="U494" s="0">
        <f t="shared" si="78" ca="1"/>
        <v>-6.26382950005566</v>
      </c>
      <c r="V494" s="1">
        <f t="shared" si="79" ca="1"/>
        <v>-161.3612865050505</v>
      </c>
    </row>
    <row r="495">
      <c r="A495" s="0">
        <v>1.17</v>
      </c>
      <c r="B495" s="1">
        <v>2.97022E-08</v>
      </c>
      <c r="C495" s="1"/>
      <c r="D495" s="0">
        <v>-1.17</v>
      </c>
      <c r="E495" s="1">
        <v>1.02E-13</v>
      </c>
      <c r="G495" s="1">
        <f t="shared" si="72"/>
        <v>0.00151272062422531</v>
      </c>
      <c r="H495" s="1">
        <f t="shared" si="73"/>
        <v>5.194817342519464E-09</v>
      </c>
      <c r="I495" s="0">
        <v>-2.97</v>
      </c>
      <c r="J495" s="1">
        <v>1.4E-11</v>
      </c>
      <c r="K495" s="1">
        <f t="shared" si="71"/>
        <v>-6.493845511440468</v>
      </c>
      <c r="L495" s="0">
        <f t="shared" si="74" ca="1"/>
        <v>-6.5725126219846395</v>
      </c>
      <c r="M495" s="1">
        <f t="shared" si="75" ca="1"/>
        <v>-159.3002739671316</v>
      </c>
      <c r="N495" s="1"/>
      <c r="O495" s="1"/>
      <c r="R495" s="0">
        <f t="shared" si="70"/>
        <v>1.17</v>
      </c>
      <c r="S495" s="1">
        <f t="shared" si="76"/>
        <v>2.97022E-08</v>
      </c>
      <c r="T495" s="1">
        <f t="shared" si="77"/>
        <v>0.00151272062422531</v>
      </c>
      <c r="U495" s="0">
        <f t="shared" si="78" ca="1"/>
        <v>-6.443513346898644</v>
      </c>
      <c r="V495" s="1">
        <f t="shared" si="79" ca="1"/>
        <v>-163.90053071884972</v>
      </c>
    </row>
    <row r="496">
      <c r="A496" s="0">
        <v>1.16</v>
      </c>
      <c r="B496" s="1">
        <v>2.51402E-08</v>
      </c>
      <c r="C496" s="1"/>
      <c r="D496" s="0">
        <v>-1.16</v>
      </c>
      <c r="E496" s="1">
        <v>1.46E-13</v>
      </c>
      <c r="G496" s="1">
        <f t="shared" si="72"/>
        <v>0.0012803798721020376</v>
      </c>
      <c r="H496" s="1">
        <f t="shared" si="73"/>
        <v>7.435718941253351E-09</v>
      </c>
      <c r="I496" s="0">
        <v>-2.97</v>
      </c>
      <c r="J496" s="1">
        <v>1.4E-11</v>
      </c>
      <c r="K496" s="1">
        <f t="shared" si="71"/>
        <v>-6.660598469999908</v>
      </c>
      <c r="L496" s="0">
        <f t="shared" si="74" ca="1"/>
        <v>-6.760097309481598</v>
      </c>
      <c r="M496" s="1">
        <f t="shared" si="75" ca="1"/>
        <v>-161.82319642283244</v>
      </c>
      <c r="N496" s="1"/>
      <c r="R496" s="0">
        <f t="shared" si="70"/>
        <v>1.16</v>
      </c>
      <c r="S496" s="1">
        <f t="shared" si="76"/>
        <v>2.51402E-08</v>
      </c>
      <c r="T496" s="1">
        <f t="shared" si="77"/>
        <v>0.0012803798721020376</v>
      </c>
      <c r="U496" s="0">
        <f t="shared" si="78" ca="1"/>
        <v>-6.623197193741625</v>
      </c>
      <c r="V496" s="1">
        <f t="shared" si="79" ca="1"/>
        <v>-166.4397749326489</v>
      </c>
    </row>
    <row r="497">
      <c r="A497" s="0">
        <v>1.15</v>
      </c>
      <c r="B497" s="1">
        <v>2.13704E-08</v>
      </c>
      <c r="C497" s="1"/>
      <c r="D497" s="0">
        <v>-1.15</v>
      </c>
      <c r="E497" s="1">
        <v>1.6E-14</v>
      </c>
      <c r="G497" s="1">
        <f t="shared" si="72"/>
        <v>0.001088385534672333</v>
      </c>
      <c r="H497" s="1">
        <f t="shared" si="73"/>
        <v>8.148733086305042E-10</v>
      </c>
      <c r="I497" s="0">
        <v>-2.97</v>
      </c>
      <c r="J497" s="1">
        <v>1.4E-11</v>
      </c>
      <c r="K497" s="1">
        <f t="shared" si="71"/>
        <v>-6.823059841595235</v>
      </c>
      <c r="L497" s="0">
        <f t="shared" si="74" ca="1"/>
        <v>-6.947681996978552</v>
      </c>
      <c r="M497" s="1">
        <f t="shared" si="75" ca="1"/>
        <v>-164.34611887853328</v>
      </c>
      <c r="N497" s="1"/>
      <c r="O497" s="1"/>
      <c r="R497" s="0">
        <f t="shared" si="70"/>
        <v>1.15</v>
      </c>
      <c r="S497" s="1">
        <f t="shared" si="76"/>
        <v>2.13704E-08</v>
      </c>
      <c r="T497" s="1">
        <f t="shared" si="77"/>
        <v>0.001088385534672333</v>
      </c>
      <c r="U497" s="0">
        <f t="shared" si="78" ca="1"/>
        <v>-6.802881040584609</v>
      </c>
      <c r="V497" s="1">
        <f t="shared" si="79" ca="1"/>
        <v>-168.97901914644808</v>
      </c>
    </row>
    <row r="498">
      <c r="A498" s="0">
        <v>1.14</v>
      </c>
      <c r="B498" s="1">
        <v>1.81723E-08</v>
      </c>
      <c r="C498" s="1"/>
      <c r="D498" s="0">
        <v>-1.14</v>
      </c>
      <c r="E498" s="1">
        <v>7.4E-14</v>
      </c>
      <c r="G498" s="1">
        <f t="shared" si="72"/>
        <v>0.0009255076391516318</v>
      </c>
      <c r="H498" s="1">
        <f t="shared" si="73"/>
        <v>3.7687890524160815E-09</v>
      </c>
      <c r="I498" s="0">
        <v>-2.97</v>
      </c>
      <c r="J498" s="1">
        <v>1.4E-11</v>
      </c>
      <c r="K498" s="1">
        <f t="shared" si="71"/>
        <v>-6.985168171904148</v>
      </c>
      <c r="L498" s="0">
        <f t="shared" si="74" ca="1"/>
        <v>-7.135266684475507</v>
      </c>
      <c r="M498" s="1">
        <f t="shared" si="75" ca="1"/>
        <v>-166.86904133423405</v>
      </c>
      <c r="N498" s="1"/>
      <c r="R498" s="0">
        <f t="shared" si="70"/>
        <v>1.14</v>
      </c>
      <c r="S498" s="1">
        <f t="shared" si="76"/>
        <v>1.81723E-08</v>
      </c>
      <c r="T498" s="1">
        <f t="shared" si="77"/>
        <v>0.0009255076391516318</v>
      </c>
      <c r="U498" s="0">
        <f t="shared" si="78" ca="1"/>
        <v>-6.982564887427593</v>
      </c>
      <c r="V498" s="1">
        <f t="shared" si="79" ca="1"/>
        <v>-171.51826336024732</v>
      </c>
    </row>
    <row r="499">
      <c r="A499" s="0">
        <v>1.13</v>
      </c>
      <c r="B499" s="1">
        <v>1.54694E-08</v>
      </c>
      <c r="C499" s="1"/>
      <c r="D499" s="0">
        <v>-1.13</v>
      </c>
      <c r="E499" s="1">
        <v>1.76E-13</v>
      </c>
      <c r="G499" s="1">
        <f t="shared" si="72"/>
        <v>0.000787850072533045</v>
      </c>
      <c r="H499" s="1">
        <f t="shared" si="73"/>
        <v>8.963606394935546E-09</v>
      </c>
      <c r="I499" s="0">
        <v>-2.97</v>
      </c>
      <c r="J499" s="1">
        <v>1.4E-11</v>
      </c>
      <c r="K499" s="1">
        <f t="shared" si="71"/>
        <v>-7.146202749491687</v>
      </c>
      <c r="L499" s="0">
        <f t="shared" si="74" ca="1"/>
        <v>-7.322851371972465</v>
      </c>
      <c r="M499" s="1">
        <f t="shared" si="75" ca="1"/>
        <v>-169.3919637899349</v>
      </c>
      <c r="N499" s="1"/>
      <c r="O499" s="1"/>
      <c r="R499" s="0">
        <f ref="R499:R562" t="shared" si="80">A499</f>
        <v>1.13</v>
      </c>
      <c r="S499" s="1">
        <f t="shared" si="76"/>
        <v>1.54694E-08</v>
      </c>
      <c r="T499" s="1">
        <f t="shared" si="77"/>
        <v>0.000787850072533045</v>
      </c>
      <c r="U499" s="0">
        <f t="shared" si="78" ca="1"/>
        <v>-7.162248734270573</v>
      </c>
      <c r="V499" s="1">
        <f t="shared" si="79" ca="1"/>
        <v>-174.0575075740465</v>
      </c>
    </row>
    <row r="500">
      <c r="A500" s="0">
        <v>1.12</v>
      </c>
      <c r="B500" s="1">
        <v>1.31734E-08</v>
      </c>
      <c r="C500" s="1"/>
      <c r="D500" s="0">
        <v>-1.12</v>
      </c>
      <c r="E500" s="1">
        <v>2.26E-13</v>
      </c>
      <c r="G500" s="1">
        <f t="shared" si="72"/>
        <v>0.0006709157527445678</v>
      </c>
      <c r="H500" s="1">
        <f t="shared" si="73"/>
        <v>1.1510085484405871E-08</v>
      </c>
      <c r="I500" s="0">
        <v>-2.97</v>
      </c>
      <c r="J500" s="1">
        <v>1.4E-11</v>
      </c>
      <c r="K500" s="1">
        <f t="shared" si="71"/>
        <v>-7.30686698365235</v>
      </c>
      <c r="L500" s="0">
        <f t="shared" si="74" ca="1"/>
        <v>-7.510436059469416</v>
      </c>
      <c r="M500" s="1">
        <f t="shared" si="75" ca="1"/>
        <v>-171.91488624563567</v>
      </c>
      <c r="N500" s="1"/>
      <c r="R500" s="0">
        <f t="shared" si="80"/>
        <v>1.12</v>
      </c>
      <c r="S500" s="1">
        <f t="shared" si="76"/>
        <v>1.31734E-08</v>
      </c>
      <c r="T500" s="1">
        <f t="shared" si="77"/>
        <v>0.0006709157527445678</v>
      </c>
      <c r="U500" s="0">
        <f t="shared" si="78" ca="1"/>
        <v>-7.341932581113554</v>
      </c>
      <c r="V500" s="1">
        <f t="shared" si="79" ca="1"/>
        <v>-176.59675178784562</v>
      </c>
    </row>
    <row r="501">
      <c r="A501" s="0">
        <v>1.11</v>
      </c>
      <c r="B501" s="1">
        <v>1.12198E-08</v>
      </c>
      <c r="C501" s="1"/>
      <c r="D501" s="0">
        <v>-1.11</v>
      </c>
      <c r="E501" s="1">
        <v>7.6E-14</v>
      </c>
      <c r="G501" s="1">
        <f t="shared" si="72"/>
        <v>0.0005714197217607832</v>
      </c>
      <c r="H501" s="1">
        <f t="shared" si="73"/>
        <v>3.870648215994895E-09</v>
      </c>
      <c r="I501" s="0">
        <v>-2.97</v>
      </c>
      <c r="J501" s="1">
        <v>1.4E-11</v>
      </c>
      <c r="K501" s="1">
        <f t="shared" si="71"/>
        <v>-7.467386553956112</v>
      </c>
      <c r="L501" s="0">
        <f t="shared" si="74" ca="1"/>
        <v>-7.698020746966371</v>
      </c>
      <c r="M501" s="1">
        <f t="shared" si="75" ca="1"/>
        <v>-174.4378087013365</v>
      </c>
      <c r="N501" s="1"/>
      <c r="O501" s="1"/>
      <c r="R501" s="0">
        <f t="shared" si="80"/>
        <v>1.11</v>
      </c>
      <c r="S501" s="1">
        <f t="shared" si="76"/>
        <v>1.12198E-08</v>
      </c>
      <c r="T501" s="1">
        <f t="shared" si="77"/>
        <v>0.0005714197217607832</v>
      </c>
      <c r="U501" s="0">
        <f t="shared" si="78" ca="1"/>
        <v>-7.521616427956538</v>
      </c>
      <c r="V501" s="1">
        <f t="shared" si="79" ca="1"/>
        <v>-179.1359960016448</v>
      </c>
    </row>
    <row r="502">
      <c r="A502" s="0">
        <v>1.1</v>
      </c>
      <c r="B502" s="1">
        <v>9.44928E-09</v>
      </c>
      <c r="C502" s="1"/>
      <c r="D502" s="0">
        <v>-1.1</v>
      </c>
      <c r="E502" s="1">
        <v>8.8E-14</v>
      </c>
      <c r="G502" s="1">
        <f t="shared" si="72"/>
        <v>0.0004812478786110032</v>
      </c>
      <c r="H502" s="1">
        <f t="shared" si="73"/>
        <v>4.481803197467773E-09</v>
      </c>
      <c r="I502" s="0">
        <v>-2.97</v>
      </c>
      <c r="J502" s="1">
        <v>1.4E-11</v>
      </c>
      <c r="K502" s="1">
        <f t="shared" si="71"/>
        <v>-7.639128080453028</v>
      </c>
      <c r="L502" s="0">
        <f t="shared" si="74" ca="1"/>
        <v>-7.885605434463329</v>
      </c>
      <c r="M502" s="1">
        <f t="shared" si="75" ca="1"/>
        <v>-176.9607311570373</v>
      </c>
      <c r="N502" s="1"/>
      <c r="R502" s="0">
        <f t="shared" si="80"/>
        <v>1.1</v>
      </c>
      <c r="S502" s="1">
        <f t="shared" si="76"/>
        <v>9.44928E-09</v>
      </c>
      <c r="T502" s="1">
        <f t="shared" si="77"/>
        <v>0.0004812478786110032</v>
      </c>
      <c r="U502" s="0">
        <f t="shared" si="78" ca="1"/>
        <v>-7.701300274799518</v>
      </c>
      <c r="V502" s="1">
        <f t="shared" si="79" ca="1"/>
        <v>-181.67524021544403</v>
      </c>
    </row>
    <row r="503">
      <c r="A503" s="0">
        <v>1.09</v>
      </c>
      <c r="B503" s="1">
        <v>8.03184E-09</v>
      </c>
      <c r="C503" s="1"/>
      <c r="D503" s="0">
        <v>-1.09</v>
      </c>
      <c r="E503" s="1">
        <v>2.2E-14</v>
      </c>
      <c r="G503" s="1">
        <f t="shared" si="72"/>
        <v>0.00040905825219942683</v>
      </c>
      <c r="H503" s="1">
        <f t="shared" si="73"/>
        <v>1.1204507993669432E-09</v>
      </c>
      <c r="I503" s="0">
        <v>-2.97</v>
      </c>
      <c r="J503" s="1">
        <v>1.4E-11</v>
      </c>
      <c r="K503" s="1">
        <f t="shared" si="71"/>
        <v>-7.801652986147611</v>
      </c>
      <c r="L503" s="0">
        <f t="shared" si="74" ca="1"/>
        <v>-8.073190121960284</v>
      </c>
      <c r="M503" s="1">
        <f t="shared" si="75" ca="1"/>
        <v>-179.48365361273812</v>
      </c>
      <c r="N503" s="1"/>
      <c r="O503" s="1"/>
      <c r="R503" s="0">
        <f t="shared" si="80"/>
        <v>1.09</v>
      </c>
      <c r="S503" s="1">
        <f t="shared" si="76"/>
        <v>8.03184E-09</v>
      </c>
      <c r="T503" s="1">
        <f t="shared" si="77"/>
        <v>0.00040905825219942683</v>
      </c>
      <c r="U503" s="0">
        <f t="shared" si="78" ca="1"/>
        <v>-7.880984121642502</v>
      </c>
      <c r="V503" s="1">
        <f t="shared" si="79" ca="1"/>
        <v>-184.2144844292432</v>
      </c>
    </row>
    <row r="504">
      <c r="A504" s="0">
        <v>1.08</v>
      </c>
      <c r="B504" s="1">
        <v>6.83164E-09</v>
      </c>
      <c r="C504" s="1"/>
      <c r="D504" s="0">
        <v>-1.08</v>
      </c>
      <c r="E504" s="1">
        <v>1.4E-13</v>
      </c>
      <c r="G504" s="1">
        <f t="shared" si="72"/>
        <v>0.00034793256813578106</v>
      </c>
      <c r="H504" s="1">
        <f t="shared" si="73"/>
        <v>7.130141450516912E-09</v>
      </c>
      <c r="I504" s="0">
        <v>-2.97</v>
      </c>
      <c r="J504" s="1">
        <v>1.4E-11</v>
      </c>
      <c r="K504" s="1">
        <f t="shared" si="71"/>
        <v>-7.963501866690345</v>
      </c>
      <c r="L504" s="0">
        <f t="shared" si="74" ca="1"/>
        <v>-8.260774809457239</v>
      </c>
      <c r="M504" s="1">
        <f t="shared" si="75" ca="1"/>
        <v>-182.00657606843896</v>
      </c>
      <c r="N504" s="1"/>
      <c r="R504" s="0">
        <f t="shared" si="80"/>
        <v>1.08</v>
      </c>
      <c r="S504" s="1">
        <f t="shared" si="76"/>
        <v>6.83164E-09</v>
      </c>
      <c r="T504" s="1">
        <f t="shared" si="77"/>
        <v>0.00034793256813578106</v>
      </c>
      <c r="U504" s="0">
        <f t="shared" si="78" ca="1"/>
        <v>-8.060667968485486</v>
      </c>
      <c r="V504" s="1">
        <f t="shared" si="79" ca="1"/>
        <v>-186.7537286430424</v>
      </c>
    </row>
    <row r="505">
      <c r="A505" s="0">
        <v>1.07</v>
      </c>
      <c r="B505" s="1">
        <v>5.8158E-09</v>
      </c>
      <c r="C505" s="1"/>
      <c r="D505" s="0">
        <v>-1.07</v>
      </c>
      <c r="E505" s="1">
        <v>3E-14</v>
      </c>
      <c r="G505" s="1">
        <f t="shared" si="72"/>
        <v>0.00029619626177083036</v>
      </c>
      <c r="H505" s="1">
        <f t="shared" si="73"/>
        <v>1.5278874536821951E-09</v>
      </c>
      <c r="I505" s="0">
        <v>-2.97</v>
      </c>
      <c r="J505" s="1">
        <v>1.4E-11</v>
      </c>
      <c r="K505" s="1">
        <f t="shared" si="71"/>
        <v>-8.124488276835367</v>
      </c>
      <c r="L505" s="0">
        <f t="shared" si="74" ca="1"/>
        <v>-8.448359496954197</v>
      </c>
      <c r="M505" s="1">
        <f t="shared" si="75" ca="1"/>
        <v>-184.5294985241398</v>
      </c>
      <c r="N505" s="1"/>
      <c r="O505" s="1"/>
      <c r="R505" s="0">
        <f t="shared" si="80"/>
        <v>1.07</v>
      </c>
      <c r="S505" s="1">
        <f t="shared" si="76"/>
        <v>5.8158E-09</v>
      </c>
      <c r="T505" s="1">
        <f t="shared" si="77"/>
        <v>0.00029619626177083036</v>
      </c>
      <c r="U505" s="0">
        <f t="shared" si="78" ca="1"/>
        <v>-8.240351815328467</v>
      </c>
      <c r="V505" s="1">
        <f t="shared" si="79" ca="1"/>
        <v>-189.29297285684163</v>
      </c>
    </row>
    <row r="506">
      <c r="A506" s="0">
        <v>1.06</v>
      </c>
      <c r="B506" s="1">
        <v>4.94516E-09</v>
      </c>
      <c r="C506" s="1"/>
      <c r="D506" s="0">
        <v>-1.06</v>
      </c>
      <c r="E506" s="1">
        <v>7.8E-14</v>
      </c>
      <c r="G506" s="1">
        <f t="shared" si="72"/>
        <v>0.0002518549306817015</v>
      </c>
      <c r="H506" s="1">
        <f t="shared" si="73"/>
        <v>3.972507379573707E-09</v>
      </c>
      <c r="I506" s="0">
        <v>-2.97</v>
      </c>
      <c r="J506" s="1">
        <v>1.4E-11</v>
      </c>
      <c r="K506" s="1">
        <f t="shared" si="71"/>
        <v>-8.286657308113547</v>
      </c>
      <c r="L506" s="0">
        <f t="shared" si="74" ca="1"/>
        <v>-8.635944184451152</v>
      </c>
      <c r="M506" s="1">
        <f t="shared" si="75" ca="1"/>
        <v>-187.05242097984058</v>
      </c>
      <c r="N506" s="1"/>
      <c r="R506" s="0">
        <f t="shared" si="80"/>
        <v>1.06</v>
      </c>
      <c r="S506" s="1">
        <f t="shared" si="76"/>
        <v>4.94516E-09</v>
      </c>
      <c r="T506" s="1">
        <f t="shared" si="77"/>
        <v>0.0002518549306817015</v>
      </c>
      <c r="U506" s="0">
        <f t="shared" si="78" ca="1"/>
        <v>-8.42003566217145</v>
      </c>
      <c r="V506" s="1">
        <f t="shared" si="79" ca="1"/>
        <v>-191.8322170706408</v>
      </c>
    </row>
    <row r="507">
      <c r="A507" s="0">
        <v>1.05</v>
      </c>
      <c r="B507" s="1">
        <v>4.2122E-09</v>
      </c>
      <c r="C507" s="1"/>
      <c r="D507" s="0">
        <v>-1.05</v>
      </c>
      <c r="E507" s="1">
        <v>4.8E-14</v>
      </c>
      <c r="G507" s="1">
        <f t="shared" si="72"/>
        <v>0.0002145255844133381</v>
      </c>
      <c r="H507" s="1">
        <f t="shared" si="73"/>
        <v>2.4446199258915123E-09</v>
      </c>
      <c r="I507" s="0">
        <v>-2.97</v>
      </c>
      <c r="J507" s="1">
        <v>1.4E-11</v>
      </c>
      <c r="K507" s="1">
        <f t="shared" si="71"/>
        <v>-8.447081552054602</v>
      </c>
      <c r="L507" s="0">
        <f t="shared" si="74" ca="1"/>
        <v>-8.823528871948106</v>
      </c>
      <c r="M507" s="1">
        <f t="shared" si="75" ca="1"/>
        <v>-189.5753434355414</v>
      </c>
      <c r="N507" s="1"/>
      <c r="O507" s="1"/>
      <c r="R507" s="0">
        <f t="shared" si="80"/>
        <v>1.05</v>
      </c>
      <c r="S507" s="1">
        <f t="shared" si="76"/>
        <v>4.2122E-09</v>
      </c>
      <c r="T507" s="1">
        <f t="shared" si="77"/>
        <v>0.0002145255844133381</v>
      </c>
      <c r="U507" s="0">
        <f t="shared" si="78" ca="1"/>
        <v>-8.599719509014434</v>
      </c>
      <c r="V507" s="1">
        <f t="shared" si="79" ca="1"/>
        <v>-194.37146128444</v>
      </c>
    </row>
    <row r="508">
      <c r="A508" s="0">
        <v>1.04</v>
      </c>
      <c r="B508" s="1">
        <v>3.5966E-09</v>
      </c>
      <c r="C508" s="1"/>
      <c r="D508" s="0">
        <v>-1.04</v>
      </c>
      <c r="E508" s="1">
        <v>8.8E-14</v>
      </c>
      <c r="G508" s="1">
        <f t="shared" si="72"/>
        <v>0.00018317333386377947</v>
      </c>
      <c r="H508" s="1">
        <f t="shared" si="73"/>
        <v>4.481803197467773E-09</v>
      </c>
      <c r="I508" s="0">
        <v>-2.97</v>
      </c>
      <c r="J508" s="1">
        <v>1.4E-11</v>
      </c>
      <c r="K508" s="1">
        <f t="shared" si="71"/>
        <v>-8.605077673830888</v>
      </c>
      <c r="L508" s="0">
        <f t="shared" si="74" ca="1"/>
        <v>-9.011113559445064</v>
      </c>
      <c r="M508" s="1">
        <f t="shared" si="75" ca="1"/>
        <v>-192.09826589124225</v>
      </c>
      <c r="N508" s="1"/>
      <c r="R508" s="0">
        <f t="shared" si="80"/>
        <v>1.04</v>
      </c>
      <c r="S508" s="1">
        <f t="shared" si="76"/>
        <v>3.5966E-09</v>
      </c>
      <c r="T508" s="1">
        <f t="shared" si="77"/>
        <v>0.00018317333386377947</v>
      </c>
      <c r="U508" s="0">
        <f t="shared" si="78" ca="1"/>
        <v>-8.779403355857415</v>
      </c>
      <c r="V508" s="1">
        <f t="shared" si="79" ca="1"/>
        <v>-196.91070549823917</v>
      </c>
    </row>
    <row r="509">
      <c r="A509" s="0">
        <v>1.03</v>
      </c>
      <c r="B509" s="1">
        <v>3.08434E-09</v>
      </c>
      <c r="C509" s="1"/>
      <c r="D509" s="0">
        <v>-1.03</v>
      </c>
      <c r="E509" s="1">
        <v>2.9E-13</v>
      </c>
      <c r="G509" s="1">
        <f t="shared" si="72"/>
        <v>0.00015708414629633807</v>
      </c>
      <c r="H509" s="1">
        <f t="shared" si="73"/>
        <v>1.4769578718927887E-08</v>
      </c>
      <c r="I509" s="0">
        <v>-2.97</v>
      </c>
      <c r="J509" s="1">
        <v>1.4E-11</v>
      </c>
      <c r="K509" s="1">
        <f t="shared" si="71"/>
        <v>-8.758728932522253</v>
      </c>
      <c r="L509" s="0">
        <f t="shared" si="74" ca="1"/>
        <v>-9.198698246942019</v>
      </c>
      <c r="M509" s="1">
        <f t="shared" si="75" ca="1"/>
        <v>-194.6211883469431</v>
      </c>
      <c r="N509" s="1"/>
      <c r="O509" s="1"/>
      <c r="R509" s="0">
        <f t="shared" si="80"/>
        <v>1.03</v>
      </c>
      <c r="S509" s="1">
        <f t="shared" si="76"/>
        <v>3.08434E-09</v>
      </c>
      <c r="T509" s="1">
        <f t="shared" si="77"/>
        <v>0.00015708414629633807</v>
      </c>
      <c r="U509" s="0">
        <f t="shared" si="78" ca="1"/>
        <v>-8.959087202700399</v>
      </c>
      <c r="V509" s="1">
        <f t="shared" si="79" ca="1"/>
        <v>-199.4499497120384</v>
      </c>
    </row>
    <row r="510">
      <c r="A510" s="0">
        <v>1.02</v>
      </c>
      <c r="B510" s="1">
        <v>2.66094E-09</v>
      </c>
      <c r="C510" s="1"/>
      <c r="D510" s="0">
        <v>-1.02</v>
      </c>
      <c r="E510" s="1">
        <v>1.42E-13</v>
      </c>
      <c r="G510" s="1">
        <f t="shared" si="72"/>
        <v>0.00013552056136670337</v>
      </c>
      <c r="H510" s="1">
        <f t="shared" si="73"/>
        <v>7.232000614095724E-09</v>
      </c>
      <c r="I510" s="0">
        <v>-2.97</v>
      </c>
      <c r="J510" s="1">
        <v>1.4E-11</v>
      </c>
      <c r="K510" s="1">
        <f t="shared" si="71"/>
        <v>-8.906387184752822</v>
      </c>
      <c r="L510" s="0">
        <f t="shared" si="74" ca="1"/>
        <v>-9.386282934438974</v>
      </c>
      <c r="M510" s="1">
        <f t="shared" si="75" ca="1"/>
        <v>-197.14411080264387</v>
      </c>
      <c r="N510" s="1"/>
      <c r="R510" s="0">
        <f t="shared" si="80"/>
        <v>1.02</v>
      </c>
      <c r="S510" s="1">
        <f t="shared" si="76"/>
        <v>2.66094E-09</v>
      </c>
      <c r="T510" s="1">
        <f t="shared" si="77"/>
        <v>0.00013552056136670337</v>
      </c>
      <c r="U510" s="0">
        <f t="shared" si="78" ca="1"/>
        <v>-9.138771049543383</v>
      </c>
      <c r="V510" s="1">
        <f t="shared" si="79" ca="1"/>
        <v>-201.98919392583758</v>
      </c>
    </row>
    <row r="511">
      <c r="A511" s="0">
        <v>1.01</v>
      </c>
      <c r="B511" s="1">
        <v>2.30512E-09</v>
      </c>
      <c r="C511" s="1"/>
      <c r="D511" s="0">
        <v>-1.01</v>
      </c>
      <c r="E511" s="1">
        <v>1.4E-13</v>
      </c>
      <c r="G511" s="1">
        <f t="shared" si="72"/>
        <v>0.00011739879757439673</v>
      </c>
      <c r="H511" s="1">
        <f t="shared" si="73"/>
        <v>7.130141450516912E-09</v>
      </c>
      <c r="I511" s="0">
        <v>-2.97</v>
      </c>
      <c r="J511" s="1">
        <v>1.4E-11</v>
      </c>
      <c r="K511" s="1">
        <f t="shared" si="71"/>
        <v>-9.049933892748822</v>
      </c>
      <c r="L511" s="0">
        <f t="shared" si="74" ca="1"/>
        <v>-9.573867621935932</v>
      </c>
      <c r="M511" s="1">
        <f t="shared" si="75" ca="1"/>
        <v>-199.6670332583447</v>
      </c>
      <c r="N511" s="1"/>
      <c r="O511" s="1"/>
      <c r="R511" s="0">
        <f t="shared" si="80"/>
        <v>1.01</v>
      </c>
      <c r="S511" s="1">
        <f t="shared" si="76"/>
        <v>2.30512E-09</v>
      </c>
      <c r="T511" s="1">
        <f t="shared" si="77"/>
        <v>0.00011739879757439673</v>
      </c>
      <c r="U511" s="0">
        <f t="shared" si="78" ca="1"/>
        <v>-9.318454896386363</v>
      </c>
      <c r="V511" s="1">
        <f t="shared" si="79" ca="1"/>
        <v>-204.52843813963676</v>
      </c>
    </row>
    <row r="512">
      <c r="A512" s="0">
        <v>1</v>
      </c>
      <c r="B512" s="1">
        <v>1.99734E-09</v>
      </c>
      <c r="C512" s="1"/>
      <c r="D512" s="0">
        <v>-1</v>
      </c>
      <c r="E512" s="1">
        <v>8.6E-14</v>
      </c>
      <c r="G512" s="1">
        <f t="shared" si="72"/>
        <v>0.0001017236908912532</v>
      </c>
      <c r="H512" s="1">
        <f t="shared" si="73"/>
        <v>4.37994403388896E-09</v>
      </c>
      <c r="I512" s="0">
        <v>-2.97</v>
      </c>
      <c r="J512" s="1">
        <v>1.4E-11</v>
      </c>
      <c r="K512" s="1">
        <f t="shared" si="71"/>
        <v>-9.193250333254898</v>
      </c>
      <c r="L512" s="0">
        <f t="shared" si="74" ca="1"/>
        <v>-9.761452309432887</v>
      </c>
      <c r="M512" s="1">
        <f t="shared" si="75" ca="1"/>
        <v>-202.18995571404554</v>
      </c>
      <c r="N512" s="1"/>
      <c r="R512" s="0">
        <f t="shared" si="80"/>
        <v>1</v>
      </c>
      <c r="S512" s="1">
        <f t="shared" si="76"/>
        <v>1.99734E-09</v>
      </c>
      <c r="T512" s="1">
        <f t="shared" si="77"/>
        <v>0.0001017236908912532</v>
      </c>
      <c r="U512" s="0">
        <f t="shared" si="78" ca="1"/>
        <v>-9.498138743229347</v>
      </c>
      <c r="V512" s="1">
        <f t="shared" si="79" ca="1"/>
        <v>-207.06768235343597</v>
      </c>
    </row>
    <row r="513">
      <c r="A513" s="0">
        <v>0.99</v>
      </c>
      <c r="B513" s="1">
        <v>1.74146E-09</v>
      </c>
      <c r="C513" s="1"/>
      <c r="D513" s="0">
        <v>-0.99</v>
      </c>
      <c r="E513" s="1">
        <v>1.28E-13</v>
      </c>
      <c r="G513" s="1">
        <f t="shared" si="72"/>
        <v>8.869182950297985E-05</v>
      </c>
      <c r="H513" s="1">
        <f t="shared" si="73"/>
        <v>6.518986469044034E-09</v>
      </c>
      <c r="I513" s="0">
        <v>-2.97</v>
      </c>
      <c r="J513" s="1">
        <v>1.4E-11</v>
      </c>
      <c r="K513" s="1">
        <f t="shared" si="71"/>
        <v>-9.330342786724852</v>
      </c>
      <c r="L513" s="0">
        <f t="shared" si="74" ca="1"/>
        <v>-9.949036996929841</v>
      </c>
      <c r="M513" s="1">
        <f t="shared" si="75" ca="1"/>
        <v>-204.71287816974638</v>
      </c>
      <c r="N513" s="1"/>
      <c r="O513" s="1"/>
      <c r="R513" s="0">
        <f t="shared" si="80"/>
        <v>0.99</v>
      </c>
      <c r="S513" s="1">
        <f t="shared" si="76"/>
        <v>1.74146E-09</v>
      </c>
      <c r="T513" s="1">
        <f t="shared" si="77"/>
        <v>8.869182950297985E-05</v>
      </c>
      <c r="U513" s="0">
        <f t="shared" si="78" ca="1"/>
        <v>-9.677822590072331</v>
      </c>
      <c r="V513" s="1">
        <f t="shared" si="79" ca="1"/>
        <v>-209.60692656723518</v>
      </c>
    </row>
    <row r="514">
      <c r="A514" s="0">
        <v>0.98</v>
      </c>
      <c r="B514" s="1">
        <v>1.52866E-09</v>
      </c>
      <c r="C514" s="1"/>
      <c r="D514" s="0">
        <v>-0.98</v>
      </c>
      <c r="E514" s="1">
        <v>1.76E-13</v>
      </c>
      <c r="G514" s="1">
        <f t="shared" si="72"/>
        <v>7.785401449819415E-05</v>
      </c>
      <c r="H514" s="1">
        <f t="shared" si="73"/>
        <v>8.963606394935546E-09</v>
      </c>
      <c r="I514" s="0">
        <v>-2.97</v>
      </c>
      <c r="J514" s="1">
        <v>1.4E-11</v>
      </c>
      <c r="K514" s="1">
        <f t="shared" si="71"/>
        <v>-9.46067509392075</v>
      </c>
      <c r="L514" s="0">
        <f t="shared" si="74" ca="1"/>
        <v>-10.1366216844268</v>
      </c>
      <c r="M514" s="1">
        <f t="shared" si="75" ca="1"/>
        <v>-207.23580062544718</v>
      </c>
      <c r="N514" s="1"/>
      <c r="R514" s="0">
        <f t="shared" si="80"/>
        <v>0.98</v>
      </c>
      <c r="S514" s="1">
        <f t="shared" si="76"/>
        <v>1.52866E-09</v>
      </c>
      <c r="T514" s="1">
        <f t="shared" si="77"/>
        <v>7.785401449819415E-05</v>
      </c>
      <c r="U514" s="0">
        <f t="shared" si="78" ca="1"/>
        <v>-9.857506436915312</v>
      </c>
      <c r="V514" s="1">
        <f t="shared" si="79" ca="1"/>
        <v>-212.14617078103436</v>
      </c>
    </row>
    <row r="515">
      <c r="A515" s="0">
        <v>0.97</v>
      </c>
      <c r="B515" s="1">
        <v>1.33462E-09</v>
      </c>
      <c r="C515" s="1"/>
      <c r="D515" s="0">
        <v>-0.97</v>
      </c>
      <c r="E515" s="1">
        <v>1.2E-13</v>
      </c>
      <c r="G515" s="1">
        <f t="shared" si="72"/>
        <v>6.797163844777772E-05</v>
      </c>
      <c r="H515" s="1">
        <f t="shared" si="73"/>
        <v>6.1115498147287805E-09</v>
      </c>
      <c r="I515" s="0">
        <v>-2.97</v>
      </c>
      <c r="J515" s="1">
        <v>1.4E-11</v>
      </c>
      <c r="K515" s="1">
        <f t="shared" si="71"/>
        <v>-9.596420021441238</v>
      </c>
      <c r="L515" s="0">
        <f t="shared" si="74" ca="1"/>
        <v>-10.324206371923754</v>
      </c>
      <c r="M515" s="1">
        <f t="shared" si="75" ca="1"/>
        <v>-209.75872308114802</v>
      </c>
      <c r="N515" s="1"/>
      <c r="O515" s="1"/>
      <c r="R515" s="0">
        <f t="shared" si="80"/>
        <v>0.97</v>
      </c>
      <c r="S515" s="1">
        <f t="shared" si="76"/>
        <v>1.33462E-09</v>
      </c>
      <c r="T515" s="1">
        <f t="shared" si="77"/>
        <v>6.797163844777772E-05</v>
      </c>
      <c r="U515" s="0">
        <f t="shared" si="78" ca="1"/>
        <v>-10.037190283758296</v>
      </c>
      <c r="V515" s="1">
        <f t="shared" si="79" ca="1"/>
        <v>-214.68541499483356</v>
      </c>
    </row>
    <row r="516">
      <c r="A516" s="0">
        <v>0.96</v>
      </c>
      <c r="B516" s="1">
        <v>1.18248E-09</v>
      </c>
      <c r="C516" s="1"/>
      <c r="D516" s="0">
        <v>-0.96</v>
      </c>
      <c r="E516" s="1">
        <v>1.38E-13</v>
      </c>
      <c r="G516" s="1">
        <f t="shared" si="72"/>
        <v>6.022321187433741E-05</v>
      </c>
      <c r="H516" s="1">
        <f t="shared" si="73"/>
        <v>7.028282286938098E-09</v>
      </c>
      <c r="I516" s="0">
        <v>-2.97</v>
      </c>
      <c r="J516" s="1">
        <v>1.4E-11</v>
      </c>
      <c r="K516" s="1">
        <f t="shared" si="71"/>
        <v>-9.717452700658168</v>
      </c>
      <c r="L516" s="0">
        <f t="shared" si="74" ca="1"/>
        <v>-10.511791059420709</v>
      </c>
      <c r="M516" s="1">
        <f t="shared" si="75" ca="1"/>
        <v>-212.28164553684883</v>
      </c>
      <c r="N516" s="1"/>
      <c r="R516" s="0">
        <f t="shared" si="80"/>
        <v>0.96</v>
      </c>
      <c r="S516" s="1">
        <f t="shared" si="76"/>
        <v>1.18248E-09</v>
      </c>
      <c r="T516" s="1">
        <f t="shared" si="77"/>
        <v>6.022321187433741E-05</v>
      </c>
      <c r="U516" s="0">
        <f t="shared" si="78" ca="1"/>
        <v>-10.21687413060128</v>
      </c>
      <c r="V516" s="1">
        <f t="shared" si="79" ca="1"/>
        <v>-217.22465920863274</v>
      </c>
    </row>
    <row r="517">
      <c r="A517" s="0">
        <v>0.95</v>
      </c>
      <c r="B517" s="1">
        <v>1.04534E-09</v>
      </c>
      <c r="C517" s="1"/>
      <c r="D517" s="0">
        <v>-0.95</v>
      </c>
      <c r="E517" s="1">
        <v>1.52E-13</v>
      </c>
      <c r="G517" s="1">
        <f t="shared" si="72"/>
        <v>5.32387290277382E-05</v>
      </c>
      <c r="H517" s="1">
        <f t="shared" si="73"/>
        <v>7.74129643198979E-09</v>
      </c>
      <c r="I517" s="0">
        <v>-2.97</v>
      </c>
      <c r="J517" s="1">
        <v>1.4E-11</v>
      </c>
      <c r="K517" s="1">
        <f t="shared" si="71"/>
        <v>-9.840724437229111</v>
      </c>
      <c r="L517" s="0">
        <f t="shared" si="74" ca="1"/>
        <v>-10.699375746917667</v>
      </c>
      <c r="M517" s="1">
        <f t="shared" si="75" ca="1"/>
        <v>-214.80456799254966</v>
      </c>
      <c r="N517" s="1"/>
      <c r="O517" s="1"/>
      <c r="R517" s="0">
        <f t="shared" si="80"/>
        <v>0.95</v>
      </c>
      <c r="S517" s="1">
        <f t="shared" si="76"/>
        <v>1.04534E-09</v>
      </c>
      <c r="T517" s="1">
        <f t="shared" si="77"/>
        <v>5.32387290277382E-05</v>
      </c>
      <c r="U517" s="0">
        <f t="shared" si="78" ca="1"/>
        <v>-10.39655797744426</v>
      </c>
      <c r="V517" s="1">
        <f t="shared" si="79" ca="1"/>
        <v>-219.76390342243195</v>
      </c>
    </row>
    <row r="518">
      <c r="A518" s="0">
        <v>0.94</v>
      </c>
      <c r="B518" s="1">
        <v>9.31596E-10</v>
      </c>
      <c r="C518" s="1"/>
      <c r="D518" s="0">
        <v>-0.94</v>
      </c>
      <c r="E518" s="1">
        <v>1.86E-13</v>
      </c>
      <c r="G518" s="1">
        <f t="shared" si="72"/>
        <v>4.7445794676683945E-05</v>
      </c>
      <c r="H518" s="1">
        <f t="shared" si="73"/>
        <v>9.472902212829611E-09</v>
      </c>
      <c r="I518" s="0">
        <v>-2.97</v>
      </c>
      <c r="J518" s="1">
        <v>1.4E-11</v>
      </c>
      <c r="K518" s="1">
        <f t="shared" si="71"/>
        <v>-9.955922663249295</v>
      </c>
      <c r="L518" s="0">
        <f t="shared" si="74" ca="1"/>
        <v>-10.886960434414622</v>
      </c>
      <c r="M518" s="1">
        <f t="shared" si="75" ca="1"/>
        <v>-217.32749044825047</v>
      </c>
      <c r="N518" s="1"/>
      <c r="R518" s="0">
        <f t="shared" si="80"/>
        <v>0.94</v>
      </c>
      <c r="S518" s="1">
        <f t="shared" si="76"/>
        <v>9.31596E-10</v>
      </c>
      <c r="T518" s="1">
        <f t="shared" si="77"/>
        <v>4.7445794676683945E-05</v>
      </c>
      <c r="U518" s="0">
        <f t="shared" si="78" ca="1"/>
        <v>-10.576241824287244</v>
      </c>
      <c r="V518" s="1">
        <f t="shared" si="79" ca="1"/>
        <v>-222.30314763623113</v>
      </c>
    </row>
    <row r="519">
      <c r="A519" s="0">
        <v>0.93</v>
      </c>
      <c r="B519" s="1">
        <v>8.22444E-10</v>
      </c>
      <c r="C519" s="1"/>
      <c r="D519" s="0">
        <v>-0.93</v>
      </c>
      <c r="E519" s="1">
        <v>2E-15</v>
      </c>
      <c r="G519" s="1">
        <f t="shared" si="72"/>
        <v>4.188672896520665E-05</v>
      </c>
      <c r="H519" s="1">
        <f t="shared" si="73"/>
        <v>1.0185916357881303E-10</v>
      </c>
      <c r="I519" s="0">
        <v>-2.97</v>
      </c>
      <c r="J519" s="1">
        <v>1.4E-11</v>
      </c>
      <c r="K519" s="1">
        <f t="shared" si="71"/>
        <v>-10.080541512346736</v>
      </c>
      <c r="L519" s="0">
        <f t="shared" si="74" ca="1"/>
        <v>-11.074545121911576</v>
      </c>
      <c r="M519" s="1">
        <f t="shared" si="75" ca="1"/>
        <v>-219.85041290395128</v>
      </c>
      <c r="N519" s="1"/>
      <c r="O519" s="1"/>
      <c r="R519" s="0">
        <f t="shared" si="80"/>
        <v>0.93</v>
      </c>
      <c r="S519" s="1">
        <f t="shared" si="76"/>
        <v>8.22444E-10</v>
      </c>
      <c r="T519" s="1">
        <f t="shared" si="77"/>
        <v>4.188672896520665E-05</v>
      </c>
      <c r="U519" s="0">
        <f t="shared" si="78" ca="1"/>
        <v>-10.755925671130225</v>
      </c>
      <c r="V519" s="1">
        <f t="shared" si="79" ca="1"/>
        <v>-224.8423918500303</v>
      </c>
    </row>
    <row r="520">
      <c r="A520" s="0">
        <v>0.92</v>
      </c>
      <c r="B520" s="1">
        <v>7.1946E-10</v>
      </c>
      <c r="C520" s="1"/>
      <c r="D520" s="0">
        <v>-0.92</v>
      </c>
      <c r="E520" s="1">
        <v>1.58E-13</v>
      </c>
      <c r="G520" s="1">
        <f t="shared" si="72"/>
        <v>3.664179691420641E-05</v>
      </c>
      <c r="H520" s="1">
        <f t="shared" si="73"/>
        <v>8.046873922726229E-09</v>
      </c>
      <c r="I520" s="0">
        <v>-2.97</v>
      </c>
      <c r="J520" s="1">
        <v>1.4E-11</v>
      </c>
      <c r="K520" s="1">
        <f t="shared" si="71"/>
        <v>-10.214320976942588</v>
      </c>
      <c r="L520" s="0">
        <f t="shared" si="74" ca="1"/>
        <v>-11.262129809408531</v>
      </c>
      <c r="M520" s="1">
        <f t="shared" si="75" ca="1"/>
        <v>-222.3733353596521</v>
      </c>
      <c r="N520" s="1"/>
      <c r="R520" s="0">
        <f t="shared" si="80"/>
        <v>0.92</v>
      </c>
      <c r="S520" s="1">
        <f t="shared" si="76"/>
        <v>7.1946E-10</v>
      </c>
      <c r="T520" s="1">
        <f t="shared" si="77"/>
        <v>3.664179691420641E-05</v>
      </c>
      <c r="U520" s="0">
        <f t="shared" si="78" ca="1"/>
        <v>-10.935609517973209</v>
      </c>
      <c r="V520" s="1">
        <f t="shared" si="79" ca="1"/>
        <v>-227.38163606382952</v>
      </c>
    </row>
    <row r="521">
      <c r="A521" s="0">
        <v>0.91</v>
      </c>
      <c r="B521" s="1">
        <v>6.47344E-10</v>
      </c>
      <c r="C521" s="1"/>
      <c r="D521" s="0">
        <v>-0.91</v>
      </c>
      <c r="E521" s="1">
        <v>2E-13</v>
      </c>
      <c r="G521" s="1">
        <f t="shared" si="72"/>
        <v>3.296895919388157E-05</v>
      </c>
      <c r="H521" s="1">
        <f t="shared" si="73"/>
        <v>1.0185916357881302E-08</v>
      </c>
      <c r="I521" s="0">
        <v>-2.97</v>
      </c>
      <c r="J521" s="1">
        <v>1.4E-11</v>
      </c>
      <c r="K521" s="1">
        <f t="shared" si="71"/>
        <v>-10.319944069656703</v>
      </c>
      <c r="L521" s="0">
        <f t="shared" si="74" ca="1"/>
        <v>-11.449714496905486</v>
      </c>
      <c r="M521" s="1">
        <f t="shared" si="75" ca="1"/>
        <v>-224.89625781535293</v>
      </c>
      <c r="N521" s="1"/>
      <c r="O521" s="1"/>
      <c r="R521" s="0">
        <f t="shared" si="80"/>
        <v>0.91</v>
      </c>
      <c r="S521" s="1">
        <f t="shared" si="76"/>
        <v>6.47344E-10</v>
      </c>
      <c r="T521" s="1">
        <f t="shared" si="77"/>
        <v>3.296895919388157E-05</v>
      </c>
      <c r="U521" s="0">
        <f t="shared" si="78" ca="1"/>
        <v>-11.11529336481619</v>
      </c>
      <c r="V521" s="1">
        <f t="shared" si="79" ca="1"/>
        <v>-229.9208802776287</v>
      </c>
    </row>
    <row r="522">
      <c r="A522" s="0">
        <v>0.9</v>
      </c>
      <c r="B522" s="1">
        <v>5.80462E-10</v>
      </c>
      <c r="C522" s="1"/>
      <c r="D522" s="0">
        <v>-0.9</v>
      </c>
      <c r="E522" s="1">
        <v>2.16E-13</v>
      </c>
      <c r="G522" s="1">
        <f t="shared" si="72"/>
        <v>2.9562686904642483E-05</v>
      </c>
      <c r="H522" s="1">
        <f t="shared" si="73"/>
        <v>1.1000789666511806E-08</v>
      </c>
      <c r="I522" s="0">
        <v>-2.97</v>
      </c>
      <c r="J522" s="1">
        <v>1.4E-11</v>
      </c>
      <c r="K522" s="1">
        <f t="shared" si="71"/>
        <v>-10.428997569376337</v>
      </c>
      <c r="L522" s="0">
        <f t="shared" si="74" ca="1"/>
        <v>-11.637299184402444</v>
      </c>
      <c r="M522" s="1">
        <f t="shared" si="75" ca="1"/>
        <v>-227.41918027105373</v>
      </c>
      <c r="N522" s="1"/>
      <c r="R522" s="0">
        <f t="shared" si="80"/>
        <v>0.9</v>
      </c>
      <c r="S522" s="1">
        <f t="shared" si="76"/>
        <v>5.80462E-10</v>
      </c>
      <c r="T522" s="1">
        <f t="shared" si="77"/>
        <v>2.9562686904642483E-05</v>
      </c>
      <c r="U522" s="0">
        <f t="shared" si="78" ca="1"/>
        <v>-11.294977211659173</v>
      </c>
      <c r="V522" s="1">
        <f t="shared" si="79" ca="1"/>
        <v>-232.4601244914279</v>
      </c>
    </row>
    <row r="523">
      <c r="A523" s="0">
        <v>0.89</v>
      </c>
      <c r="B523" s="1">
        <v>5.26408E-10</v>
      </c>
      <c r="C523" s="1"/>
      <c r="D523" s="0">
        <v>-0.89</v>
      </c>
      <c r="E523" s="1">
        <v>6E-15</v>
      </c>
      <c r="G523" s="1">
        <f t="shared" si="72"/>
        <v>2.6809739290597904E-05</v>
      </c>
      <c r="H523" s="1">
        <f t="shared" si="73"/>
        <v>3.0557749073643903E-10</v>
      </c>
      <c r="I523" s="0">
        <v>-2.97</v>
      </c>
      <c r="J523" s="1">
        <v>1.4E-11</v>
      </c>
      <c r="K523" s="1">
        <f ref="K523:K586" t="shared" si="81">LN($G523)</f>
        <v>-10.52674533009797</v>
      </c>
      <c r="L523" s="0">
        <f t="shared" si="74" ca="1"/>
        <v>-11.824883871899399</v>
      </c>
      <c r="M523" s="1">
        <f t="shared" si="75" ca="1"/>
        <v>-229.94210272675457</v>
      </c>
      <c r="N523" s="1"/>
      <c r="O523" s="1"/>
      <c r="R523" s="0">
        <f t="shared" si="80"/>
        <v>0.89</v>
      </c>
      <c r="S523" s="1">
        <f t="shared" si="76"/>
        <v>5.26408E-10</v>
      </c>
      <c r="T523" s="1">
        <f t="shared" si="77"/>
        <v>2.6809739290597904E-05</v>
      </c>
      <c r="U523" s="0">
        <f t="shared" si="78" ca="1"/>
        <v>-11.474661058502157</v>
      </c>
      <c r="V523" s="1">
        <f t="shared" si="79" ca="1"/>
        <v>-234.99936870522708</v>
      </c>
    </row>
    <row r="524">
      <c r="A524" s="0">
        <v>0.88</v>
      </c>
      <c r="B524" s="1">
        <v>4.66944E-10</v>
      </c>
      <c r="C524" s="1"/>
      <c r="D524" s="0">
        <v>-0.88</v>
      </c>
      <c r="E524" s="1">
        <v>9.6E-14</v>
      </c>
      <c r="G524" s="1">
        <f ref="G524:G587" t="shared" si="82">B524/$K$3</f>
        <v>2.378126263907263E-05</v>
      </c>
      <c r="H524" s="1">
        <f ref="H524:H587" t="shared" si="83">E524/$K$3</f>
        <v>4.8892398517830245E-09</v>
      </c>
      <c r="I524" s="0">
        <v>-2.97</v>
      </c>
      <c r="J524" s="1">
        <v>1.4E-11</v>
      </c>
      <c r="K524" s="1">
        <f t="shared" si="81"/>
        <v>-10.646612571430282</v>
      </c>
      <c r="L524" s="0">
        <f ref="L524:L587" t="shared" si="84" ca="1">$A524*M$4+M$1</f>
        <v>-12.012468559396353</v>
      </c>
      <c r="M524" s="1">
        <f ref="M524:M587" t="shared" si="85" ca="1">$A524*P$1+P$2</f>
        <v>-232.46502518245538</v>
      </c>
      <c r="N524" s="1"/>
      <c r="R524" s="0">
        <f t="shared" si="80"/>
        <v>0.88</v>
      </c>
      <c r="S524" s="1">
        <f ref="S524:S587" t="shared" si="86">B524</f>
        <v>4.66944E-10</v>
      </c>
      <c r="T524" s="1">
        <f ref="T524:T587" t="shared" si="87">G524</f>
        <v>2.378126263907263E-05</v>
      </c>
      <c r="U524" s="0">
        <f ref="U524:U587" t="shared" si="88" ca="1">$A524*V$4+V$1</f>
        <v>-11.65434490534514</v>
      </c>
      <c r="V524" s="1">
        <f ref="V524:V587" t="shared" si="89" ca="1">$A524*Y$1+Y$2</f>
        <v>-237.5386129190263</v>
      </c>
    </row>
    <row r="525">
      <c r="A525" s="0">
        <v>0.87</v>
      </c>
      <c r="B525" s="1">
        <v>4.21496E-10</v>
      </c>
      <c r="C525" s="1"/>
      <c r="D525" s="0">
        <v>-0.87</v>
      </c>
      <c r="E525" s="1">
        <v>2E-14</v>
      </c>
      <c r="G525" s="1">
        <f t="shared" si="82"/>
        <v>2.1466615005907685E-05</v>
      </c>
      <c r="H525" s="1">
        <f t="shared" si="83"/>
        <v>1.0185916357881303E-09</v>
      </c>
      <c r="I525" s="0">
        <v>-2.97</v>
      </c>
      <c r="J525" s="1">
        <v>1.4E-11</v>
      </c>
      <c r="K525" s="1">
        <f t="shared" si="81"/>
        <v>-10.749011620082067</v>
      </c>
      <c r="L525" s="0">
        <f t="shared" si="84" ca="1"/>
        <v>-12.200053246893312</v>
      </c>
      <c r="M525" s="1">
        <f t="shared" si="85" ca="1"/>
        <v>-234.98794763815621</v>
      </c>
      <c r="N525" s="1"/>
      <c r="O525" s="1"/>
      <c r="R525" s="0">
        <f t="shared" si="80"/>
        <v>0.87</v>
      </c>
      <c r="S525" s="1">
        <f t="shared" si="86"/>
        <v>4.21496E-10</v>
      </c>
      <c r="T525" s="1">
        <f t="shared" si="87"/>
        <v>2.1466615005907685E-05</v>
      </c>
      <c r="U525" s="0">
        <f t="shared" si="88" ca="1"/>
        <v>-11.834028752188122</v>
      </c>
      <c r="V525" s="1">
        <f t="shared" si="89" ca="1"/>
        <v>-240.07785713282547</v>
      </c>
    </row>
    <row r="526">
      <c r="A526" s="0">
        <v>0.86</v>
      </c>
      <c r="B526" s="1">
        <v>3.87864E-10</v>
      </c>
      <c r="C526" s="1"/>
      <c r="D526" s="0">
        <v>-0.86</v>
      </c>
      <c r="E526" s="1">
        <v>2.62E-13</v>
      </c>
      <c r="G526" s="1">
        <f t="shared" si="82"/>
        <v>1.9753751311166365E-05</v>
      </c>
      <c r="H526" s="1">
        <f t="shared" si="83"/>
        <v>1.3343550428824506E-08</v>
      </c>
      <c r="I526" s="0">
        <v>-2.97</v>
      </c>
      <c r="J526" s="1">
        <v>1.4E-11</v>
      </c>
      <c r="K526" s="1">
        <f t="shared" si="81"/>
        <v>-10.832167144847533</v>
      </c>
      <c r="L526" s="0">
        <f t="shared" si="84" ca="1"/>
        <v>-12.387637934390266</v>
      </c>
      <c r="M526" s="1">
        <f t="shared" si="85" ca="1"/>
        <v>-237.51087009385702</v>
      </c>
      <c r="N526" s="1"/>
      <c r="R526" s="0">
        <f t="shared" si="80"/>
        <v>0.86</v>
      </c>
      <c r="S526" s="1">
        <f t="shared" si="86"/>
        <v>3.87864E-10</v>
      </c>
      <c r="T526" s="1">
        <f t="shared" si="87"/>
        <v>1.9753751311166365E-05</v>
      </c>
      <c r="U526" s="0">
        <f t="shared" si="88" ca="1"/>
        <v>-12.013712599031104</v>
      </c>
      <c r="V526" s="1">
        <f t="shared" si="89" ca="1"/>
        <v>-242.61710134662468</v>
      </c>
    </row>
    <row r="527">
      <c r="A527" s="0">
        <v>0.85</v>
      </c>
      <c r="B527" s="1">
        <v>3.43596E-10</v>
      </c>
      <c r="C527" s="1"/>
      <c r="D527" s="0">
        <v>-0.85</v>
      </c>
      <c r="E527" s="1">
        <v>8.8E-14</v>
      </c>
      <c r="G527" s="1">
        <f t="shared" si="82"/>
        <v>1.749920058451292E-05</v>
      </c>
      <c r="H527" s="1">
        <f t="shared" si="83"/>
        <v>4.481803197467773E-09</v>
      </c>
      <c r="I527" s="0">
        <v>-2.97</v>
      </c>
      <c r="J527" s="1">
        <v>1.4E-11</v>
      </c>
      <c r="K527" s="1">
        <f t="shared" si="81"/>
        <v>-10.953355358963185</v>
      </c>
      <c r="L527" s="0">
        <f t="shared" si="84" ca="1"/>
        <v>-12.575222621887223</v>
      </c>
      <c r="M527" s="1">
        <f t="shared" si="85" ca="1"/>
        <v>-240.03379254955786</v>
      </c>
      <c r="N527" s="1"/>
      <c r="O527" s="1"/>
      <c r="R527" s="0">
        <f t="shared" si="80"/>
        <v>0.85</v>
      </c>
      <c r="S527" s="1">
        <f t="shared" si="86"/>
        <v>3.43596E-10</v>
      </c>
      <c r="T527" s="1">
        <f t="shared" si="87"/>
        <v>1.749920058451292E-05</v>
      </c>
      <c r="U527" s="0">
        <f t="shared" si="88" ca="1"/>
        <v>-12.193396445874088</v>
      </c>
      <c r="V527" s="1">
        <f t="shared" si="89" ca="1"/>
        <v>-245.1563455604239</v>
      </c>
    </row>
    <row r="528">
      <c r="A528" s="0">
        <v>0.84</v>
      </c>
      <c r="B528" s="1">
        <v>3.17472E-10</v>
      </c>
      <c r="C528" s="1"/>
      <c r="D528" s="0">
        <v>-0.84</v>
      </c>
      <c r="E528" s="1">
        <v>4.8E-14</v>
      </c>
      <c r="G528" s="1">
        <f t="shared" si="82"/>
        <v>1.6168716189846464E-05</v>
      </c>
      <c r="H528" s="1">
        <f t="shared" si="83"/>
        <v>2.4446199258915123E-09</v>
      </c>
      <c r="I528" s="0">
        <v>-2.97</v>
      </c>
      <c r="J528" s="1">
        <v>1.4E-11</v>
      </c>
      <c r="K528" s="1">
        <f t="shared" si="81"/>
        <v>-11.032432282094492</v>
      </c>
      <c r="L528" s="0">
        <f t="shared" si="84" ca="1"/>
        <v>-12.76280730938418</v>
      </c>
      <c r="M528" s="1">
        <f t="shared" si="85" ca="1"/>
        <v>-242.55671500525867</v>
      </c>
      <c r="N528" s="1"/>
      <c r="R528" s="0">
        <f t="shared" si="80"/>
        <v>0.84</v>
      </c>
      <c r="S528" s="1">
        <f t="shared" si="86"/>
        <v>3.17472E-10</v>
      </c>
      <c r="T528" s="1">
        <f t="shared" si="87"/>
        <v>1.6168716189846464E-05</v>
      </c>
      <c r="U528" s="0">
        <f t="shared" si="88" ca="1"/>
        <v>-12.37308029271707</v>
      </c>
      <c r="V528" s="1">
        <f t="shared" si="89" ca="1"/>
        <v>-247.69558977422307</v>
      </c>
    </row>
    <row r="529">
      <c r="A529" s="0">
        <v>0.83</v>
      </c>
      <c r="B529" s="1">
        <v>2.85866E-10</v>
      </c>
      <c r="C529" s="1"/>
      <c r="D529" s="0">
        <v>-0.83</v>
      </c>
      <c r="E529" s="1">
        <v>1.44E-13</v>
      </c>
      <c r="G529" s="1">
        <f t="shared" si="82"/>
        <v>1.4559035827810481E-05</v>
      </c>
      <c r="H529" s="1">
        <f t="shared" si="83"/>
        <v>7.333859777674537E-09</v>
      </c>
      <c r="I529" s="0">
        <v>-2.97</v>
      </c>
      <c r="J529" s="1">
        <v>1.4E-11</v>
      </c>
      <c r="K529" s="1">
        <f t="shared" si="81"/>
        <v>-11.137298738005828</v>
      </c>
      <c r="L529" s="0">
        <f t="shared" si="84" ca="1"/>
        <v>-12.950391996881134</v>
      </c>
      <c r="M529" s="1">
        <f t="shared" si="85" ca="1"/>
        <v>-245.0796374609595</v>
      </c>
      <c r="N529" s="1"/>
      <c r="O529" s="1"/>
      <c r="R529" s="0">
        <f t="shared" si="80"/>
        <v>0.83</v>
      </c>
      <c r="S529" s="1">
        <f t="shared" si="86"/>
        <v>2.85866E-10</v>
      </c>
      <c r="T529" s="1">
        <f t="shared" si="87"/>
        <v>1.4559035827810481E-05</v>
      </c>
      <c r="U529" s="0">
        <f t="shared" si="88" ca="1"/>
        <v>-12.552764139560052</v>
      </c>
      <c r="V529" s="1">
        <f t="shared" si="89" ca="1"/>
        <v>-250.23483398802227</v>
      </c>
    </row>
    <row r="530">
      <c r="A530" s="0">
        <v>0.82</v>
      </c>
      <c r="B530" s="1">
        <v>2.6259E-10</v>
      </c>
      <c r="C530" s="1"/>
      <c r="D530" s="0">
        <v>-0.82</v>
      </c>
      <c r="E530" s="1">
        <v>4.8E-14</v>
      </c>
      <c r="G530" s="1">
        <f t="shared" si="82"/>
        <v>1.3373598882080257E-05</v>
      </c>
      <c r="H530" s="1">
        <f t="shared" si="83"/>
        <v>2.4446199258915123E-09</v>
      </c>
      <c r="I530" s="0">
        <v>-2.97</v>
      </c>
      <c r="J530" s="1">
        <v>1.4E-11</v>
      </c>
      <c r="K530" s="1">
        <f t="shared" si="81"/>
        <v>-11.222228027149528</v>
      </c>
      <c r="L530" s="0">
        <f t="shared" si="84" ca="1"/>
        <v>-13.13797668437809</v>
      </c>
      <c r="M530" s="1">
        <f t="shared" si="85" ca="1"/>
        <v>-247.6025599166603</v>
      </c>
      <c r="N530" s="1"/>
      <c r="R530" s="0">
        <f t="shared" si="80"/>
        <v>0.82</v>
      </c>
      <c r="S530" s="1">
        <f t="shared" si="86"/>
        <v>2.6259E-10</v>
      </c>
      <c r="T530" s="1">
        <f t="shared" si="87"/>
        <v>1.3373598882080257E-05</v>
      </c>
      <c r="U530" s="0">
        <f t="shared" si="88" ca="1"/>
        <v>-12.732447986403036</v>
      </c>
      <c r="V530" s="1">
        <f t="shared" si="89" ca="1"/>
        <v>-252.77407820182145</v>
      </c>
    </row>
    <row r="531">
      <c r="A531" s="0">
        <v>0.81</v>
      </c>
      <c r="B531" s="1">
        <v>2.42558E-10</v>
      </c>
      <c r="C531" s="1"/>
      <c r="D531" s="0">
        <v>-0.81</v>
      </c>
      <c r="E531" s="1">
        <v>6.6E-14</v>
      </c>
      <c r="G531" s="1">
        <f t="shared" si="82"/>
        <v>1.2353377499674866E-05</v>
      </c>
      <c r="H531" s="1">
        <f t="shared" si="83"/>
        <v>3.3613523981008294E-09</v>
      </c>
      <c r="I531" s="0">
        <v>-2.97</v>
      </c>
      <c r="J531" s="1">
        <v>1.4E-11</v>
      </c>
      <c r="K531" s="1">
        <f t="shared" si="81"/>
        <v>-11.301581050524556</v>
      </c>
      <c r="L531" s="0">
        <f t="shared" si="84" ca="1"/>
        <v>-13.325561371875043</v>
      </c>
      <c r="M531" s="1">
        <f t="shared" si="85" ca="1"/>
        <v>-250.12548237236112</v>
      </c>
      <c r="N531" s="1"/>
      <c r="O531" s="1"/>
      <c r="R531" s="0">
        <f t="shared" si="80"/>
        <v>0.81</v>
      </c>
      <c r="S531" s="1">
        <f t="shared" si="86"/>
        <v>2.42558E-10</v>
      </c>
      <c r="T531" s="1">
        <f t="shared" si="87"/>
        <v>1.2353377499674866E-05</v>
      </c>
      <c r="U531" s="0">
        <f t="shared" si="88" ca="1"/>
        <v>-12.912131833246017</v>
      </c>
      <c r="V531" s="1">
        <f t="shared" si="89" ca="1"/>
        <v>-255.31332241562063</v>
      </c>
    </row>
    <row r="532">
      <c r="A532" s="0">
        <v>0.8</v>
      </c>
      <c r="B532" s="1">
        <v>2.27214E-10</v>
      </c>
      <c r="C532" s="1"/>
      <c r="D532" s="0">
        <v>-0.8</v>
      </c>
      <c r="E532" s="1">
        <v>8E-14</v>
      </c>
      <c r="G532" s="1">
        <f t="shared" si="82"/>
        <v>1.157191399669821E-05</v>
      </c>
      <c r="H532" s="1">
        <f t="shared" si="83"/>
        <v>4.074366543152521E-09</v>
      </c>
      <c r="I532" s="0">
        <v>-2.97</v>
      </c>
      <c r="J532" s="1">
        <v>1.4E-11</v>
      </c>
      <c r="K532" s="1">
        <f t="shared" si="81"/>
        <v>-11.366929602895095</v>
      </c>
      <c r="L532" s="0">
        <f t="shared" si="84" ca="1"/>
        <v>-13.513146059372</v>
      </c>
      <c r="M532" s="1">
        <f t="shared" si="85" ca="1"/>
        <v>-252.64840482806193</v>
      </c>
      <c r="N532" s="1"/>
      <c r="R532" s="0">
        <f t="shared" si="80"/>
        <v>0.8</v>
      </c>
      <c r="S532" s="1">
        <f t="shared" si="86"/>
        <v>2.27214E-10</v>
      </c>
      <c r="T532" s="1">
        <f t="shared" si="87"/>
        <v>1.157191399669821E-05</v>
      </c>
      <c r="U532" s="0">
        <f t="shared" si="88" ca="1"/>
        <v>-13.091815680088999</v>
      </c>
      <c r="V532" s="1">
        <f t="shared" si="89" ca="1"/>
        <v>-257.8525666294198</v>
      </c>
    </row>
    <row r="533">
      <c r="A533" s="0">
        <v>0.79</v>
      </c>
      <c r="B533" s="1">
        <v>2.05138E-10</v>
      </c>
      <c r="C533" s="1"/>
      <c r="D533" s="0">
        <v>-0.79</v>
      </c>
      <c r="E533" s="1">
        <v>2E-15</v>
      </c>
      <c r="G533" s="1">
        <f t="shared" si="82"/>
        <v>1.0447592549115272E-05</v>
      </c>
      <c r="H533" s="1">
        <f t="shared" si="83"/>
        <v>1.0185916357881303E-10</v>
      </c>
      <c r="I533" s="0">
        <v>-2.97</v>
      </c>
      <c r="J533" s="1">
        <v>1.4E-11</v>
      </c>
      <c r="K533" s="1">
        <f t="shared" si="81"/>
        <v>-11.469138984169653</v>
      </c>
      <c r="L533" s="0">
        <f t="shared" si="84" ca="1"/>
        <v>-13.700730746868956</v>
      </c>
      <c r="M533" s="1">
        <f t="shared" si="85" ca="1"/>
        <v>-255.17132728376276</v>
      </c>
      <c r="N533" s="1"/>
      <c r="O533" s="1"/>
      <c r="R533" s="0">
        <f t="shared" si="80"/>
        <v>0.79</v>
      </c>
      <c r="S533" s="1">
        <f t="shared" si="86"/>
        <v>2.05138E-10</v>
      </c>
      <c r="T533" s="1">
        <f t="shared" si="87"/>
        <v>1.0447592549115272E-05</v>
      </c>
      <c r="U533" s="0">
        <f t="shared" si="88" ca="1"/>
        <v>-13.271499526931983</v>
      </c>
      <c r="V533" s="1">
        <f t="shared" si="89" ca="1"/>
        <v>-260.391810843219</v>
      </c>
    </row>
    <row r="534">
      <c r="A534" s="0">
        <v>0.78</v>
      </c>
      <c r="B534" s="1">
        <v>1.83754E-10</v>
      </c>
      <c r="C534" s="1"/>
      <c r="D534" s="0">
        <v>-0.78</v>
      </c>
      <c r="E534" s="1">
        <v>1.14E-13</v>
      </c>
      <c r="G534" s="1">
        <f t="shared" si="82"/>
        <v>9.358514372130603E-06</v>
      </c>
      <c r="H534" s="1">
        <f t="shared" si="83"/>
        <v>5.805972323992342E-09</v>
      </c>
      <c r="I534" s="0">
        <v>-2.97</v>
      </c>
      <c r="J534" s="1">
        <v>1.4E-11</v>
      </c>
      <c r="K534" s="1">
        <f t="shared" si="81"/>
        <v>-11.57922400099849</v>
      </c>
      <c r="L534" s="0">
        <f t="shared" si="84" ca="1"/>
        <v>-13.88831543436591</v>
      </c>
      <c r="M534" s="1">
        <f t="shared" si="85" ca="1"/>
        <v>-257.69424973946354</v>
      </c>
      <c r="N534" s="1"/>
      <c r="R534" s="0">
        <f t="shared" si="80"/>
        <v>0.78</v>
      </c>
      <c r="S534" s="1">
        <f t="shared" si="86"/>
        <v>1.83754E-10</v>
      </c>
      <c r="T534" s="1">
        <f t="shared" si="87"/>
        <v>9.358514372130603E-06</v>
      </c>
      <c r="U534" s="0">
        <f t="shared" si="88" ca="1"/>
        <v>-13.451183373774965</v>
      </c>
      <c r="V534" s="1">
        <f t="shared" si="89" ca="1"/>
        <v>-262.9310550570182</v>
      </c>
    </row>
    <row r="535">
      <c r="A535" s="0">
        <v>0.77</v>
      </c>
      <c r="B535" s="1">
        <v>1.77524E-10</v>
      </c>
      <c r="C535" s="1"/>
      <c r="D535" s="0">
        <v>-0.77</v>
      </c>
      <c r="E535" s="1">
        <v>1.56E-13</v>
      </c>
      <c r="G535" s="1">
        <f t="shared" si="82"/>
        <v>9.0412230775826E-06</v>
      </c>
      <c r="H535" s="1">
        <f t="shared" si="83"/>
        <v>7.945014759147415E-09</v>
      </c>
      <c r="I535" s="0">
        <v>-2.97</v>
      </c>
      <c r="J535" s="1">
        <v>1.4E-11</v>
      </c>
      <c r="K535" s="1">
        <f t="shared" si="81"/>
        <v>-11.613716096519127</v>
      </c>
      <c r="L535" s="0">
        <f t="shared" si="84" ca="1"/>
        <v>-14.075900121862867</v>
      </c>
      <c r="M535" s="1">
        <f t="shared" si="85" ca="1"/>
        <v>-260.2171721951644</v>
      </c>
      <c r="N535" s="1"/>
      <c r="O535" s="1"/>
      <c r="R535" s="0">
        <f t="shared" si="80"/>
        <v>0.77</v>
      </c>
      <c r="S535" s="1">
        <f t="shared" si="86"/>
        <v>1.77524E-10</v>
      </c>
      <c r="T535" s="1">
        <f t="shared" si="87"/>
        <v>9.0412230775826E-06</v>
      </c>
      <c r="U535" s="0">
        <f t="shared" si="88" ca="1"/>
        <v>-13.630867220617947</v>
      </c>
      <c r="V535" s="1">
        <f t="shared" si="89" ca="1"/>
        <v>-265.4702992708174</v>
      </c>
    </row>
    <row r="536">
      <c r="A536" s="0">
        <v>0.76</v>
      </c>
      <c r="B536" s="1">
        <v>1.5682E-10</v>
      </c>
      <c r="C536" s="1"/>
      <c r="D536" s="0">
        <v>-0.76</v>
      </c>
      <c r="E536" s="1">
        <v>8E-15</v>
      </c>
      <c r="G536" s="1">
        <f t="shared" si="82"/>
        <v>7.98677701621473E-06</v>
      </c>
      <c r="H536" s="1">
        <f t="shared" si="83"/>
        <v>4.074366543152521E-10</v>
      </c>
      <c r="I536" s="0">
        <v>-2.97</v>
      </c>
      <c r="J536" s="1">
        <v>1.4E-11</v>
      </c>
      <c r="K536" s="1">
        <f t="shared" si="81"/>
        <v>-11.737723256759208</v>
      </c>
      <c r="L536" s="0">
        <f t="shared" si="84" ca="1"/>
        <v>-14.263484809359824</v>
      </c>
      <c r="M536" s="1">
        <f t="shared" si="85" ca="1"/>
        <v>-262.7400946508652</v>
      </c>
      <c r="N536" s="1"/>
      <c r="R536" s="0">
        <f t="shared" si="80"/>
        <v>0.76</v>
      </c>
      <c r="S536" s="1">
        <f t="shared" si="86"/>
        <v>1.5682E-10</v>
      </c>
      <c r="T536" s="1">
        <f t="shared" si="87"/>
        <v>7.98677701621473E-06</v>
      </c>
      <c r="U536" s="0">
        <f t="shared" si="88" ca="1"/>
        <v>-13.810551067460931</v>
      </c>
      <c r="V536" s="1">
        <f t="shared" si="89" ca="1"/>
        <v>-268.00954348461664</v>
      </c>
    </row>
    <row r="537">
      <c r="A537" s="0">
        <v>0.75</v>
      </c>
      <c r="B537" s="1">
        <v>1.4608E-10</v>
      </c>
      <c r="C537" s="1"/>
      <c r="D537" s="0">
        <v>-0.75</v>
      </c>
      <c r="E537" s="1">
        <v>1.44E-13</v>
      </c>
      <c r="G537" s="1">
        <f t="shared" si="82"/>
        <v>7.439793307796503E-06</v>
      </c>
      <c r="H537" s="1">
        <f t="shared" si="83"/>
        <v>7.333859777674537E-09</v>
      </c>
      <c r="I537" s="0">
        <v>-2.97</v>
      </c>
      <c r="J537" s="1">
        <v>1.4E-11</v>
      </c>
      <c r="K537" s="1">
        <f t="shared" si="81"/>
        <v>-11.808667490715326</v>
      </c>
      <c r="L537" s="0">
        <f t="shared" si="84" ca="1"/>
        <v>-14.451069496856778</v>
      </c>
      <c r="M537" s="1">
        <f t="shared" si="85" ca="1"/>
        <v>-265.26301710656605</v>
      </c>
      <c r="N537" s="1"/>
      <c r="O537" s="1"/>
      <c r="R537" s="0">
        <f t="shared" si="80"/>
        <v>0.75</v>
      </c>
      <c r="S537" s="1">
        <f t="shared" si="86"/>
        <v>1.4608E-10</v>
      </c>
      <c r="T537" s="1">
        <f t="shared" si="87"/>
        <v>7.439793307796503E-06</v>
      </c>
      <c r="U537" s="0">
        <f t="shared" si="88" ca="1"/>
        <v>-13.990234914303914</v>
      </c>
      <c r="V537" s="1">
        <f t="shared" si="89" ca="1"/>
        <v>-270.5487876984158</v>
      </c>
    </row>
    <row r="538">
      <c r="A538" s="0">
        <v>0.74</v>
      </c>
      <c r="B538" s="1">
        <v>1.32422E-10</v>
      </c>
      <c r="C538" s="1"/>
      <c r="D538" s="0">
        <v>-0.74</v>
      </c>
      <c r="E538" s="1">
        <v>3.6E-14</v>
      </c>
      <c r="G538" s="1">
        <f t="shared" si="82"/>
        <v>6.74419707971679E-06</v>
      </c>
      <c r="H538" s="1">
        <f t="shared" si="83"/>
        <v>1.8334649444186343E-09</v>
      </c>
      <c r="I538" s="0">
        <v>-2.97</v>
      </c>
      <c r="J538" s="1">
        <v>1.4E-11</v>
      </c>
      <c r="K538" s="1">
        <f t="shared" si="81"/>
        <v>-11.906828114720648</v>
      </c>
      <c r="L538" s="0">
        <f t="shared" si="84" ca="1"/>
        <v>-14.638654184353735</v>
      </c>
      <c r="M538" s="1">
        <f t="shared" si="85" ca="1"/>
        <v>-267.7859395622669</v>
      </c>
      <c r="N538" s="1"/>
      <c r="R538" s="0">
        <f t="shared" si="80"/>
        <v>0.74</v>
      </c>
      <c r="S538" s="1">
        <f t="shared" si="86"/>
        <v>1.32422E-10</v>
      </c>
      <c r="T538" s="1">
        <f t="shared" si="87"/>
        <v>6.74419707971679E-06</v>
      </c>
      <c r="U538" s="0">
        <f t="shared" si="88" ca="1"/>
        <v>-14.169918761146896</v>
      </c>
      <c r="V538" s="1">
        <f t="shared" si="89" ca="1"/>
        <v>-273.088031912215</v>
      </c>
    </row>
    <row r="539">
      <c r="A539" s="0">
        <v>0.73</v>
      </c>
      <c r="B539" s="1">
        <v>1.2323E-10</v>
      </c>
      <c r="C539" s="1"/>
      <c r="D539" s="0">
        <v>-0.73</v>
      </c>
      <c r="E539" s="1">
        <v>1.2E-13</v>
      </c>
      <c r="G539" s="1">
        <f t="shared" si="82"/>
        <v>6.276052363908564E-06</v>
      </c>
      <c r="H539" s="1">
        <f t="shared" si="83"/>
        <v>6.1115498147287805E-09</v>
      </c>
      <c r="I539" s="0">
        <v>-2.97</v>
      </c>
      <c r="J539" s="1">
        <v>1.4E-11</v>
      </c>
      <c r="K539" s="1">
        <f t="shared" si="81"/>
        <v>-11.978769379611952</v>
      </c>
      <c r="L539" s="0">
        <f t="shared" si="84" ca="1"/>
        <v>-14.826238871850691</v>
      </c>
      <c r="M539" s="1">
        <f t="shared" si="85" ca="1"/>
        <v>-270.3088620179677</v>
      </c>
      <c r="N539" s="1"/>
      <c r="O539" s="1"/>
      <c r="R539" s="0">
        <f t="shared" si="80"/>
        <v>0.73</v>
      </c>
      <c r="S539" s="1">
        <f t="shared" si="86"/>
        <v>1.2323E-10</v>
      </c>
      <c r="T539" s="1">
        <f t="shared" si="87"/>
        <v>6.276052363908564E-06</v>
      </c>
      <c r="U539" s="0">
        <f t="shared" si="88" ca="1"/>
        <v>-14.34960260798988</v>
      </c>
      <c r="V539" s="1">
        <f t="shared" si="89" ca="1"/>
        <v>-275.6272761260142</v>
      </c>
    </row>
    <row r="540">
      <c r="A540" s="0">
        <v>0.72</v>
      </c>
      <c r="B540" s="1">
        <v>1.16862E-10</v>
      </c>
      <c r="C540" s="1"/>
      <c r="D540" s="0">
        <v>-0.72</v>
      </c>
      <c r="E540" s="1">
        <v>2.8E-14</v>
      </c>
      <c r="G540" s="1">
        <f t="shared" si="82"/>
        <v>5.951732787073623E-06</v>
      </c>
      <c r="H540" s="1">
        <f t="shared" si="83"/>
        <v>1.4260282901033824E-09</v>
      </c>
      <c r="I540" s="0">
        <v>-2.97</v>
      </c>
      <c r="J540" s="1">
        <v>1.4E-11</v>
      </c>
      <c r="K540" s="1">
        <f t="shared" si="81"/>
        <v>-12.031828156086167</v>
      </c>
      <c r="L540" s="0">
        <f t="shared" si="84" ca="1"/>
        <v>-15.013823559347648</v>
      </c>
      <c r="M540" s="1">
        <f t="shared" si="85" ca="1"/>
        <v>-272.83178447366856</v>
      </c>
      <c r="N540" s="1"/>
      <c r="R540" s="0">
        <f t="shared" si="80"/>
        <v>0.72</v>
      </c>
      <c r="S540" s="1">
        <f t="shared" si="86"/>
        <v>1.16862E-10</v>
      </c>
      <c r="T540" s="1">
        <f t="shared" si="87"/>
        <v>5.951732787073623E-06</v>
      </c>
      <c r="U540" s="0">
        <f t="shared" si="88" ca="1"/>
        <v>-14.529286454832862</v>
      </c>
      <c r="V540" s="1">
        <f t="shared" si="89" ca="1"/>
        <v>-278.16652033981336</v>
      </c>
    </row>
    <row r="541">
      <c r="A541" s="0">
        <v>0.71</v>
      </c>
      <c r="B541" s="1">
        <v>1.07818E-10</v>
      </c>
      <c r="C541" s="1"/>
      <c r="D541" s="0">
        <v>-0.71</v>
      </c>
      <c r="E541" s="1">
        <v>3.8E-14</v>
      </c>
      <c r="G541" s="1">
        <f t="shared" si="82"/>
        <v>5.491125649370231E-06</v>
      </c>
      <c r="H541" s="1">
        <f t="shared" si="83"/>
        <v>1.9353241079974476E-09</v>
      </c>
      <c r="I541" s="0">
        <v>-2.97</v>
      </c>
      <c r="J541" s="1">
        <v>1.4E-11</v>
      </c>
      <c r="K541" s="1">
        <f t="shared" si="81"/>
        <v>-12.112377287144747</v>
      </c>
      <c r="L541" s="0">
        <f t="shared" si="84" ca="1"/>
        <v>-15.201408246844602</v>
      </c>
      <c r="M541" s="1">
        <f t="shared" si="85" ca="1"/>
        <v>-275.35470692936934</v>
      </c>
      <c r="N541" s="1"/>
      <c r="O541" s="1"/>
      <c r="R541" s="0">
        <f t="shared" si="80"/>
        <v>0.71</v>
      </c>
      <c r="S541" s="1">
        <f t="shared" si="86"/>
        <v>1.07818E-10</v>
      </c>
      <c r="T541" s="1">
        <f t="shared" si="87"/>
        <v>5.491125649370231E-06</v>
      </c>
      <c r="U541" s="0">
        <f t="shared" si="88" ca="1"/>
        <v>-14.708970301675844</v>
      </c>
      <c r="V541" s="1">
        <f t="shared" si="89" ca="1"/>
        <v>-280.7057645536126</v>
      </c>
    </row>
    <row r="542">
      <c r="A542" s="0">
        <v>0.7</v>
      </c>
      <c r="B542" s="1">
        <v>9.7516E-11</v>
      </c>
      <c r="C542" s="1"/>
      <c r="D542" s="0">
        <v>-0.7</v>
      </c>
      <c r="E542" s="1">
        <v>2.04E-13</v>
      </c>
      <c r="G542" s="1">
        <f t="shared" si="82"/>
        <v>4.9664490977757646E-06</v>
      </c>
      <c r="H542" s="1">
        <f t="shared" si="83"/>
        <v>1.0389634685038928E-08</v>
      </c>
      <c r="I542" s="0">
        <v>-2.97</v>
      </c>
      <c r="J542" s="1">
        <v>1.4E-11</v>
      </c>
      <c r="K542" s="1">
        <f t="shared" si="81"/>
        <v>-12.212805440457434</v>
      </c>
      <c r="L542" s="0">
        <f t="shared" si="84" ca="1"/>
        <v>-15.388992934341559</v>
      </c>
      <c r="M542" s="1">
        <f t="shared" si="85" ca="1"/>
        <v>-277.8776293850702</v>
      </c>
      <c r="N542" s="1"/>
      <c r="R542" s="0">
        <f t="shared" si="80"/>
        <v>0.7</v>
      </c>
      <c r="S542" s="1">
        <f t="shared" si="86"/>
        <v>9.7516E-11</v>
      </c>
      <c r="T542" s="1">
        <f t="shared" si="87"/>
        <v>4.9664490977757646E-06</v>
      </c>
      <c r="U542" s="0">
        <f t="shared" si="88" ca="1"/>
        <v>-14.888654148518828</v>
      </c>
      <c r="V542" s="1">
        <f t="shared" si="89" ca="1"/>
        <v>-283.2450087674118</v>
      </c>
    </row>
    <row r="543">
      <c r="A543" s="0">
        <v>0.69</v>
      </c>
      <c r="B543" s="1">
        <v>8.8566E-11</v>
      </c>
      <c r="C543" s="1"/>
      <c r="D543" s="0">
        <v>-0.69</v>
      </c>
      <c r="E543" s="1">
        <v>4.4E-14</v>
      </c>
      <c r="G543" s="1">
        <f t="shared" si="82"/>
        <v>4.510629340760577E-06</v>
      </c>
      <c r="H543" s="1">
        <f t="shared" si="83"/>
        <v>2.2409015987338864E-09</v>
      </c>
      <c r="I543" s="0">
        <v>-2.97</v>
      </c>
      <c r="J543" s="1">
        <v>1.4E-11</v>
      </c>
      <c r="K543" s="1">
        <f t="shared" si="81"/>
        <v>-12.30907387077907</v>
      </c>
      <c r="L543" s="0">
        <f t="shared" si="84" ca="1"/>
        <v>-15.576577621838515</v>
      </c>
      <c r="M543" s="1">
        <f t="shared" si="85" ca="1"/>
        <v>-280.40055184077096</v>
      </c>
      <c r="N543" s="1"/>
      <c r="O543" s="1"/>
      <c r="R543" s="0">
        <f t="shared" si="80"/>
        <v>0.69</v>
      </c>
      <c r="S543" s="1">
        <f t="shared" si="86"/>
        <v>8.8566E-11</v>
      </c>
      <c r="T543" s="1">
        <f t="shared" si="87"/>
        <v>4.510629340760577E-06</v>
      </c>
      <c r="U543" s="0">
        <f t="shared" si="88" ca="1"/>
        <v>-15.06833799536181</v>
      </c>
      <c r="V543" s="1">
        <f t="shared" si="89" ca="1"/>
        <v>-285.784252981211</v>
      </c>
    </row>
    <row r="544">
      <c r="A544" s="0">
        <v>0.68</v>
      </c>
      <c r="B544" s="1">
        <v>8.0396E-11</v>
      </c>
      <c r="C544" s="1"/>
      <c r="D544" s="0">
        <v>-0.68</v>
      </c>
      <c r="E544" s="1">
        <v>1E-13</v>
      </c>
      <c r="G544" s="1">
        <f t="shared" si="82"/>
        <v>4.094534657541126E-06</v>
      </c>
      <c r="H544" s="1">
        <f t="shared" si="83"/>
        <v>5.092958178940651E-09</v>
      </c>
      <c r="I544" s="0">
        <v>-2.97</v>
      </c>
      <c r="J544" s="1">
        <v>1.4E-11</v>
      </c>
      <c r="K544" s="1">
        <f t="shared" si="81"/>
        <v>-12.40585748385848</v>
      </c>
      <c r="L544" s="0">
        <f t="shared" si="84" ca="1"/>
        <v>-15.764162309335468</v>
      </c>
      <c r="M544" s="1">
        <f t="shared" si="85" ca="1"/>
        <v>-282.9234742964718</v>
      </c>
      <c r="N544" s="1"/>
      <c r="R544" s="0">
        <f t="shared" si="80"/>
        <v>0.68</v>
      </c>
      <c r="S544" s="1">
        <f t="shared" si="86"/>
        <v>8.0396E-11</v>
      </c>
      <c r="T544" s="1">
        <f t="shared" si="87"/>
        <v>4.094534657541126E-06</v>
      </c>
      <c r="U544" s="0">
        <f t="shared" si="88" ca="1"/>
        <v>-15.24802184220479</v>
      </c>
      <c r="V544" s="1">
        <f t="shared" si="89" ca="1"/>
        <v>-288.32349719501013</v>
      </c>
    </row>
    <row r="545">
      <c r="A545" s="0">
        <v>0.67</v>
      </c>
      <c r="B545" s="1">
        <v>7.336E-11</v>
      </c>
      <c r="C545" s="1"/>
      <c r="D545" s="0">
        <v>-0.67</v>
      </c>
      <c r="E545" s="1">
        <v>8.2E-14</v>
      </c>
      <c r="G545" s="1">
        <f t="shared" si="82"/>
        <v>3.7361941200708617E-06</v>
      </c>
      <c r="H545" s="1">
        <f t="shared" si="83"/>
        <v>4.176225706731334E-09</v>
      </c>
      <c r="I545" s="0">
        <v>-2.97</v>
      </c>
      <c r="J545" s="1">
        <v>1.4E-11</v>
      </c>
      <c r="K545" s="1">
        <f t="shared" si="81"/>
        <v>-12.497443079613776</v>
      </c>
      <c r="L545" s="0">
        <f t="shared" si="84" ca="1"/>
        <v>-15.951746996832425</v>
      </c>
      <c r="M545" s="1">
        <f t="shared" si="85" ca="1"/>
        <v>-285.44639675217263</v>
      </c>
      <c r="N545" s="1"/>
      <c r="O545" s="1"/>
      <c r="R545" s="0">
        <f t="shared" si="80"/>
        <v>0.67</v>
      </c>
      <c r="S545" s="1">
        <f t="shared" si="86"/>
        <v>7.336E-11</v>
      </c>
      <c r="T545" s="1">
        <f t="shared" si="87"/>
        <v>3.7361941200708617E-06</v>
      </c>
      <c r="U545" s="0">
        <f t="shared" si="88" ca="1"/>
        <v>-15.427705689047775</v>
      </c>
      <c r="V545" s="1">
        <f t="shared" si="89" ca="1"/>
        <v>-290.86274140880937</v>
      </c>
    </row>
    <row r="546">
      <c r="A546" s="0">
        <v>0.66</v>
      </c>
      <c r="B546" s="1">
        <v>6.6514E-11</v>
      </c>
      <c r="C546" s="1"/>
      <c r="D546" s="0">
        <v>-0.66</v>
      </c>
      <c r="E546" s="1">
        <v>4.2E-14</v>
      </c>
      <c r="G546" s="1">
        <f t="shared" si="82"/>
        <v>3.3875302031405843E-06</v>
      </c>
      <c r="H546" s="1">
        <f t="shared" si="83"/>
        <v>2.1390424351550735E-09</v>
      </c>
      <c r="I546" s="0">
        <v>-2.97</v>
      </c>
      <c r="J546" s="1">
        <v>1.4E-11</v>
      </c>
      <c r="K546" s="1">
        <f t="shared" si="81"/>
        <v>-12.595409455741942</v>
      </c>
      <c r="L546" s="0">
        <f t="shared" si="84" ca="1"/>
        <v>-16.139331684329377</v>
      </c>
      <c r="M546" s="1">
        <f t="shared" si="85" ca="1"/>
        <v>-287.96931920787347</v>
      </c>
      <c r="N546" s="1"/>
      <c r="R546" s="0">
        <f t="shared" si="80"/>
        <v>0.66</v>
      </c>
      <c r="S546" s="1">
        <f t="shared" si="86"/>
        <v>6.6514E-11</v>
      </c>
      <c r="T546" s="1">
        <f t="shared" si="87"/>
        <v>3.3875302031405843E-06</v>
      </c>
      <c r="U546" s="0">
        <f t="shared" si="88" ca="1"/>
        <v>-15.607389535890757</v>
      </c>
      <c r="V546" s="1">
        <f t="shared" si="89" ca="1"/>
        <v>-293.40198562260855</v>
      </c>
    </row>
    <row r="547">
      <c r="A547" s="0">
        <v>0.65</v>
      </c>
      <c r="B547" s="1">
        <v>5.8868E-11</v>
      </c>
      <c r="C547" s="1"/>
      <c r="D547" s="0">
        <v>-0.65</v>
      </c>
      <c r="E547" s="1">
        <v>5.2E-14</v>
      </c>
      <c r="G547" s="1">
        <f t="shared" si="82"/>
        <v>2.998122620778782E-06</v>
      </c>
      <c r="H547" s="1">
        <f t="shared" si="83"/>
        <v>2.6483382530491385E-09</v>
      </c>
      <c r="I547" s="0">
        <v>-2.97</v>
      </c>
      <c r="J547" s="1">
        <v>1.4E-11</v>
      </c>
      <c r="K547" s="1">
        <f t="shared" si="81"/>
        <v>-12.717524258260118</v>
      </c>
      <c r="L547" s="0">
        <f t="shared" si="84" ca="1"/>
        <v>-16.326916371826336</v>
      </c>
      <c r="M547" s="1">
        <f t="shared" si="85" ca="1"/>
        <v>-290.49224166357425</v>
      </c>
      <c r="N547" s="1"/>
      <c r="O547" s="1"/>
      <c r="R547" s="0">
        <f t="shared" si="80"/>
        <v>0.65</v>
      </c>
      <c r="S547" s="1">
        <f t="shared" si="86"/>
        <v>5.8868E-11</v>
      </c>
      <c r="T547" s="1">
        <f t="shared" si="87"/>
        <v>2.998122620778782E-06</v>
      </c>
      <c r="U547" s="0">
        <f t="shared" si="88" ca="1"/>
        <v>-15.78707338273374</v>
      </c>
      <c r="V547" s="1">
        <f t="shared" si="89" ca="1"/>
        <v>-295.94122983640773</v>
      </c>
    </row>
    <row r="548">
      <c r="A548" s="0">
        <v>0.64</v>
      </c>
      <c r="B548" s="1">
        <v>5.4304E-11</v>
      </c>
      <c r="C548" s="1"/>
      <c r="D548" s="0">
        <v>-0.64</v>
      </c>
      <c r="E548" s="1">
        <v>2.28E-13</v>
      </c>
      <c r="G548" s="1">
        <f t="shared" si="82"/>
        <v>2.765680009491931E-06</v>
      </c>
      <c r="H548" s="1">
        <f t="shared" si="83"/>
        <v>1.1611944647984683E-08</v>
      </c>
      <c r="I548" s="0">
        <v>-2.97</v>
      </c>
      <c r="J548" s="1">
        <v>1.4E-11</v>
      </c>
      <c r="K548" s="1">
        <f t="shared" si="81"/>
        <v>-12.798224018510169</v>
      </c>
      <c r="L548" s="0">
        <f t="shared" si="84" ca="1"/>
        <v>-16.514501059323294</v>
      </c>
      <c r="M548" s="1">
        <f t="shared" si="85" ca="1"/>
        <v>-293.0151641192751</v>
      </c>
      <c r="N548" s="1"/>
      <c r="R548" s="0">
        <f t="shared" si="80"/>
        <v>0.64</v>
      </c>
      <c r="S548" s="1">
        <f t="shared" si="86"/>
        <v>5.4304E-11</v>
      </c>
      <c r="T548" s="1">
        <f t="shared" si="87"/>
        <v>2.765680009491931E-06</v>
      </c>
      <c r="U548" s="0">
        <f t="shared" si="88" ca="1"/>
        <v>-15.966757229576723</v>
      </c>
      <c r="V548" s="1">
        <f t="shared" si="89" ca="1"/>
        <v>-298.4804740502069</v>
      </c>
    </row>
    <row r="549">
      <c r="A549" s="0">
        <v>0.63</v>
      </c>
      <c r="B549" s="1">
        <v>5.008E-11</v>
      </c>
      <c r="C549" s="1"/>
      <c r="D549" s="0">
        <v>-0.63</v>
      </c>
      <c r="E549" s="1">
        <v>3.2E-14</v>
      </c>
      <c r="G549" s="1">
        <f t="shared" si="82"/>
        <v>2.5505534560134783E-06</v>
      </c>
      <c r="H549" s="1">
        <f t="shared" si="83"/>
        <v>1.6297466172610085E-09</v>
      </c>
      <c r="I549" s="0">
        <v>-2.97</v>
      </c>
      <c r="J549" s="1">
        <v>1.4E-11</v>
      </c>
      <c r="K549" s="1">
        <f t="shared" si="81"/>
        <v>-12.879200180770141</v>
      </c>
      <c r="L549" s="0">
        <f t="shared" si="84" ca="1"/>
        <v>-16.702085746820245</v>
      </c>
      <c r="M549" s="1">
        <f t="shared" si="85" ca="1"/>
        <v>-295.53808657497586</v>
      </c>
      <c r="N549" s="1"/>
      <c r="O549" s="1"/>
      <c r="R549" s="0">
        <f t="shared" si="80"/>
        <v>0.63</v>
      </c>
      <c r="S549" s="1">
        <f t="shared" si="86"/>
        <v>5.008E-11</v>
      </c>
      <c r="T549" s="1">
        <f t="shared" si="87"/>
        <v>2.5505534560134783E-06</v>
      </c>
      <c r="U549" s="0">
        <f t="shared" si="88" ca="1"/>
        <v>-16.146441076419705</v>
      </c>
      <c r="V549" s="1">
        <f t="shared" si="89" ca="1"/>
        <v>-301.0197182640061</v>
      </c>
    </row>
    <row r="550">
      <c r="A550" s="0">
        <v>0.62</v>
      </c>
      <c r="B550" s="1">
        <v>4.326E-11</v>
      </c>
      <c r="C550" s="1"/>
      <c r="D550" s="0">
        <v>-0.62</v>
      </c>
      <c r="E550" s="1">
        <v>2.3E-13</v>
      </c>
      <c r="G550" s="1">
        <f t="shared" si="82"/>
        <v>2.2032137082097255E-06</v>
      </c>
      <c r="H550" s="1">
        <f t="shared" si="83"/>
        <v>1.1713803811563495E-08</v>
      </c>
      <c r="I550" s="0">
        <v>-2.97</v>
      </c>
      <c r="J550" s="1">
        <v>1.4E-11</v>
      </c>
      <c r="K550" s="1">
        <f t="shared" si="81"/>
        <v>-13.02559348703707</v>
      </c>
      <c r="L550" s="0">
        <f t="shared" si="84" ca="1"/>
        <v>-16.889670434317203</v>
      </c>
      <c r="M550" s="1">
        <f t="shared" si="85" ca="1"/>
        <v>-298.0610090306767</v>
      </c>
      <c r="N550" s="1"/>
      <c r="R550" s="0">
        <f t="shared" si="80"/>
        <v>0.62</v>
      </c>
      <c r="S550" s="1">
        <f t="shared" si="86"/>
        <v>4.326E-11</v>
      </c>
      <c r="T550" s="1">
        <f t="shared" si="87"/>
        <v>2.2032137082097255E-06</v>
      </c>
      <c r="U550" s="0">
        <f t="shared" si="88" ca="1"/>
        <v>-16.32612492326269</v>
      </c>
      <c r="V550" s="1">
        <f t="shared" si="89" ca="1"/>
        <v>-303.5589624778053</v>
      </c>
    </row>
    <row r="551">
      <c r="A551" s="0">
        <v>0.61</v>
      </c>
      <c r="B551" s="1">
        <v>3.8226E-11</v>
      </c>
      <c r="C551" s="1"/>
      <c r="D551" s="0">
        <v>-0.61</v>
      </c>
      <c r="E551" s="1">
        <v>5E-14</v>
      </c>
      <c r="G551" s="1">
        <f t="shared" si="82"/>
        <v>1.9468341934818533E-06</v>
      </c>
      <c r="H551" s="1">
        <f t="shared" si="83"/>
        <v>2.5464790894703256E-09</v>
      </c>
      <c r="I551" s="0">
        <v>-2.97</v>
      </c>
      <c r="J551" s="1">
        <v>1.4E-11</v>
      </c>
      <c r="K551" s="1">
        <f t="shared" si="81"/>
        <v>-13.149305995199578</v>
      </c>
      <c r="L551" s="0">
        <f t="shared" si="84" ca="1"/>
        <v>-17.07725512181416</v>
      </c>
      <c r="M551" s="1">
        <f t="shared" si="85" ca="1"/>
        <v>-300.58393148637754</v>
      </c>
      <c r="N551" s="1"/>
      <c r="O551" s="1"/>
      <c r="R551" s="0">
        <f t="shared" si="80"/>
        <v>0.61</v>
      </c>
      <c r="S551" s="1">
        <f t="shared" si="86"/>
        <v>3.8226E-11</v>
      </c>
      <c r="T551" s="1">
        <f t="shared" si="87"/>
        <v>1.9468341934818533E-06</v>
      </c>
      <c r="U551" s="0">
        <f t="shared" si="88" ca="1"/>
        <v>-16.50580877010567</v>
      </c>
      <c r="V551" s="1">
        <f t="shared" si="89" ca="1"/>
        <v>-306.0982066916045</v>
      </c>
    </row>
    <row r="552">
      <c r="A552" s="0">
        <v>0.6</v>
      </c>
      <c r="B552" s="1">
        <v>3.5074E-11</v>
      </c>
      <c r="C552" s="1"/>
      <c r="D552" s="0">
        <v>-0.6</v>
      </c>
      <c r="E552" s="1">
        <v>2.32E-13</v>
      </c>
      <c r="G552" s="1">
        <f t="shared" si="82"/>
        <v>1.7863041516816437E-06</v>
      </c>
      <c r="H552" s="1">
        <f t="shared" si="83"/>
        <v>1.1815662975142311E-08</v>
      </c>
      <c r="I552" s="0">
        <v>-2.97</v>
      </c>
      <c r="J552" s="1">
        <v>1.4E-11</v>
      </c>
      <c r="K552" s="1">
        <f t="shared" si="81"/>
        <v>-13.235361792314883</v>
      </c>
      <c r="L552" s="0">
        <f t="shared" si="84" ca="1"/>
        <v>-17.264839809311113</v>
      </c>
      <c r="M552" s="1">
        <f t="shared" si="85" ca="1"/>
        <v>-303.1068539420784</v>
      </c>
      <c r="N552" s="1"/>
      <c r="R552" s="0">
        <f t="shared" si="80"/>
        <v>0.6</v>
      </c>
      <c r="S552" s="1">
        <f t="shared" si="86"/>
        <v>3.5074E-11</v>
      </c>
      <c r="T552" s="1">
        <f t="shared" si="87"/>
        <v>1.7863041516816437E-06</v>
      </c>
      <c r="U552" s="0">
        <f t="shared" si="88" ca="1"/>
        <v>-16.685492616948654</v>
      </c>
      <c r="V552" s="1">
        <f t="shared" si="89" ca="1"/>
        <v>-308.63745090540374</v>
      </c>
    </row>
    <row r="553">
      <c r="A553" s="0">
        <v>0.59</v>
      </c>
      <c r="B553" s="1">
        <v>3.043E-11</v>
      </c>
      <c r="C553" s="1"/>
      <c r="D553" s="0">
        <v>-0.59</v>
      </c>
      <c r="E553" s="1">
        <v>1.86E-13</v>
      </c>
      <c r="G553" s="1">
        <f t="shared" si="82"/>
        <v>1.54978717385164E-06</v>
      </c>
      <c r="H553" s="1">
        <f t="shared" si="83"/>
        <v>9.472902212829611E-09</v>
      </c>
      <c r="I553" s="0">
        <v>-2.97</v>
      </c>
      <c r="J553" s="1">
        <v>1.4E-11</v>
      </c>
      <c r="K553" s="1">
        <f t="shared" si="81"/>
        <v>-13.377392943653104</v>
      </c>
      <c r="L553" s="0">
        <f t="shared" si="84" ca="1"/>
        <v>-17.45242449680807</v>
      </c>
      <c r="M553" s="1">
        <f t="shared" si="85" ca="1"/>
        <v>-305.6297763977792</v>
      </c>
      <c r="N553" s="1"/>
      <c r="O553" s="1"/>
      <c r="R553" s="0">
        <f t="shared" si="80"/>
        <v>0.59</v>
      </c>
      <c r="S553" s="1">
        <f t="shared" si="86"/>
        <v>3.043E-11</v>
      </c>
      <c r="T553" s="1">
        <f t="shared" si="87"/>
        <v>1.54978717385164E-06</v>
      </c>
      <c r="U553" s="0">
        <f t="shared" si="88" ca="1"/>
        <v>-16.865176463791634</v>
      </c>
      <c r="V553" s="1">
        <f t="shared" si="89" ca="1"/>
        <v>-311.1766951192029</v>
      </c>
    </row>
    <row r="554">
      <c r="A554" s="0">
        <v>0.58</v>
      </c>
      <c r="B554" s="1">
        <v>2.6884E-11</v>
      </c>
      <c r="C554" s="1"/>
      <c r="D554" s="0">
        <v>-0.58</v>
      </c>
      <c r="E554" s="1">
        <v>1.34E-13</v>
      </c>
      <c r="G554" s="1">
        <f t="shared" si="82"/>
        <v>1.3691908768264046E-06</v>
      </c>
      <c r="H554" s="1">
        <f t="shared" si="83"/>
        <v>6.824563959780473E-09</v>
      </c>
      <c r="I554" s="0">
        <v>-2.97</v>
      </c>
      <c r="J554" s="1">
        <v>1.4E-11</v>
      </c>
      <c r="K554" s="1">
        <f t="shared" si="81"/>
        <v>-13.501290593454264</v>
      </c>
      <c r="L554" s="0">
        <f t="shared" si="84" ca="1"/>
        <v>-17.64000918430503</v>
      </c>
      <c r="M554" s="1">
        <f t="shared" si="85" ca="1"/>
        <v>-308.15269885348005</v>
      </c>
      <c r="N554" s="1"/>
      <c r="R554" s="0">
        <f t="shared" si="80"/>
        <v>0.58</v>
      </c>
      <c r="S554" s="1">
        <f t="shared" si="86"/>
        <v>2.6884E-11</v>
      </c>
      <c r="T554" s="1">
        <f t="shared" si="87"/>
        <v>1.3691908768264046E-06</v>
      </c>
      <c r="U554" s="0">
        <f t="shared" si="88" ca="1"/>
        <v>-17.04486031063462</v>
      </c>
      <c r="V554" s="1">
        <f t="shared" si="89" ca="1"/>
        <v>-313.7159393330021</v>
      </c>
    </row>
    <row r="555">
      <c r="A555" s="0">
        <v>0.57</v>
      </c>
      <c r="B555" s="1">
        <v>2.3432E-11</v>
      </c>
      <c r="C555" s="1"/>
      <c r="D555" s="0">
        <v>-0.57</v>
      </c>
      <c r="E555" s="1">
        <v>7E-14</v>
      </c>
      <c r="G555" s="1">
        <f t="shared" si="82"/>
        <v>1.1933819604893734E-06</v>
      </c>
      <c r="H555" s="1">
        <f t="shared" si="83"/>
        <v>3.565070725258456E-09</v>
      </c>
      <c r="I555" s="0">
        <v>-2.97</v>
      </c>
      <c r="J555" s="1">
        <v>1.4E-11</v>
      </c>
      <c r="K555" s="1">
        <f t="shared" si="81"/>
        <v>-13.638719298036552</v>
      </c>
      <c r="L555" s="0">
        <f t="shared" si="84" ca="1"/>
        <v>-17.82759387180198</v>
      </c>
      <c r="M555" s="1">
        <f t="shared" si="85" ca="1"/>
        <v>-310.6756213091808</v>
      </c>
      <c r="N555" s="1"/>
      <c r="O555" s="1"/>
      <c r="R555" s="0">
        <f t="shared" si="80"/>
        <v>0.57</v>
      </c>
      <c r="S555" s="1">
        <f t="shared" si="86"/>
        <v>2.3432E-11</v>
      </c>
      <c r="T555" s="1">
        <f t="shared" si="87"/>
        <v>1.1933819604893734E-06</v>
      </c>
      <c r="U555" s="0">
        <f t="shared" si="88" ca="1"/>
        <v>-17.224544157477602</v>
      </c>
      <c r="V555" s="1">
        <f t="shared" si="89" ca="1"/>
        <v>-316.2551835468013</v>
      </c>
    </row>
    <row r="556">
      <c r="A556" s="0">
        <v>0.56</v>
      </c>
      <c r="B556" s="1">
        <v>2.0602E-11</v>
      </c>
      <c r="C556" s="1"/>
      <c r="D556" s="0">
        <v>-0.56</v>
      </c>
      <c r="E556" s="1">
        <v>6E-15</v>
      </c>
      <c r="G556" s="1">
        <f t="shared" si="82"/>
        <v>1.049251244025353E-06</v>
      </c>
      <c r="H556" s="1">
        <f t="shared" si="83"/>
        <v>3.0557749073643903E-10</v>
      </c>
      <c r="I556" s="0">
        <v>-2.97</v>
      </c>
      <c r="J556" s="1">
        <v>1.4E-11</v>
      </c>
      <c r="K556" s="1">
        <f t="shared" si="81"/>
        <v>-13.767433749100483</v>
      </c>
      <c r="L556" s="0">
        <f t="shared" si="84" ca="1"/>
        <v>-18.01517855929894</v>
      </c>
      <c r="M556" s="1">
        <f t="shared" si="85" ca="1"/>
        <v>-313.1985437648816</v>
      </c>
      <c r="N556" s="1"/>
      <c r="R556" s="0">
        <f t="shared" si="80"/>
        <v>0.56</v>
      </c>
      <c r="S556" s="1">
        <f t="shared" si="86"/>
        <v>2.0602E-11</v>
      </c>
      <c r="T556" s="1">
        <f t="shared" si="87"/>
        <v>1.049251244025353E-06</v>
      </c>
      <c r="U556" s="0">
        <f t="shared" si="88" ca="1"/>
        <v>-17.404228004320583</v>
      </c>
      <c r="V556" s="1">
        <f t="shared" si="89" ca="1"/>
        <v>-318.79442776060046</v>
      </c>
    </row>
    <row r="557">
      <c r="A557" s="0">
        <v>0.55</v>
      </c>
      <c r="B557" s="1">
        <v>1.7608E-11</v>
      </c>
      <c r="C557" s="1"/>
      <c r="D557" s="0">
        <v>-0.55</v>
      </c>
      <c r="E557" s="1">
        <v>5E-14</v>
      </c>
      <c r="G557" s="1">
        <f t="shared" si="82"/>
        <v>8.967680761478698E-07</v>
      </c>
      <c r="H557" s="1">
        <f t="shared" si="83"/>
        <v>2.5464790894703256E-09</v>
      </c>
      <c r="I557" s="0">
        <v>-2.97</v>
      </c>
      <c r="J557" s="1">
        <v>1.4E-11</v>
      </c>
      <c r="K557" s="1">
        <f t="shared" si="81"/>
        <v>-13.924468563337824</v>
      </c>
      <c r="L557" s="0">
        <f t="shared" si="84" ca="1"/>
        <v>-18.202763246795893</v>
      </c>
      <c r="M557" s="1">
        <f t="shared" si="85" ca="1"/>
        <v>-315.72146622058244</v>
      </c>
      <c r="N557" s="1"/>
      <c r="O557" s="1"/>
      <c r="R557" s="0">
        <f t="shared" si="80"/>
        <v>0.55</v>
      </c>
      <c r="S557" s="1">
        <f t="shared" si="86"/>
        <v>1.7608E-11</v>
      </c>
      <c r="T557" s="1">
        <f t="shared" si="87"/>
        <v>8.967680761478698E-07</v>
      </c>
      <c r="U557" s="0">
        <f t="shared" si="88" ca="1"/>
        <v>-17.583911851163563</v>
      </c>
      <c r="V557" s="1">
        <f t="shared" si="89" ca="1"/>
        <v>-321.33367197439964</v>
      </c>
    </row>
    <row r="558">
      <c r="A558" s="0">
        <v>0.54</v>
      </c>
      <c r="B558" s="1">
        <v>1.5412E-11</v>
      </c>
      <c r="C558" s="1"/>
      <c r="D558" s="0">
        <v>-0.54</v>
      </c>
      <c r="E558" s="1">
        <v>5.2E-14</v>
      </c>
      <c r="G558" s="1">
        <f t="shared" si="82"/>
        <v>7.849267145383331E-07</v>
      </c>
      <c r="H558" s="1">
        <f t="shared" si="83"/>
        <v>2.6483382530491385E-09</v>
      </c>
      <c r="I558" s="0">
        <v>-2.97</v>
      </c>
      <c r="J558" s="1">
        <v>1.4E-11</v>
      </c>
      <c r="K558" s="1">
        <f t="shared" si="81"/>
        <v>-14.057675480798073</v>
      </c>
      <c r="L558" s="0">
        <f t="shared" si="84" ca="1"/>
        <v>-18.390347934292848</v>
      </c>
      <c r="M558" s="1">
        <f t="shared" si="85" ca="1"/>
        <v>-318.2443886762833</v>
      </c>
      <c r="N558" s="1"/>
      <c r="R558" s="0">
        <f t="shared" si="80"/>
        <v>0.54</v>
      </c>
      <c r="S558" s="1">
        <f t="shared" si="86"/>
        <v>1.5412E-11</v>
      </c>
      <c r="T558" s="1">
        <f t="shared" si="87"/>
        <v>7.849267145383331E-07</v>
      </c>
      <c r="U558" s="0">
        <f t="shared" si="88" ca="1"/>
        <v>-17.763595698006547</v>
      </c>
      <c r="V558" s="1">
        <f t="shared" si="89" ca="1"/>
        <v>-323.8729161881988</v>
      </c>
    </row>
    <row r="559">
      <c r="A559" s="0">
        <v>0.53</v>
      </c>
      <c r="B559" s="1">
        <v>1.3158E-11</v>
      </c>
      <c r="C559" s="1"/>
      <c r="D559" s="0">
        <v>-0.53</v>
      </c>
      <c r="E559" s="1">
        <v>3.2E-14</v>
      </c>
      <c r="G559" s="1">
        <f t="shared" si="82"/>
        <v>6.701314371850109E-07</v>
      </c>
      <c r="H559" s="1">
        <f t="shared" si="83"/>
        <v>1.6297466172610085E-09</v>
      </c>
      <c r="I559" s="0">
        <v>-2.97</v>
      </c>
      <c r="J559" s="1">
        <v>1.4E-11</v>
      </c>
      <c r="K559" s="1">
        <f t="shared" si="81"/>
        <v>-14.215791968898179</v>
      </c>
      <c r="L559" s="0">
        <f t="shared" si="84" ca="1"/>
        <v>-18.577932621789806</v>
      </c>
      <c r="M559" s="1">
        <f t="shared" si="85" ca="1"/>
        <v>-320.7673111319841</v>
      </c>
      <c r="N559" s="1"/>
      <c r="O559" s="1"/>
      <c r="R559" s="0">
        <f t="shared" si="80"/>
        <v>0.53</v>
      </c>
      <c r="S559" s="1">
        <f t="shared" si="86"/>
        <v>1.3158E-11</v>
      </c>
      <c r="T559" s="1">
        <f t="shared" si="87"/>
        <v>6.701314371850109E-07</v>
      </c>
      <c r="U559" s="0">
        <f t="shared" si="88" ca="1"/>
        <v>-17.94327954484953</v>
      </c>
      <c r="V559" s="1">
        <f t="shared" si="89" ca="1"/>
        <v>-326.41216040199805</v>
      </c>
    </row>
    <row r="560">
      <c r="A560" s="0">
        <v>0.52</v>
      </c>
      <c r="B560" s="1">
        <v>1.1446E-11</v>
      </c>
      <c r="C560" s="1"/>
      <c r="D560" s="0">
        <v>-0.52</v>
      </c>
      <c r="E560" s="1">
        <v>1E-13</v>
      </c>
      <c r="G560" s="1">
        <f t="shared" si="82"/>
        <v>5.829399931615468E-07</v>
      </c>
      <c r="H560" s="1">
        <f t="shared" si="83"/>
        <v>5.092958178940651E-09</v>
      </c>
      <c r="I560" s="0">
        <v>-2.97</v>
      </c>
      <c r="J560" s="1">
        <v>1.4E-11</v>
      </c>
      <c r="K560" s="1">
        <f t="shared" si="81"/>
        <v>-14.355181583575074</v>
      </c>
      <c r="L560" s="0">
        <f t="shared" si="84" ca="1"/>
        <v>-18.76551730928676</v>
      </c>
      <c r="M560" s="1">
        <f t="shared" si="85" ca="1"/>
        <v>-323.29023358768495</v>
      </c>
      <c r="N560" s="1"/>
      <c r="R560" s="0">
        <f t="shared" si="80"/>
        <v>0.52</v>
      </c>
      <c r="S560" s="1">
        <f t="shared" si="86"/>
        <v>1.1446E-11</v>
      </c>
      <c r="T560" s="1">
        <f t="shared" si="87"/>
        <v>5.829399931615468E-07</v>
      </c>
      <c r="U560" s="0">
        <f t="shared" si="88" ca="1"/>
        <v>-18.122963391692515</v>
      </c>
      <c r="V560" s="1">
        <f t="shared" si="89" ca="1"/>
        <v>-328.95140461579723</v>
      </c>
    </row>
    <row r="561">
      <c r="A561" s="0">
        <v>0.51</v>
      </c>
      <c r="B561" s="1">
        <v>9.514E-12</v>
      </c>
      <c r="C561" s="1"/>
      <c r="D561" s="0">
        <v>-0.51</v>
      </c>
      <c r="E561" s="1">
        <v>3E-14</v>
      </c>
      <c r="G561" s="1">
        <f t="shared" si="82"/>
        <v>4.845440411444136E-07</v>
      </c>
      <c r="H561" s="1">
        <f t="shared" si="83"/>
        <v>1.5278874536821951E-09</v>
      </c>
      <c r="I561" s="0">
        <v>-2.97</v>
      </c>
      <c r="J561" s="1">
        <v>1.4E-11</v>
      </c>
      <c r="K561" s="1">
        <f t="shared" si="81"/>
        <v>-14.540057509551895</v>
      </c>
      <c r="L561" s="0">
        <f t="shared" si="84" ca="1"/>
        <v>-18.953101996783715</v>
      </c>
      <c r="M561" s="1">
        <f t="shared" si="85" ca="1"/>
        <v>-325.81315604338573</v>
      </c>
      <c r="N561" s="1"/>
      <c r="O561" s="1"/>
      <c r="R561" s="0">
        <f t="shared" si="80"/>
        <v>0.51</v>
      </c>
      <c r="S561" s="1">
        <f t="shared" si="86"/>
        <v>9.514E-12</v>
      </c>
      <c r="T561" s="1">
        <f t="shared" si="87"/>
        <v>4.845440411444136E-07</v>
      </c>
      <c r="U561" s="0">
        <f t="shared" si="88" ca="1"/>
        <v>-18.3026472385355</v>
      </c>
      <c r="V561" s="1">
        <f t="shared" si="89" ca="1"/>
        <v>-331.49064882959647</v>
      </c>
    </row>
    <row r="562">
      <c r="A562" s="0">
        <v>0.5</v>
      </c>
      <c r="B562" s="1">
        <v>7.95E-12</v>
      </c>
      <c r="C562" s="1"/>
      <c r="D562" s="0">
        <v>-0.5</v>
      </c>
      <c r="E562" s="1">
        <v>4E-15</v>
      </c>
      <c r="G562" s="1">
        <f t="shared" si="82"/>
        <v>4.048901752257818E-07</v>
      </c>
      <c r="H562" s="1">
        <f t="shared" si="83"/>
        <v>2.0371832715762606E-10</v>
      </c>
      <c r="I562" s="0">
        <v>-2.97</v>
      </c>
      <c r="J562" s="1">
        <v>1.4E-11</v>
      </c>
      <c r="K562" s="1">
        <f t="shared" si="81"/>
        <v>-14.719649978895744</v>
      </c>
      <c r="L562" s="0">
        <f t="shared" si="84" ca="1"/>
        <v>-19.140686684280674</v>
      </c>
      <c r="M562" s="1">
        <f t="shared" si="85" ca="1"/>
        <v>-328.33607849908657</v>
      </c>
      <c r="N562" s="1"/>
      <c r="R562" s="0">
        <f t="shared" si="80"/>
        <v>0.5</v>
      </c>
      <c r="S562" s="1">
        <f t="shared" si="86"/>
        <v>7.95E-12</v>
      </c>
      <c r="T562" s="1">
        <f t="shared" si="87"/>
        <v>4.048901752257818E-07</v>
      </c>
      <c r="U562" s="0">
        <f t="shared" si="88" ca="1"/>
        <v>-18.48233108537848</v>
      </c>
      <c r="V562" s="1">
        <f t="shared" si="89" ca="1"/>
        <v>-334.02989304339565</v>
      </c>
    </row>
    <row r="563">
      <c r="A563" s="0">
        <v>0.49</v>
      </c>
      <c r="B563" s="1">
        <v>6.698E-12</v>
      </c>
      <c r="C563" s="1"/>
      <c r="D563" s="0">
        <v>-0.49</v>
      </c>
      <c r="E563" s="1">
        <v>1.06E-13</v>
      </c>
      <c r="G563" s="1">
        <f t="shared" si="82"/>
        <v>3.411263388254448E-07</v>
      </c>
      <c r="H563" s="1">
        <f t="shared" si="83"/>
        <v>5.39853566967709E-09</v>
      </c>
      <c r="I563" s="0">
        <v>-2.97</v>
      </c>
      <c r="J563" s="1">
        <v>1.4E-11</v>
      </c>
      <c r="K563" s="1">
        <f t="shared" si="81"/>
        <v>-14.891012933189971</v>
      </c>
      <c r="L563" s="0">
        <f t="shared" si="84" ca="1"/>
        <v>-19.328271371777628</v>
      </c>
      <c r="M563" s="1">
        <f t="shared" si="85" ca="1"/>
        <v>-330.8590009547874</v>
      </c>
      <c r="N563" s="1"/>
      <c r="O563" s="1"/>
      <c r="R563" s="0">
        <f ref="R563:R612" t="shared" si="90">A563</f>
        <v>0.49</v>
      </c>
      <c r="S563" s="1">
        <f t="shared" si="86"/>
        <v>6.698E-12</v>
      </c>
      <c r="T563" s="1">
        <f t="shared" si="87"/>
        <v>3.411263388254448E-07</v>
      </c>
      <c r="U563" s="0">
        <f t="shared" si="88" ca="1"/>
        <v>-18.66201493222146</v>
      </c>
      <c r="V563" s="1">
        <f t="shared" si="89" ca="1"/>
        <v>-336.5691372571948</v>
      </c>
    </row>
    <row r="564">
      <c r="A564" s="0">
        <v>0.48</v>
      </c>
      <c r="B564" s="1">
        <v>5.43E-12</v>
      </c>
      <c r="C564" s="1"/>
      <c r="D564" s="0">
        <v>-0.48</v>
      </c>
      <c r="E564" s="1">
        <v>5E-14</v>
      </c>
      <c r="G564" s="1">
        <f t="shared" si="82"/>
        <v>2.7654762911647735E-07</v>
      </c>
      <c r="H564" s="1">
        <f t="shared" si="83"/>
        <v>2.5464790894703256E-09</v>
      </c>
      <c r="I564" s="0">
        <v>-2.97</v>
      </c>
      <c r="J564" s="1">
        <v>1.4E-11</v>
      </c>
      <c r="K564" s="1">
        <f t="shared" si="81"/>
        <v>-15.10088277361614</v>
      </c>
      <c r="L564" s="0">
        <f t="shared" si="84" ca="1"/>
        <v>-19.515856059274583</v>
      </c>
      <c r="M564" s="1">
        <f t="shared" si="85" ca="1"/>
        <v>-333.3819234104882</v>
      </c>
      <c r="N564" s="1"/>
      <c r="R564" s="0">
        <f t="shared" si="90"/>
        <v>0.48</v>
      </c>
      <c r="S564" s="1">
        <f t="shared" si="86"/>
        <v>5.43E-12</v>
      </c>
      <c r="T564" s="1">
        <f t="shared" si="87"/>
        <v>2.7654762911647735E-07</v>
      </c>
      <c r="U564" s="0">
        <f t="shared" si="88" ca="1"/>
        <v>-18.841698779064444</v>
      </c>
      <c r="V564" s="1">
        <f t="shared" si="89" ca="1"/>
        <v>-339.108381470994</v>
      </c>
    </row>
    <row r="565">
      <c r="A565" s="0">
        <v>0.47</v>
      </c>
      <c r="B565" s="1">
        <v>4.358E-12</v>
      </c>
      <c r="C565" s="1"/>
      <c r="D565" s="0">
        <v>-0.47</v>
      </c>
      <c r="E565" s="1">
        <v>1.14E-13</v>
      </c>
      <c r="G565" s="1">
        <f t="shared" si="82"/>
        <v>2.2195111743823357E-07</v>
      </c>
      <c r="H565" s="1">
        <f t="shared" si="83"/>
        <v>5.805972323992342E-09</v>
      </c>
      <c r="I565" s="0">
        <v>-2.97</v>
      </c>
      <c r="J565" s="1">
        <v>1.4E-11</v>
      </c>
      <c r="K565" s="1">
        <f t="shared" si="81"/>
        <v>-15.320808671039556</v>
      </c>
      <c r="L565" s="0">
        <f t="shared" si="84" ca="1"/>
        <v>-19.70344074677154</v>
      </c>
      <c r="M565" s="1">
        <f t="shared" si="85" ca="1"/>
        <v>-335.904845866189</v>
      </c>
      <c r="N565" s="1"/>
      <c r="O565" s="1"/>
      <c r="R565" s="0">
        <f t="shared" si="90"/>
        <v>0.47</v>
      </c>
      <c r="S565" s="1">
        <f t="shared" si="86"/>
        <v>4.358E-12</v>
      </c>
      <c r="T565" s="1">
        <f t="shared" si="87"/>
        <v>2.2195111743823357E-07</v>
      </c>
      <c r="U565" s="0">
        <f t="shared" si="88" ca="1"/>
        <v>-19.021382625907428</v>
      </c>
      <c r="V565" s="1">
        <f t="shared" si="89" ca="1"/>
        <v>-341.6476256847932</v>
      </c>
    </row>
    <row r="566">
      <c r="A566" s="0">
        <v>0.46</v>
      </c>
      <c r="B566" s="1">
        <v>3.542E-12</v>
      </c>
      <c r="C566" s="1"/>
      <c r="D566" s="0">
        <v>-0.46</v>
      </c>
      <c r="E566" s="1">
        <v>1.16E-13</v>
      </c>
      <c r="G566" s="1">
        <f t="shared" si="82"/>
        <v>1.8039257869807786E-07</v>
      </c>
      <c r="H566" s="1">
        <f t="shared" si="83"/>
        <v>5.9078314875711554E-09</v>
      </c>
      <c r="I566" s="0">
        <v>-2.97</v>
      </c>
      <c r="J566" s="1">
        <v>1.4E-11</v>
      </c>
      <c r="K566" s="1">
        <f t="shared" si="81"/>
        <v>-15.528130368201342</v>
      </c>
      <c r="L566" s="0">
        <f t="shared" si="84" ca="1"/>
        <v>-19.891025434268492</v>
      </c>
      <c r="M566" s="1">
        <f t="shared" si="85" ca="1"/>
        <v>-338.42776832188986</v>
      </c>
      <c r="N566" s="1"/>
      <c r="R566" s="0">
        <f t="shared" si="90"/>
        <v>0.46</v>
      </c>
      <c r="S566" s="1">
        <f t="shared" si="86"/>
        <v>3.542E-12</v>
      </c>
      <c r="T566" s="1">
        <f t="shared" si="87"/>
        <v>1.8039257869807786E-07</v>
      </c>
      <c r="U566" s="0">
        <f t="shared" si="88" ca="1"/>
        <v>-19.201066472750412</v>
      </c>
      <c r="V566" s="1">
        <f t="shared" si="89" ca="1"/>
        <v>-344.1868698985924</v>
      </c>
    </row>
    <row r="567">
      <c r="A567" s="0">
        <v>0.45</v>
      </c>
      <c r="B567" s="1">
        <v>2.968E-12</v>
      </c>
      <c r="C567" s="1"/>
      <c r="D567" s="0">
        <v>-0.45</v>
      </c>
      <c r="E567" s="1">
        <v>2E-13</v>
      </c>
      <c r="G567" s="1">
        <f t="shared" si="82"/>
        <v>1.511589987509585E-07</v>
      </c>
      <c r="H567" s="1">
        <f t="shared" si="83"/>
        <v>1.0185916357881302E-08</v>
      </c>
      <c r="I567" s="0">
        <v>-2.97</v>
      </c>
      <c r="J567" s="1">
        <v>1.4E-11</v>
      </c>
      <c r="K567" s="1">
        <f t="shared" si="81"/>
        <v>-15.704933582256851</v>
      </c>
      <c r="L567" s="0">
        <f t="shared" si="84" ca="1"/>
        <v>-20.07861012176545</v>
      </c>
      <c r="M567" s="1">
        <f t="shared" si="85" ca="1"/>
        <v>-340.9506907775907</v>
      </c>
      <c r="N567" s="1"/>
      <c r="O567" s="1"/>
      <c r="R567" s="0">
        <f t="shared" si="90"/>
        <v>0.45</v>
      </c>
      <c r="S567" s="1">
        <f t="shared" si="86"/>
        <v>2.968E-12</v>
      </c>
      <c r="T567" s="1">
        <f t="shared" si="87"/>
        <v>1.511589987509585E-07</v>
      </c>
      <c r="U567" s="0">
        <f t="shared" si="88" ca="1"/>
        <v>-19.380750319593393</v>
      </c>
      <c r="V567" s="1">
        <f t="shared" si="89" ca="1"/>
        <v>-346.7261141123916</v>
      </c>
    </row>
    <row r="568">
      <c r="A568" s="0">
        <v>0.44</v>
      </c>
      <c r="B568" s="1">
        <v>2.304E-12</v>
      </c>
      <c r="C568" s="1"/>
      <c r="D568" s="0">
        <v>-0.44</v>
      </c>
      <c r="E568" s="1">
        <v>3.8E-14</v>
      </c>
      <c r="G568" s="1">
        <f t="shared" si="82"/>
        <v>1.173417564427926E-07</v>
      </c>
      <c r="H568" s="1">
        <f t="shared" si="83"/>
        <v>1.9353241079974476E-09</v>
      </c>
      <c r="I568" s="0">
        <v>-2.97</v>
      </c>
      <c r="J568" s="1">
        <v>1.4E-11</v>
      </c>
      <c r="K568" s="1">
        <f t="shared" si="81"/>
        <v>-15.95817516472834</v>
      </c>
      <c r="L568" s="0">
        <f t="shared" si="84" ca="1"/>
        <v>-20.266194809262405</v>
      </c>
      <c r="M568" s="1">
        <f t="shared" si="85" ca="1"/>
        <v>-343.4736132332915</v>
      </c>
      <c r="N568" s="1"/>
      <c r="R568" s="0">
        <f t="shared" si="90"/>
        <v>0.44</v>
      </c>
      <c r="S568" s="1">
        <f t="shared" si="86"/>
        <v>2.304E-12</v>
      </c>
      <c r="T568" s="1">
        <f t="shared" si="87"/>
        <v>1.173417564427926E-07</v>
      </c>
      <c r="U568" s="0">
        <f t="shared" si="88" ca="1"/>
        <v>-19.560434166436377</v>
      </c>
      <c r="V568" s="1">
        <f t="shared" si="89" ca="1"/>
        <v>-349.2653583261908</v>
      </c>
    </row>
    <row r="569">
      <c r="A569" s="0">
        <v>0.43</v>
      </c>
      <c r="B569" s="1">
        <v>1.952E-12</v>
      </c>
      <c r="C569" s="1"/>
      <c r="D569" s="0">
        <v>-0.43</v>
      </c>
      <c r="E569" s="1">
        <v>2E-15</v>
      </c>
      <c r="G569" s="1">
        <f t="shared" si="82"/>
        <v>9.941454365292152E-08</v>
      </c>
      <c r="H569" s="1">
        <f t="shared" si="83"/>
        <v>1.0185916357881303E-10</v>
      </c>
      <c r="I569" s="0">
        <v>-2.97</v>
      </c>
      <c r="J569" s="1">
        <v>1.4E-11</v>
      </c>
      <c r="K569" s="1">
        <f t="shared" si="81"/>
        <v>-16.123967419571084</v>
      </c>
      <c r="L569" s="0">
        <f t="shared" si="84" ca="1"/>
        <v>-20.45377949675936</v>
      </c>
      <c r="M569" s="1">
        <f t="shared" si="85" ca="1"/>
        <v>-345.9965356889923</v>
      </c>
      <c r="N569" s="1"/>
      <c r="O569" s="1"/>
      <c r="R569" s="0">
        <f t="shared" si="90"/>
        <v>0.43</v>
      </c>
      <c r="S569" s="1">
        <f t="shared" si="86"/>
        <v>1.952E-12</v>
      </c>
      <c r="T569" s="1">
        <f t="shared" si="87"/>
        <v>9.941454365292152E-08</v>
      </c>
      <c r="U569" s="0">
        <f t="shared" si="88" ca="1"/>
        <v>-19.740118013279357</v>
      </c>
      <c r="V569" s="1">
        <f t="shared" si="89" ca="1"/>
        <v>-351.80460253999</v>
      </c>
    </row>
    <row r="570">
      <c r="A570" s="0">
        <v>0.42</v>
      </c>
      <c r="B570" s="1">
        <v>1.338E-12</v>
      </c>
      <c r="C570" s="1"/>
      <c r="D570" s="0">
        <v>-0.42</v>
      </c>
      <c r="E570" s="1">
        <v>4E-14</v>
      </c>
      <c r="G570" s="1">
        <f t="shared" si="82"/>
        <v>6.814378043422591E-08</v>
      </c>
      <c r="H570" s="1">
        <f t="shared" si="83"/>
        <v>2.0371832715762606E-09</v>
      </c>
      <c r="I570" s="0">
        <v>-2.97</v>
      </c>
      <c r="J570" s="1">
        <v>1.4E-11</v>
      </c>
      <c r="K570" s="1">
        <f t="shared" si="81"/>
        <v>-16.501645945855948</v>
      </c>
      <c r="L570" s="0">
        <f t="shared" si="84" ca="1"/>
        <v>-20.641364184256318</v>
      </c>
      <c r="M570" s="1">
        <f t="shared" si="85" ca="1"/>
        <v>-348.51945814469315</v>
      </c>
      <c r="N570" s="1"/>
      <c r="R570" s="0">
        <f t="shared" si="90"/>
        <v>0.42</v>
      </c>
      <c r="S570" s="1">
        <f t="shared" si="86"/>
        <v>1.338E-12</v>
      </c>
      <c r="T570" s="1">
        <f t="shared" si="87"/>
        <v>6.814378043422591E-08</v>
      </c>
      <c r="U570" s="0">
        <f t="shared" si="88" ca="1"/>
        <v>-19.91980186012234</v>
      </c>
      <c r="V570" s="1">
        <f t="shared" si="89" ca="1"/>
        <v>-354.3438467537892</v>
      </c>
    </row>
    <row r="571">
      <c r="A571" s="0">
        <v>0.41</v>
      </c>
      <c r="B571" s="1">
        <v>1.094E-12</v>
      </c>
      <c r="C571" s="1"/>
      <c r="D571" s="0">
        <v>-0.41</v>
      </c>
      <c r="E571" s="1">
        <v>2.16E-13</v>
      </c>
      <c r="G571" s="1">
        <f t="shared" si="82"/>
        <v>5.571696247761072E-08</v>
      </c>
      <c r="H571" s="1">
        <f t="shared" si="83"/>
        <v>1.1000789666511806E-08</v>
      </c>
      <c r="I571" s="0">
        <v>-2.97</v>
      </c>
      <c r="J571" s="1">
        <v>1.4E-11</v>
      </c>
      <c r="K571" s="1">
        <f t="shared" si="81"/>
        <v>-16.702981203562196</v>
      </c>
      <c r="L571" s="0">
        <f t="shared" si="84" ca="1"/>
        <v>-20.828948871753273</v>
      </c>
      <c r="M571" s="1">
        <f t="shared" si="85" ca="1"/>
        <v>-351.0423806003939</v>
      </c>
      <c r="N571" s="1"/>
      <c r="O571" s="1"/>
      <c r="R571" s="0">
        <f t="shared" si="90"/>
        <v>0.41</v>
      </c>
      <c r="S571" s="1">
        <f t="shared" si="86"/>
        <v>1.094E-12</v>
      </c>
      <c r="T571" s="1">
        <f t="shared" si="87"/>
        <v>5.571696247761072E-08</v>
      </c>
      <c r="U571" s="0">
        <f t="shared" si="88" ca="1"/>
        <v>-20.099485706965325</v>
      </c>
      <c r="V571" s="1">
        <f t="shared" si="89" ca="1"/>
        <v>-356.8830909675884</v>
      </c>
    </row>
    <row r="572">
      <c r="A572" s="0">
        <v>0.4</v>
      </c>
      <c r="B572" s="1">
        <v>9.12E-13</v>
      </c>
      <c r="C572" s="1"/>
      <c r="D572" s="0">
        <v>-0.4</v>
      </c>
      <c r="E572" s="1">
        <v>1.18E-13</v>
      </c>
      <c r="G572" s="1">
        <f t="shared" si="82"/>
        <v>4.6447778591938733E-08</v>
      </c>
      <c r="H572" s="1">
        <f t="shared" si="83"/>
        <v>6.009690651149968E-09</v>
      </c>
      <c r="I572" s="0">
        <v>-2.97</v>
      </c>
      <c r="J572" s="1">
        <v>1.4E-11</v>
      </c>
      <c r="K572" s="1">
        <f t="shared" si="81"/>
        <v>-16.88493719646979</v>
      </c>
      <c r="L572" s="0">
        <f t="shared" si="84" ca="1"/>
        <v>-21.016533559250227</v>
      </c>
      <c r="M572" s="1">
        <f t="shared" si="85" ca="1"/>
        <v>-353.56530305609476</v>
      </c>
      <c r="N572" s="1"/>
      <c r="R572" s="0">
        <f t="shared" si="90"/>
        <v>0.4</v>
      </c>
      <c r="S572" s="1">
        <f t="shared" si="86"/>
        <v>9.12E-13</v>
      </c>
      <c r="T572" s="1">
        <f t="shared" si="87"/>
        <v>4.6447778591938733E-08</v>
      </c>
      <c r="U572" s="0">
        <f t="shared" si="88" ca="1"/>
        <v>-20.279169553808305</v>
      </c>
      <c r="V572" s="1">
        <f t="shared" si="89" ca="1"/>
        <v>-359.42233518138755</v>
      </c>
    </row>
    <row r="573">
      <c r="A573" s="0">
        <v>0.39</v>
      </c>
      <c r="B573" s="1">
        <v>6.34E-13</v>
      </c>
      <c r="C573" s="1"/>
      <c r="D573" s="0">
        <v>-0.39</v>
      </c>
      <c r="E573" s="1">
        <v>2E-14</v>
      </c>
      <c r="G573" s="1">
        <f t="shared" si="82"/>
        <v>3.2289354854483726E-08</v>
      </c>
      <c r="H573" s="1">
        <f t="shared" si="83"/>
        <v>1.0185916357881303E-09</v>
      </c>
      <c r="I573" s="0">
        <v>-2.97</v>
      </c>
      <c r="J573" s="1">
        <v>1.4E-11</v>
      </c>
      <c r="K573" s="1">
        <f t="shared" si="81"/>
        <v>-17.248528232106896</v>
      </c>
      <c r="L573" s="0">
        <f t="shared" si="84" ca="1"/>
        <v>-21.204118246747186</v>
      </c>
      <c r="M573" s="1">
        <f t="shared" si="85" ca="1"/>
        <v>-356.0882255117956</v>
      </c>
      <c r="N573" s="1"/>
      <c r="O573" s="1"/>
      <c r="R573" s="0">
        <f t="shared" si="90"/>
        <v>0.39</v>
      </c>
      <c r="S573" s="1">
        <f t="shared" si="86"/>
        <v>6.34E-13</v>
      </c>
      <c r="T573" s="1">
        <f t="shared" si="87"/>
        <v>3.2289354854483726E-08</v>
      </c>
      <c r="U573" s="0">
        <f t="shared" si="88" ca="1"/>
        <v>-20.45885340065129</v>
      </c>
      <c r="V573" s="1">
        <f t="shared" si="89" ca="1"/>
        <v>-361.96157939518673</v>
      </c>
    </row>
    <row r="574">
      <c r="A574" s="0">
        <v>0.38</v>
      </c>
      <c r="B574" s="1">
        <v>2.5E-13</v>
      </c>
      <c r="C574" s="1"/>
      <c r="D574" s="0">
        <v>-0.38</v>
      </c>
      <c r="E574" s="1">
        <v>3.4E-14</v>
      </c>
      <c r="G574" s="1">
        <f t="shared" si="82"/>
        <v>1.2732395447351628E-08</v>
      </c>
      <c r="H574" s="1">
        <f t="shared" si="83"/>
        <v>1.7316057808398214E-09</v>
      </c>
      <c r="I574" s="0">
        <v>-2.97</v>
      </c>
      <c r="J574" s="1">
        <v>1.4E-11</v>
      </c>
      <c r="K574" s="1">
        <f t="shared" si="81"/>
        <v>-18.179116268681874</v>
      </c>
      <c r="L574" s="0">
        <f t="shared" si="84" ca="1"/>
        <v>-21.39170293424414</v>
      </c>
      <c r="M574" s="1">
        <f t="shared" si="85" ca="1"/>
        <v>-358.61114796749644</v>
      </c>
      <c r="N574" s="1"/>
      <c r="R574" s="0">
        <f t="shared" si="90"/>
        <v>0.38</v>
      </c>
      <c r="S574" s="1">
        <f t="shared" si="86"/>
        <v>2.5E-13</v>
      </c>
      <c r="T574" s="1">
        <f t="shared" si="87"/>
        <v>1.2732395447351628E-08</v>
      </c>
      <c r="U574" s="0">
        <f t="shared" si="88" ca="1"/>
        <v>-20.63853724749427</v>
      </c>
      <c r="V574" s="1">
        <f t="shared" si="89" ca="1"/>
        <v>-364.50082360898597</v>
      </c>
    </row>
    <row r="575">
      <c r="A575" s="0">
        <v>0.37</v>
      </c>
      <c r="B575" s="1">
        <v>3.48E-13</v>
      </c>
      <c r="C575" s="1"/>
      <c r="D575" s="0">
        <v>-0.37</v>
      </c>
      <c r="E575" s="1">
        <v>3.4E-14</v>
      </c>
      <c r="G575" s="1">
        <f t="shared" si="82"/>
        <v>1.7723494462713464E-08</v>
      </c>
      <c r="H575" s="1">
        <f t="shared" si="83"/>
        <v>1.7316057808398214E-09</v>
      </c>
      <c r="I575" s="0">
        <v>-2.97</v>
      </c>
      <c r="J575" s="1">
        <v>1.4E-11</v>
      </c>
      <c r="K575" s="1">
        <f t="shared" si="81"/>
        <v>-17.848374706769647</v>
      </c>
      <c r="L575" s="0">
        <f t="shared" si="84" ca="1"/>
        <v>-21.579287621741095</v>
      </c>
      <c r="M575" s="1">
        <f t="shared" si="85" ca="1"/>
        <v>-361.1340704231973</v>
      </c>
      <c r="N575" s="1"/>
      <c r="O575" s="1"/>
      <c r="R575" s="0">
        <f t="shared" si="90"/>
        <v>0.37</v>
      </c>
      <c r="S575" s="1">
        <f t="shared" si="86"/>
        <v>3.48E-13</v>
      </c>
      <c r="T575" s="1">
        <f t="shared" si="87"/>
        <v>1.7723494462713464E-08</v>
      </c>
      <c r="U575" s="0">
        <f t="shared" si="88" ca="1"/>
        <v>-20.818221094337254</v>
      </c>
      <c r="V575" s="1">
        <f t="shared" si="89" ca="1"/>
        <v>-367.04006782278515</v>
      </c>
    </row>
    <row r="576">
      <c r="A576" s="0">
        <v>0.36</v>
      </c>
      <c r="B576" s="1">
        <v>1.06E-13</v>
      </c>
      <c r="C576" s="1"/>
      <c r="D576" s="0">
        <v>-0.36</v>
      </c>
      <c r="E576" s="1">
        <v>1.14E-13</v>
      </c>
      <c r="G576" s="1">
        <f t="shared" si="82"/>
        <v>5.39853566967709E-09</v>
      </c>
      <c r="H576" s="1">
        <f t="shared" si="83"/>
        <v>5.805972323992342E-09</v>
      </c>
      <c r="I576" s="0">
        <v>-2.97</v>
      </c>
      <c r="J576" s="1">
        <v>1.4E-11</v>
      </c>
      <c r="K576" s="1">
        <f t="shared" si="81"/>
        <v>-19.037138092432055</v>
      </c>
      <c r="L576" s="0">
        <f t="shared" si="84" ca="1"/>
        <v>-21.766872309238053</v>
      </c>
      <c r="M576" s="1">
        <f t="shared" si="85" ca="1"/>
        <v>-363.65699287889805</v>
      </c>
      <c r="N576" s="1"/>
      <c r="R576" s="0">
        <f t="shared" si="90"/>
        <v>0.36</v>
      </c>
      <c r="S576" s="1">
        <f t="shared" si="86"/>
        <v>1.06E-13</v>
      </c>
      <c r="T576" s="1">
        <f t="shared" si="87"/>
        <v>5.39853566967709E-09</v>
      </c>
      <c r="U576" s="0">
        <f t="shared" si="88" ca="1"/>
        <v>-20.997904941180238</v>
      </c>
      <c r="V576" s="1">
        <f t="shared" si="89" ca="1"/>
        <v>-369.5793120365843</v>
      </c>
    </row>
    <row r="577">
      <c r="A577" s="0">
        <v>0.35</v>
      </c>
      <c r="B577" s="1">
        <v>1.04E-13</v>
      </c>
      <c r="C577" s="1"/>
      <c r="D577" s="0">
        <v>-0.35</v>
      </c>
      <c r="E577" s="1">
        <v>3.98E-13</v>
      </c>
      <c r="G577" s="1">
        <f t="shared" si="82"/>
        <v>5.296676506098277E-09</v>
      </c>
      <c r="H577" s="1">
        <f t="shared" si="83"/>
        <v>2.0269973552183793E-08</v>
      </c>
      <c r="I577" s="0">
        <v>-2.97</v>
      </c>
      <c r="J577" s="1">
        <v>1.4E-11</v>
      </c>
      <c r="K577" s="1">
        <f t="shared" si="81"/>
        <v>-19.05618628740275</v>
      </c>
      <c r="L577" s="0">
        <f t="shared" si="84" ca="1"/>
        <v>-21.954456996735008</v>
      </c>
      <c r="M577" s="1">
        <f t="shared" si="85" ca="1"/>
        <v>-366.1799153345989</v>
      </c>
      <c r="N577" s="1"/>
      <c r="O577" s="1"/>
      <c r="R577" s="0">
        <f t="shared" si="90"/>
        <v>0.35</v>
      </c>
      <c r="S577" s="1">
        <f t="shared" si="86"/>
        <v>1.04E-13</v>
      </c>
      <c r="T577" s="1">
        <f t="shared" si="87"/>
        <v>5.296676506098277E-09</v>
      </c>
      <c r="U577" s="0">
        <f t="shared" si="88" ca="1"/>
        <v>-21.177588788023222</v>
      </c>
      <c r="V577" s="1">
        <f t="shared" si="89" ca="1"/>
        <v>-372.11855625038356</v>
      </c>
    </row>
    <row r="578">
      <c r="A578" s="0">
        <v>0.34</v>
      </c>
      <c r="B578" s="1">
        <v>1.8E-13</v>
      </c>
      <c r="C578" s="1"/>
      <c r="D578" s="0">
        <v>-0.34</v>
      </c>
      <c r="E578" s="1">
        <v>6E-14</v>
      </c>
      <c r="G578" s="1">
        <f t="shared" si="82"/>
        <v>9.167324722093172E-09</v>
      </c>
      <c r="H578" s="1">
        <f t="shared" si="83"/>
        <v>3.0557749073643902E-09</v>
      </c>
      <c r="I578" s="0">
        <v>-2.97</v>
      </c>
      <c r="J578" s="1">
        <v>1.4E-11</v>
      </c>
      <c r="K578" s="1">
        <f t="shared" si="81"/>
        <v>-18.50762033565391</v>
      </c>
      <c r="L578" s="0">
        <f t="shared" si="84" ca="1"/>
        <v>-22.142041684231963</v>
      </c>
      <c r="M578" s="1">
        <f t="shared" si="85" ca="1"/>
        <v>-368.70283779029967</v>
      </c>
      <c r="N578" s="1"/>
      <c r="R578" s="0">
        <f t="shared" si="90"/>
        <v>0.34</v>
      </c>
      <c r="S578" s="1">
        <f t="shared" si="86"/>
        <v>1.8E-13</v>
      </c>
      <c r="T578" s="1">
        <f t="shared" si="87"/>
        <v>9.167324722093172E-09</v>
      </c>
      <c r="U578" s="0">
        <f t="shared" si="88" ca="1"/>
        <v>-21.357272634866202</v>
      </c>
      <c r="V578" s="1">
        <f t="shared" si="89" ca="1"/>
        <v>-374.65780046418274</v>
      </c>
    </row>
    <row r="579">
      <c r="A579" s="0">
        <v>0.33</v>
      </c>
      <c r="B579" s="1">
        <v>1.34E-13</v>
      </c>
      <c r="C579" s="1"/>
      <c r="D579" s="0">
        <v>-0.33</v>
      </c>
      <c r="E579" s="1">
        <v>1.34E-13</v>
      </c>
      <c r="G579" s="1">
        <f t="shared" si="82"/>
        <v>6.824563959780473E-09</v>
      </c>
      <c r="H579" s="1">
        <f t="shared" si="83"/>
        <v>6.824563959780473E-09</v>
      </c>
      <c r="I579" s="0">
        <v>-2.97</v>
      </c>
      <c r="J579" s="1">
        <v>1.4E-11</v>
      </c>
      <c r="K579" s="1">
        <f t="shared" si="81"/>
        <v>-18.80273738659321</v>
      </c>
      <c r="L579" s="0">
        <f t="shared" si="84" ca="1"/>
        <v>-22.329626371728917</v>
      </c>
      <c r="M579" s="1">
        <f t="shared" si="85" ca="1"/>
        <v>-371.2257602460005</v>
      </c>
      <c r="N579" s="1"/>
      <c r="O579" s="1"/>
      <c r="R579" s="0">
        <f t="shared" si="90"/>
        <v>0.33</v>
      </c>
      <c r="S579" s="1">
        <f t="shared" si="86"/>
        <v>1.34E-13</v>
      </c>
      <c r="T579" s="1">
        <f t="shared" si="87"/>
        <v>6.824563959780473E-09</v>
      </c>
      <c r="U579" s="0">
        <f t="shared" si="88" ca="1"/>
        <v>-21.536956481709183</v>
      </c>
      <c r="V579" s="1">
        <f t="shared" si="89" ca="1"/>
        <v>-377.1970446779819</v>
      </c>
    </row>
    <row r="580">
      <c r="A580" s="0">
        <v>0.32</v>
      </c>
      <c r="B580" s="1">
        <v>6.2E-14</v>
      </c>
      <c r="C580" s="1"/>
      <c r="D580" s="0">
        <v>-0.32</v>
      </c>
      <c r="E580" s="1">
        <v>1.72E-13</v>
      </c>
      <c r="G580" s="1">
        <f t="shared" si="82"/>
        <v>3.1576340709432036E-09</v>
      </c>
      <c r="H580" s="1">
        <f t="shared" si="83"/>
        <v>8.75988806777792E-09</v>
      </c>
      <c r="I580" s="0">
        <v>-2.97</v>
      </c>
      <c r="J580" s="1">
        <v>1.4E-11</v>
      </c>
      <c r="K580" s="1">
        <f t="shared" si="81"/>
        <v>-19.57344280149903</v>
      </c>
      <c r="L580" s="0">
        <f t="shared" si="84" ca="1"/>
        <v>-22.517211059225875</v>
      </c>
      <c r="M580" s="1">
        <f t="shared" si="85" ca="1"/>
        <v>-373.74868270170134</v>
      </c>
      <c r="N580" s="1"/>
      <c r="R580" s="0">
        <f t="shared" si="90"/>
        <v>0.32</v>
      </c>
      <c r="S580" s="1">
        <f t="shared" si="86"/>
        <v>6.2E-14</v>
      </c>
      <c r="T580" s="1">
        <f t="shared" si="87"/>
        <v>3.1576340709432036E-09</v>
      </c>
      <c r="U580" s="0">
        <f t="shared" si="88" ca="1"/>
        <v>-21.716640328552167</v>
      </c>
      <c r="V580" s="1">
        <f t="shared" si="89" ca="1"/>
        <v>-379.7362888917811</v>
      </c>
    </row>
    <row r="581">
      <c r="A581" s="0">
        <v>0.31</v>
      </c>
      <c r="B581" s="1">
        <v>2.08E-13</v>
      </c>
      <c r="C581" s="1"/>
      <c r="D581" s="0">
        <v>-0.31</v>
      </c>
      <c r="E581" s="1">
        <v>7E-14</v>
      </c>
      <c r="G581" s="1">
        <f t="shared" si="82"/>
        <v>1.0593353012196554E-08</v>
      </c>
      <c r="H581" s="1">
        <f t="shared" si="83"/>
        <v>3.565070725258456E-09</v>
      </c>
      <c r="I581" s="0">
        <v>-2.97</v>
      </c>
      <c r="J581" s="1">
        <v>1.4E-11</v>
      </c>
      <c r="K581" s="1">
        <f t="shared" si="81"/>
        <v>-18.363039106842802</v>
      </c>
      <c r="L581" s="0">
        <f t="shared" si="84" ca="1"/>
        <v>-22.70479574672283</v>
      </c>
      <c r="M581" s="1">
        <f t="shared" si="85" ca="1"/>
        <v>-376.2716051574022</v>
      </c>
      <c r="N581" s="1"/>
      <c r="O581" s="1"/>
      <c r="R581" s="0">
        <f t="shared" si="90"/>
        <v>0.31</v>
      </c>
      <c r="S581" s="1">
        <f t="shared" si="86"/>
        <v>2.08E-13</v>
      </c>
      <c r="T581" s="1">
        <f t="shared" si="87"/>
        <v>1.0593353012196554E-08</v>
      </c>
      <c r="U581" s="0">
        <f t="shared" si="88" ca="1"/>
        <v>-21.89632417539515</v>
      </c>
      <c r="V581" s="1">
        <f t="shared" si="89" ca="1"/>
        <v>-382.2755331055803</v>
      </c>
    </row>
    <row r="582">
      <c r="A582" s="0">
        <v>0.3</v>
      </c>
      <c r="B582" s="1">
        <v>3.4E-14</v>
      </c>
      <c r="C582" s="1"/>
      <c r="D582" s="0">
        <v>-0.3</v>
      </c>
      <c r="E582" s="1">
        <v>1.62E-13</v>
      </c>
      <c r="G582" s="1">
        <f t="shared" si="82"/>
        <v>1.7316057808398214E-09</v>
      </c>
      <c r="H582" s="1">
        <f t="shared" si="83"/>
        <v>8.250592249883854E-09</v>
      </c>
      <c r="I582" s="0">
        <v>-2.97</v>
      </c>
      <c r="J582" s="1">
        <v>1.4E-11</v>
      </c>
      <c r="K582" s="1">
        <f t="shared" si="81"/>
        <v>-20.17421666192796</v>
      </c>
      <c r="L582" s="0">
        <f t="shared" si="84" ca="1"/>
        <v>-22.892380434219785</v>
      </c>
      <c r="M582" s="1">
        <f t="shared" si="85" ca="1"/>
        <v>-378.794527613103</v>
      </c>
      <c r="N582" s="1"/>
      <c r="R582" s="0">
        <f t="shared" si="90"/>
        <v>0.3</v>
      </c>
      <c r="S582" s="1">
        <f t="shared" si="86"/>
        <v>3.4E-14</v>
      </c>
      <c r="T582" s="1">
        <f t="shared" si="87"/>
        <v>1.7316057808398214E-09</v>
      </c>
      <c r="U582" s="0">
        <f t="shared" si="88" ca="1"/>
        <v>-22.076008022238135</v>
      </c>
      <c r="V582" s="1">
        <f t="shared" si="89" ca="1"/>
        <v>-384.8147773193795</v>
      </c>
    </row>
    <row r="583">
      <c r="A583" s="0">
        <v>0.29</v>
      </c>
      <c r="B583" s="1">
        <v>1.72E-13</v>
      </c>
      <c r="C583" s="1"/>
      <c r="D583" s="0">
        <v>-0.29</v>
      </c>
      <c r="E583" s="1">
        <v>2.1E-13</v>
      </c>
      <c r="G583" s="1">
        <f t="shared" si="82"/>
        <v>8.75988806777792E-09</v>
      </c>
      <c r="H583" s="1">
        <f t="shared" si="83"/>
        <v>1.0695212175775366E-08</v>
      </c>
      <c r="I583" s="0">
        <v>-2.97</v>
      </c>
      <c r="J583" s="1">
        <v>1.4E-11</v>
      </c>
      <c r="K583" s="1">
        <f t="shared" si="81"/>
        <v>-18.553082709730667</v>
      </c>
      <c r="L583" s="0">
        <f t="shared" si="84" ca="1"/>
        <v>-23.079965121716743</v>
      </c>
      <c r="M583" s="1">
        <f t="shared" si="85" ca="1"/>
        <v>-381.3174500688038</v>
      </c>
      <c r="N583" s="1"/>
      <c r="O583" s="1"/>
      <c r="R583" s="0">
        <f t="shared" si="90"/>
        <v>0.29</v>
      </c>
      <c r="S583" s="1">
        <f t="shared" si="86"/>
        <v>1.72E-13</v>
      </c>
      <c r="T583" s="1">
        <f t="shared" si="87"/>
        <v>8.75988806777792E-09</v>
      </c>
      <c r="U583" s="0">
        <f t="shared" si="88" ca="1"/>
        <v>-22.255691869081115</v>
      </c>
      <c r="V583" s="1">
        <f t="shared" si="89" ca="1"/>
        <v>-387.3540215331787</v>
      </c>
    </row>
    <row r="584">
      <c r="A584" s="0">
        <v>0.28</v>
      </c>
      <c r="B584" s="1">
        <v>1.66E-13</v>
      </c>
      <c r="C584" s="1"/>
      <c r="D584" s="0">
        <v>-0.28</v>
      </c>
      <c r="E584" s="1">
        <v>1.72E-13</v>
      </c>
      <c r="G584" s="1">
        <f t="shared" si="82"/>
        <v>8.45431057704148E-09</v>
      </c>
      <c r="H584" s="1">
        <f t="shared" si="83"/>
        <v>8.75988806777792E-09</v>
      </c>
      <c r="I584" s="0">
        <v>-2.97</v>
      </c>
      <c r="J584" s="1">
        <v>1.4E-11</v>
      </c>
      <c r="K584" s="1">
        <f t="shared" si="81"/>
        <v>-18.58858939818758</v>
      </c>
      <c r="L584" s="0">
        <f t="shared" si="84" ca="1"/>
        <v>-23.267549809213698</v>
      </c>
      <c r="M584" s="1">
        <f t="shared" si="85" ca="1"/>
        <v>-383.84037252450463</v>
      </c>
      <c r="N584" s="1"/>
      <c r="R584" s="0">
        <f t="shared" si="90"/>
        <v>0.28</v>
      </c>
      <c r="S584" s="1">
        <f t="shared" si="86"/>
        <v>1.66E-13</v>
      </c>
      <c r="T584" s="1">
        <f t="shared" si="87"/>
        <v>8.45431057704148E-09</v>
      </c>
      <c r="U584" s="0">
        <f t="shared" si="88" ca="1"/>
        <v>-22.435375715924096</v>
      </c>
      <c r="V584" s="1">
        <f t="shared" si="89" ca="1"/>
        <v>-389.8932657469779</v>
      </c>
    </row>
    <row r="585">
      <c r="A585" s="0">
        <v>0.27</v>
      </c>
      <c r="B585" s="1">
        <v>9E-14</v>
      </c>
      <c r="C585" s="1"/>
      <c r="D585" s="0">
        <v>-0.27</v>
      </c>
      <c r="E585" s="1">
        <v>1.88E-13</v>
      </c>
      <c r="G585" s="1">
        <f t="shared" si="82"/>
        <v>4.583662361046586E-09</v>
      </c>
      <c r="H585" s="1">
        <f t="shared" si="83"/>
        <v>9.574761376408425E-09</v>
      </c>
      <c r="I585" s="0">
        <v>-2.97</v>
      </c>
      <c r="J585" s="1">
        <v>1.4E-11</v>
      </c>
      <c r="K585" s="1">
        <f t="shared" si="81"/>
        <v>-19.200767516213855</v>
      </c>
      <c r="L585" s="0">
        <f t="shared" si="84" ca="1"/>
        <v>-23.455134496710652</v>
      </c>
      <c r="M585" s="1">
        <f t="shared" si="85" ca="1"/>
        <v>-386.3632949802054</v>
      </c>
      <c r="N585" s="1"/>
      <c r="O585" s="1"/>
      <c r="R585" s="0">
        <f t="shared" si="90"/>
        <v>0.27</v>
      </c>
      <c r="S585" s="1">
        <f t="shared" si="86"/>
        <v>9E-14</v>
      </c>
      <c r="T585" s="1">
        <f t="shared" si="87"/>
        <v>4.583662361046586E-09</v>
      </c>
      <c r="U585" s="0">
        <f t="shared" si="88" ca="1"/>
        <v>-22.61505956276708</v>
      </c>
      <c r="V585" s="1">
        <f t="shared" si="89" ca="1"/>
        <v>-392.43250996077705</v>
      </c>
    </row>
    <row r="586">
      <c r="A586" s="0">
        <v>0.26</v>
      </c>
      <c r="B586" s="1">
        <v>1.42E-13</v>
      </c>
      <c r="C586" s="1"/>
      <c r="D586" s="0">
        <v>-0.26</v>
      </c>
      <c r="E586" s="1">
        <v>1.8E-14</v>
      </c>
      <c r="G586" s="1">
        <f t="shared" si="82"/>
        <v>7.232000614095724E-09</v>
      </c>
      <c r="H586" s="1">
        <f t="shared" si="83"/>
        <v>9.167324722093172E-10</v>
      </c>
      <c r="I586" s="0">
        <v>-2.97</v>
      </c>
      <c r="J586" s="1">
        <v>1.4E-11</v>
      </c>
      <c r="K586" s="1">
        <f t="shared" si="81"/>
        <v>-18.74475012894286</v>
      </c>
      <c r="L586" s="0">
        <f t="shared" si="84" ca="1"/>
        <v>-23.642719184207607</v>
      </c>
      <c r="M586" s="1">
        <f t="shared" si="85" ca="1"/>
        <v>-388.88621743590625</v>
      </c>
      <c r="N586" s="1"/>
      <c r="R586" s="0">
        <f t="shared" si="90"/>
        <v>0.26</v>
      </c>
      <c r="S586" s="1">
        <f t="shared" si="86"/>
        <v>1.42E-13</v>
      </c>
      <c r="T586" s="1">
        <f t="shared" si="87"/>
        <v>7.232000614095724E-09</v>
      </c>
      <c r="U586" s="0">
        <f t="shared" si="88" ca="1"/>
        <v>-22.794743409610064</v>
      </c>
      <c r="V586" s="1">
        <f t="shared" si="89" ca="1"/>
        <v>-394.9717541745763</v>
      </c>
    </row>
    <row r="587">
      <c r="A587" s="0">
        <v>0.25</v>
      </c>
      <c r="B587" s="1">
        <v>7.2E-14</v>
      </c>
      <c r="C587" s="1"/>
      <c r="D587" s="0">
        <v>-0.25</v>
      </c>
      <c r="E587" s="1">
        <v>1.78E-13</v>
      </c>
      <c r="G587" s="1">
        <f t="shared" si="82"/>
        <v>3.6669298888372686E-09</v>
      </c>
      <c r="H587" s="1">
        <f t="shared" si="83"/>
        <v>9.06546555851436E-09</v>
      </c>
      <c r="I587" s="0">
        <v>-2.97</v>
      </c>
      <c r="J587" s="1">
        <v>1.4E-11</v>
      </c>
      <c r="K587" s="1">
        <f ref="K587:K612" t="shared" si="91">LN($G587)</f>
        <v>-19.423911067528067</v>
      </c>
      <c r="L587" s="0">
        <f t="shared" si="84" ca="1"/>
        <v>-23.830303871704565</v>
      </c>
      <c r="M587" s="1">
        <f t="shared" si="85" ca="1"/>
        <v>-391.4091398916071</v>
      </c>
      <c r="N587" s="1"/>
      <c r="O587" s="1"/>
      <c r="R587" s="0">
        <f t="shared" si="90"/>
        <v>0.25</v>
      </c>
      <c r="S587" s="1">
        <f t="shared" si="86"/>
        <v>7.2E-14</v>
      </c>
      <c r="T587" s="1">
        <f t="shared" si="87"/>
        <v>3.6669298888372686E-09</v>
      </c>
      <c r="U587" s="0">
        <f t="shared" si="88" ca="1"/>
        <v>-22.974427256453048</v>
      </c>
      <c r="V587" s="1">
        <f t="shared" si="89" ca="1"/>
        <v>-397.51099838837547</v>
      </c>
    </row>
    <row r="588">
      <c r="A588" s="0">
        <v>0.24</v>
      </c>
      <c r="B588" s="1">
        <v>6E-15</v>
      </c>
      <c r="C588" s="1"/>
      <c r="D588" s="0">
        <v>-0.24</v>
      </c>
      <c r="E588" s="1">
        <v>2.2E-14</v>
      </c>
      <c r="G588" s="1">
        <f ref="G588:G612" t="shared" si="92">B588/$K$3</f>
        <v>3.0557749073643903E-10</v>
      </c>
      <c r="H588" s="1">
        <f ref="H588:H612" t="shared" si="93">E588/$K$3</f>
        <v>1.1204507993669432E-09</v>
      </c>
      <c r="I588" s="0">
        <v>-2.97</v>
      </c>
      <c r="J588" s="1">
        <v>1.4E-11</v>
      </c>
      <c r="K588" s="1">
        <f t="shared" si="91"/>
        <v>-21.908817717316065</v>
      </c>
      <c r="L588" s="0">
        <f ref="L588:L612" t="shared" si="94" ca="1">$A588*M$4+M$1</f>
        <v>-24.01788855920152</v>
      </c>
      <c r="M588" s="1">
        <f ref="M588:M612" t="shared" si="95" ca="1">$A588*P$1+P$2</f>
        <v>-393.9320623473079</v>
      </c>
      <c r="N588" s="1"/>
      <c r="R588" s="0">
        <f t="shared" si="90"/>
        <v>0.24</v>
      </c>
      <c r="S588" s="1">
        <f ref="S588:S612" t="shared" si="96">B588</f>
        <v>6E-15</v>
      </c>
      <c r="T588" s="1">
        <f ref="T588:T612" t="shared" si="97">G588</f>
        <v>3.0557749073643903E-10</v>
      </c>
      <c r="U588" s="0">
        <f ref="U588:U612" t="shared" si="98" ca="1">$A588*V$4+V$1</f>
        <v>-23.154111103296028</v>
      </c>
      <c r="V588" s="1">
        <f ref="V588:V612" t="shared" si="99" ca="1">$A588*Y$1+Y$2</f>
        <v>-400.05024260217465</v>
      </c>
    </row>
    <row r="589">
      <c r="A589" s="0">
        <v>0.23</v>
      </c>
      <c r="B589" s="1">
        <v>5.2E-14</v>
      </c>
      <c r="C589" s="1"/>
      <c r="D589" s="0">
        <v>-0.23</v>
      </c>
      <c r="E589" s="1">
        <v>3.6E-14</v>
      </c>
      <c r="G589" s="1">
        <f t="shared" si="92"/>
        <v>2.6483382530491385E-09</v>
      </c>
      <c r="H589" s="1">
        <f t="shared" si="93"/>
        <v>1.8334649444186343E-09</v>
      </c>
      <c r="I589" s="0">
        <v>-2.97</v>
      </c>
      <c r="J589" s="1">
        <v>1.4E-11</v>
      </c>
      <c r="K589" s="1">
        <f t="shared" si="91"/>
        <v>-19.749333467962693</v>
      </c>
      <c r="L589" s="0">
        <f t="shared" si="94" ca="1"/>
        <v>-24.205473246698475</v>
      </c>
      <c r="M589" s="1">
        <f t="shared" si="95" ca="1"/>
        <v>-396.4549848030087</v>
      </c>
      <c r="N589" s="1"/>
      <c r="O589" s="1"/>
      <c r="R589" s="0">
        <f t="shared" si="90"/>
        <v>0.23</v>
      </c>
      <c r="S589" s="1">
        <f t="shared" si="96"/>
        <v>5.2E-14</v>
      </c>
      <c r="T589" s="1">
        <f t="shared" si="97"/>
        <v>2.6483382530491385E-09</v>
      </c>
      <c r="U589" s="0">
        <f t="shared" si="98" ca="1"/>
        <v>-23.333794950139012</v>
      </c>
      <c r="V589" s="1">
        <f t="shared" si="99" ca="1"/>
        <v>-402.5894868159738</v>
      </c>
    </row>
    <row r="590">
      <c r="A590" s="0">
        <v>0.22</v>
      </c>
      <c r="B590" s="1">
        <v>2.2E-14</v>
      </c>
      <c r="C590" s="1"/>
      <c r="D590" s="0">
        <v>-0.22</v>
      </c>
      <c r="E590" s="1">
        <v>9E-14</v>
      </c>
      <c r="G590" s="1">
        <f t="shared" si="92"/>
        <v>1.1204507993669432E-09</v>
      </c>
      <c r="H590" s="1">
        <f t="shared" si="93"/>
        <v>4.583662361046586E-09</v>
      </c>
      <c r="I590" s="0">
        <v>-2.97</v>
      </c>
      <c r="J590" s="1">
        <v>1.4E-11</v>
      </c>
      <c r="K590" s="1">
        <f t="shared" si="91"/>
        <v>-20.609534733185807</v>
      </c>
      <c r="L590" s="0">
        <f t="shared" si="94" ca="1"/>
        <v>-24.393057934195433</v>
      </c>
      <c r="M590" s="1">
        <f t="shared" si="95" ca="1"/>
        <v>-398.97790725870954</v>
      </c>
      <c r="N590" s="1"/>
      <c r="R590" s="0">
        <f t="shared" si="90"/>
        <v>0.22</v>
      </c>
      <c r="S590" s="1">
        <f t="shared" si="96"/>
        <v>2.2E-14</v>
      </c>
      <c r="T590" s="1">
        <f t="shared" si="97"/>
        <v>1.1204507993669432E-09</v>
      </c>
      <c r="U590" s="0">
        <f t="shared" si="98" ca="1"/>
        <v>-23.513478796981993</v>
      </c>
      <c r="V590" s="1">
        <f t="shared" si="99" ca="1"/>
        <v>-405.12873102977306</v>
      </c>
    </row>
    <row r="591">
      <c r="A591" s="0">
        <v>0.21</v>
      </c>
      <c r="B591" s="1">
        <v>7E-14</v>
      </c>
      <c r="C591" s="1"/>
      <c r="D591" s="0">
        <v>-0.21</v>
      </c>
      <c r="E591" s="1">
        <v>1.52E-13</v>
      </c>
      <c r="G591" s="1">
        <f t="shared" si="92"/>
        <v>3.565070725258456E-09</v>
      </c>
      <c r="H591" s="1">
        <f t="shared" si="93"/>
        <v>7.74129643198979E-09</v>
      </c>
      <c r="I591" s="0">
        <v>-2.97</v>
      </c>
      <c r="J591" s="1">
        <v>1.4E-11</v>
      </c>
      <c r="K591" s="1">
        <f t="shared" si="91"/>
        <v>-19.45208194449476</v>
      </c>
      <c r="L591" s="0">
        <f t="shared" si="94" ca="1"/>
        <v>-24.580642621692387</v>
      </c>
      <c r="M591" s="1">
        <f t="shared" si="95" ca="1"/>
        <v>-401.5008297144104</v>
      </c>
      <c r="N591" s="1"/>
      <c r="O591" s="1"/>
      <c r="R591" s="0">
        <f t="shared" si="90"/>
        <v>0.21</v>
      </c>
      <c r="S591" s="1">
        <f t="shared" si="96"/>
        <v>7E-14</v>
      </c>
      <c r="T591" s="1">
        <f t="shared" si="97"/>
        <v>3.565070725258456E-09</v>
      </c>
      <c r="U591" s="0">
        <f t="shared" si="98" ca="1"/>
        <v>-23.693162643824976</v>
      </c>
      <c r="V591" s="1">
        <f t="shared" si="99" ca="1"/>
        <v>-407.66797524357224</v>
      </c>
    </row>
    <row r="592">
      <c r="A592" s="0">
        <v>0.2</v>
      </c>
      <c r="B592" s="1">
        <v>7.2E-14</v>
      </c>
      <c r="C592" s="1"/>
      <c r="D592" s="0">
        <v>-0.2</v>
      </c>
      <c r="E592" s="1">
        <v>1.48E-13</v>
      </c>
      <c r="G592" s="1">
        <f t="shared" si="92"/>
        <v>3.6669298888372686E-09</v>
      </c>
      <c r="H592" s="1">
        <f t="shared" si="93"/>
        <v>7.537578104832163E-09</v>
      </c>
      <c r="I592" s="0">
        <v>-2.97</v>
      </c>
      <c r="J592" s="1">
        <v>1.4E-11</v>
      </c>
      <c r="K592" s="1">
        <f t="shared" si="91"/>
        <v>-19.423911067528067</v>
      </c>
      <c r="L592" s="0">
        <f t="shared" si="94" ca="1"/>
        <v>-24.768227309189342</v>
      </c>
      <c r="M592" s="1">
        <f t="shared" si="95" ca="1"/>
        <v>-404.02375217011115</v>
      </c>
      <c r="N592" s="1"/>
      <c r="R592" s="0">
        <f t="shared" si="90"/>
        <v>0.2</v>
      </c>
      <c r="S592" s="1">
        <f t="shared" si="96"/>
        <v>7.2E-14</v>
      </c>
      <c r="T592" s="1">
        <f t="shared" si="97"/>
        <v>3.6669298888372686E-09</v>
      </c>
      <c r="U592" s="0">
        <f t="shared" si="98" ca="1"/>
        <v>-23.87284649066796</v>
      </c>
      <c r="V592" s="1">
        <f t="shared" si="99" ca="1"/>
        <v>-410.2072194573714</v>
      </c>
    </row>
    <row r="593">
      <c r="A593" s="0">
        <v>0.19</v>
      </c>
      <c r="B593" s="1">
        <v>4.4E-14</v>
      </c>
      <c r="C593" s="1"/>
      <c r="D593" s="0">
        <v>-0.19</v>
      </c>
      <c r="E593" s="1">
        <v>2E-13</v>
      </c>
      <c r="G593" s="1">
        <f t="shared" si="92"/>
        <v>2.2409015987338864E-09</v>
      </c>
      <c r="H593" s="1">
        <f t="shared" si="93"/>
        <v>1.0185916357881302E-08</v>
      </c>
      <c r="I593" s="0">
        <v>-2.97</v>
      </c>
      <c r="J593" s="1">
        <v>1.4E-11</v>
      </c>
      <c r="K593" s="1">
        <f t="shared" si="91"/>
        <v>-19.91638755262586</v>
      </c>
      <c r="L593" s="0">
        <f t="shared" si="94" ca="1"/>
        <v>-24.9558119966863</v>
      </c>
      <c r="M593" s="1">
        <f t="shared" si="95" ca="1"/>
        <v>-406.546674625812</v>
      </c>
      <c r="N593" s="1"/>
      <c r="O593" s="1"/>
      <c r="R593" s="0">
        <f t="shared" si="90"/>
        <v>0.19</v>
      </c>
      <c r="S593" s="1">
        <f t="shared" si="96"/>
        <v>4.4E-14</v>
      </c>
      <c r="T593" s="1">
        <f t="shared" si="97"/>
        <v>2.2409015987338864E-09</v>
      </c>
      <c r="U593" s="0">
        <f t="shared" si="98" ca="1"/>
        <v>-24.05253033751094</v>
      </c>
      <c r="V593" s="1">
        <f t="shared" si="99" ca="1"/>
        <v>-412.7464636711706</v>
      </c>
    </row>
    <row r="594">
      <c r="A594" s="0">
        <v>0.18</v>
      </c>
      <c r="B594" s="1">
        <v>7.8E-14</v>
      </c>
      <c r="C594" s="1"/>
      <c r="D594" s="0">
        <v>-0.18</v>
      </c>
      <c r="E594" s="1">
        <v>1.38E-13</v>
      </c>
      <c r="G594" s="1">
        <f t="shared" si="92"/>
        <v>3.972507379573707E-09</v>
      </c>
      <c r="H594" s="1">
        <f t="shared" si="93"/>
        <v>7.028282286938098E-09</v>
      </c>
      <c r="I594" s="0">
        <v>-2.97</v>
      </c>
      <c r="J594" s="1">
        <v>1.4E-11</v>
      </c>
      <c r="K594" s="1">
        <f t="shared" si="91"/>
        <v>-19.34386835985453</v>
      </c>
      <c r="L594" s="0">
        <f t="shared" si="94" ca="1"/>
        <v>-25.143396684183255</v>
      </c>
      <c r="M594" s="1">
        <f t="shared" si="95" ca="1"/>
        <v>-409.0695970815128</v>
      </c>
      <c r="N594" s="1"/>
      <c r="R594" s="0">
        <f t="shared" si="90"/>
        <v>0.18</v>
      </c>
      <c r="S594" s="1">
        <f t="shared" si="96"/>
        <v>7.8E-14</v>
      </c>
      <c r="T594" s="1">
        <f t="shared" si="97"/>
        <v>3.972507379573707E-09</v>
      </c>
      <c r="U594" s="0">
        <f t="shared" si="98" ca="1"/>
        <v>-24.232214184353925</v>
      </c>
      <c r="V594" s="1">
        <f t="shared" si="99" ca="1"/>
        <v>-415.28570788496984</v>
      </c>
    </row>
    <row r="595">
      <c r="A595" s="0">
        <v>0.17</v>
      </c>
      <c r="B595" s="1">
        <v>2E-14</v>
      </c>
      <c r="C595" s="1"/>
      <c r="D595" s="0">
        <v>-0.17</v>
      </c>
      <c r="E595" s="1">
        <v>2E-15</v>
      </c>
      <c r="G595" s="1">
        <f t="shared" si="92"/>
        <v>1.0185916357881303E-09</v>
      </c>
      <c r="H595" s="1">
        <f t="shared" si="93"/>
        <v>1.0185916357881303E-10</v>
      </c>
      <c r="I595" s="0">
        <v>-2.97</v>
      </c>
      <c r="J595" s="1">
        <v>1.4E-11</v>
      </c>
      <c r="K595" s="1">
        <f t="shared" si="91"/>
        <v>-20.70484491299013</v>
      </c>
      <c r="L595" s="0">
        <f t="shared" si="94" ca="1"/>
        <v>-25.33098137168021</v>
      </c>
      <c r="M595" s="1">
        <f t="shared" si="95" ca="1"/>
        <v>-411.59251953721366</v>
      </c>
      <c r="N595" s="1"/>
      <c r="O595" s="1"/>
      <c r="R595" s="0">
        <f t="shared" si="90"/>
        <v>0.17</v>
      </c>
      <c r="S595" s="1">
        <f t="shared" si="96"/>
        <v>2E-14</v>
      </c>
      <c r="T595" s="1">
        <f t="shared" si="97"/>
        <v>1.0185916357881303E-09</v>
      </c>
      <c r="U595" s="0">
        <f t="shared" si="98" ca="1"/>
        <v>-24.411898031196905</v>
      </c>
      <c r="V595" s="1">
        <f t="shared" si="99" ca="1"/>
        <v>-417.824952098769</v>
      </c>
    </row>
    <row r="596">
      <c r="A596" s="0">
        <v>0.16</v>
      </c>
      <c r="B596" s="1">
        <v>2.38E-13</v>
      </c>
      <c r="C596" s="1"/>
      <c r="D596" s="0">
        <v>-0.16</v>
      </c>
      <c r="E596" s="1">
        <v>1.26E-13</v>
      </c>
      <c r="G596" s="1">
        <f t="shared" si="92"/>
        <v>1.2121240465878749E-08</v>
      </c>
      <c r="H596" s="1">
        <f t="shared" si="93"/>
        <v>6.41712730546522E-09</v>
      </c>
      <c r="I596" s="0">
        <v>-2.97</v>
      </c>
      <c r="J596" s="1">
        <v>1.4E-11</v>
      </c>
      <c r="K596" s="1">
        <f t="shared" si="91"/>
        <v>-18.228306512872646</v>
      </c>
      <c r="L596" s="0">
        <f t="shared" si="94" ca="1"/>
        <v>-25.518566059177164</v>
      </c>
      <c r="M596" s="1">
        <f t="shared" si="95" ca="1"/>
        <v>-414.1154419929145</v>
      </c>
      <c r="N596" s="1"/>
      <c r="R596" s="0">
        <f t="shared" si="90"/>
        <v>0.16</v>
      </c>
      <c r="S596" s="1">
        <f t="shared" si="96"/>
        <v>2.38E-13</v>
      </c>
      <c r="T596" s="1">
        <f t="shared" si="97"/>
        <v>1.2121240465878749E-08</v>
      </c>
      <c r="U596" s="0">
        <f t="shared" si="98" ca="1"/>
        <v>-24.59158187803989</v>
      </c>
      <c r="V596" s="1">
        <f t="shared" si="99" ca="1"/>
        <v>-420.3641963125682</v>
      </c>
    </row>
    <row r="597">
      <c r="A597" s="0">
        <v>0.15</v>
      </c>
      <c r="B597" s="1">
        <v>7E-14</v>
      </c>
      <c r="C597" s="1"/>
      <c r="D597" s="0">
        <v>-0.15</v>
      </c>
      <c r="E597" s="1">
        <v>7E-14</v>
      </c>
      <c r="G597" s="1">
        <f t="shared" si="92"/>
        <v>3.565070725258456E-09</v>
      </c>
      <c r="H597" s="1">
        <f t="shared" si="93"/>
        <v>3.565070725258456E-09</v>
      </c>
      <c r="I597" s="0">
        <v>-2.97</v>
      </c>
      <c r="J597" s="1">
        <v>1.4E-11</v>
      </c>
      <c r="K597" s="1">
        <f t="shared" si="91"/>
        <v>-19.45208194449476</v>
      </c>
      <c r="L597" s="0">
        <f t="shared" si="94" ca="1"/>
        <v>-25.706150746674123</v>
      </c>
      <c r="M597" s="1">
        <f t="shared" si="95" ca="1"/>
        <v>-416.6383644486153</v>
      </c>
      <c r="N597" s="1"/>
      <c r="O597" s="1"/>
      <c r="R597" s="0">
        <f t="shared" si="90"/>
        <v>0.15</v>
      </c>
      <c r="S597" s="1">
        <f t="shared" si="96"/>
        <v>7E-14</v>
      </c>
      <c r="T597" s="1">
        <f t="shared" si="97"/>
        <v>3.565070725258456E-09</v>
      </c>
      <c r="U597" s="0">
        <f t="shared" si="98" ca="1"/>
        <v>-24.771265724882873</v>
      </c>
      <c r="V597" s="1">
        <f t="shared" si="99" ca="1"/>
        <v>-422.9034405263674</v>
      </c>
    </row>
    <row r="598">
      <c r="A598" s="0">
        <v>0.14</v>
      </c>
      <c r="B598" s="1">
        <v>7.4E-14</v>
      </c>
      <c r="C598" s="1"/>
      <c r="D598" s="0">
        <v>-0.14</v>
      </c>
      <c r="E598" s="1">
        <v>1.14E-13</v>
      </c>
      <c r="G598" s="1">
        <f t="shared" si="92"/>
        <v>3.7687890524160815E-09</v>
      </c>
      <c r="H598" s="1">
        <f t="shared" si="93"/>
        <v>5.805972323992342E-09</v>
      </c>
      <c r="I598" s="0">
        <v>-2.97</v>
      </c>
      <c r="J598" s="1">
        <v>1.4E-11</v>
      </c>
      <c r="K598" s="1">
        <f t="shared" si="91"/>
        <v>-19.39651209333995</v>
      </c>
      <c r="L598" s="0">
        <f t="shared" si="94" ca="1"/>
        <v>-25.893735434171077</v>
      </c>
      <c r="M598" s="1">
        <f t="shared" si="95" ca="1"/>
        <v>-419.1612869043161</v>
      </c>
      <c r="N598" s="1"/>
      <c r="R598" s="0">
        <f t="shared" si="90"/>
        <v>0.14</v>
      </c>
      <c r="S598" s="1">
        <f t="shared" si="96"/>
        <v>7.4E-14</v>
      </c>
      <c r="T598" s="1">
        <f t="shared" si="97"/>
        <v>3.7687890524160815E-09</v>
      </c>
      <c r="U598" s="0">
        <f t="shared" si="98" ca="1"/>
        <v>-24.950949571725854</v>
      </c>
      <c r="V598" s="1">
        <f t="shared" si="99" ca="1"/>
        <v>-425.44268474016656</v>
      </c>
    </row>
    <row r="599">
      <c r="A599" s="0">
        <v>0.13</v>
      </c>
      <c r="B599" s="1">
        <v>8.8E-14</v>
      </c>
      <c r="C599" s="1"/>
      <c r="D599" s="0">
        <v>-0.13</v>
      </c>
      <c r="E599" s="1">
        <v>7.6E-14</v>
      </c>
      <c r="G599" s="1">
        <f t="shared" si="92"/>
        <v>4.481803197467773E-09</v>
      </c>
      <c r="H599" s="1">
        <f t="shared" si="93"/>
        <v>3.870648215994895E-09</v>
      </c>
      <c r="I599" s="0">
        <v>-2.97</v>
      </c>
      <c r="J599" s="1">
        <v>1.4E-11</v>
      </c>
      <c r="K599" s="1">
        <f t="shared" si="91"/>
        <v>-19.223240372065916</v>
      </c>
      <c r="L599" s="0">
        <f t="shared" si="94" ca="1"/>
        <v>-26.081320121668032</v>
      </c>
      <c r="M599" s="1">
        <f t="shared" si="95" ca="1"/>
        <v>-421.68420936001695</v>
      </c>
      <c r="N599" s="1"/>
      <c r="O599" s="1"/>
      <c r="R599" s="0">
        <f t="shared" si="90"/>
        <v>0.13</v>
      </c>
      <c r="S599" s="1">
        <f t="shared" si="96"/>
        <v>8.8E-14</v>
      </c>
      <c r="T599" s="1">
        <f t="shared" si="97"/>
        <v>4.481803197467773E-09</v>
      </c>
      <c r="U599" s="0">
        <f t="shared" si="98" ca="1"/>
        <v>-25.130633418568838</v>
      </c>
      <c r="V599" s="1">
        <f t="shared" si="99" ca="1"/>
        <v>-427.9819289539658</v>
      </c>
    </row>
    <row r="600">
      <c r="A600" s="0">
        <v>0.12</v>
      </c>
      <c r="B600" s="1">
        <v>1.52E-13</v>
      </c>
      <c r="C600" s="1"/>
      <c r="D600" s="0">
        <v>-0.12</v>
      </c>
      <c r="E600" s="1">
        <v>1.56E-13</v>
      </c>
      <c r="G600" s="1">
        <f t="shared" si="92"/>
        <v>7.74129643198979E-09</v>
      </c>
      <c r="H600" s="1">
        <f t="shared" si="93"/>
        <v>7.945014759147415E-09</v>
      </c>
      <c r="I600" s="0">
        <v>-2.97</v>
      </c>
      <c r="J600" s="1">
        <v>1.4E-11</v>
      </c>
      <c r="K600" s="1">
        <f t="shared" si="91"/>
        <v>-18.676696665697843</v>
      </c>
      <c r="L600" s="0">
        <f t="shared" si="94" ca="1"/>
        <v>-26.268904809164987</v>
      </c>
      <c r="M600" s="1">
        <f t="shared" si="95" ca="1"/>
        <v>-424.20713181571773</v>
      </c>
      <c r="N600" s="1"/>
      <c r="R600" s="0">
        <f t="shared" si="90"/>
        <v>0.12</v>
      </c>
      <c r="S600" s="1">
        <f t="shared" si="96"/>
        <v>1.52E-13</v>
      </c>
      <c r="T600" s="1">
        <f t="shared" si="97"/>
        <v>7.74129643198979E-09</v>
      </c>
      <c r="U600" s="0">
        <f t="shared" si="98" ca="1"/>
        <v>-25.310317265411822</v>
      </c>
      <c r="V600" s="1">
        <f t="shared" si="99" ca="1"/>
        <v>-430.52117316776497</v>
      </c>
    </row>
    <row r="601">
      <c r="A601" s="0">
        <v>0.11</v>
      </c>
      <c r="B601" s="1">
        <v>1.28E-13</v>
      </c>
      <c r="C601" s="1"/>
      <c r="D601" s="0">
        <v>-0.11</v>
      </c>
      <c r="E601" s="1">
        <v>2.06E-13</v>
      </c>
      <c r="G601" s="1">
        <f t="shared" si="92"/>
        <v>6.518986469044034E-09</v>
      </c>
      <c r="H601" s="1">
        <f t="shared" si="93"/>
        <v>1.0491493848617742E-08</v>
      </c>
      <c r="I601" s="0">
        <v>-2.97</v>
      </c>
      <c r="J601" s="1">
        <v>1.4E-11</v>
      </c>
      <c r="K601" s="1">
        <f t="shared" si="91"/>
        <v>-18.848546922624504</v>
      </c>
      <c r="L601" s="0">
        <f t="shared" si="94" ca="1"/>
        <v>-26.456489496661945</v>
      </c>
      <c r="M601" s="1">
        <f t="shared" si="95" ca="1"/>
        <v>-426.73005427141857</v>
      </c>
      <c r="N601" s="1"/>
      <c r="O601" s="1"/>
      <c r="R601" s="0">
        <f t="shared" si="90"/>
        <v>0.11</v>
      </c>
      <c r="S601" s="1">
        <f t="shared" si="96"/>
        <v>1.28E-13</v>
      </c>
      <c r="T601" s="1">
        <f t="shared" si="97"/>
        <v>6.518986469044034E-09</v>
      </c>
      <c r="U601" s="0">
        <f t="shared" si="98" ca="1"/>
        <v>-25.490001112254802</v>
      </c>
      <c r="V601" s="1">
        <f t="shared" si="99" ca="1"/>
        <v>-433.06041738156415</v>
      </c>
    </row>
    <row r="602">
      <c r="A602" s="0">
        <v>0.1</v>
      </c>
      <c r="B602" s="1">
        <v>1.2E-14</v>
      </c>
      <c r="C602" s="1"/>
      <c r="D602" s="0">
        <v>-0.1</v>
      </c>
      <c r="E602" s="1">
        <v>7.8E-14</v>
      </c>
      <c r="G602" s="1">
        <f t="shared" si="92"/>
        <v>6.111549814728781E-10</v>
      </c>
      <c r="H602" s="1">
        <f t="shared" si="93"/>
        <v>3.972507379573707E-09</v>
      </c>
      <c r="I602" s="0">
        <v>-2.97</v>
      </c>
      <c r="J602" s="1">
        <v>1.4E-11</v>
      </c>
      <c r="K602" s="1">
        <f t="shared" si="91"/>
        <v>-21.21567053675612</v>
      </c>
      <c r="L602" s="0">
        <f t="shared" si="94" ca="1"/>
        <v>-26.6440741841589</v>
      </c>
      <c r="M602" s="1">
        <f t="shared" si="95" ca="1"/>
        <v>-429.2529767271194</v>
      </c>
      <c r="N602" s="1"/>
      <c r="R602" s="0">
        <f t="shared" si="90"/>
        <v>0.1</v>
      </c>
      <c r="S602" s="1">
        <f t="shared" si="96"/>
        <v>1.2E-14</v>
      </c>
      <c r="T602" s="1">
        <f t="shared" si="97"/>
        <v>6.111549814728781E-10</v>
      </c>
      <c r="U602" s="0">
        <f t="shared" si="98" ca="1"/>
        <v>-25.669684959097786</v>
      </c>
      <c r="V602" s="1">
        <f t="shared" si="99" ca="1"/>
        <v>-435.5996615953634</v>
      </c>
    </row>
    <row r="603">
      <c r="A603" s="0">
        <v>0.09</v>
      </c>
      <c r="B603" s="1">
        <v>2.4E-13</v>
      </c>
      <c r="C603" s="1"/>
      <c r="D603" s="0">
        <v>-0.09</v>
      </c>
      <c r="E603" s="1">
        <v>3.2E-14</v>
      </c>
      <c r="G603" s="1">
        <f t="shared" si="92"/>
        <v>1.2223099629457561E-08</v>
      </c>
      <c r="H603" s="1">
        <f t="shared" si="93"/>
        <v>1.6297466172610085E-09</v>
      </c>
      <c r="I603" s="0">
        <v>-2.97</v>
      </c>
      <c r="J603" s="1">
        <v>1.4E-11</v>
      </c>
      <c r="K603" s="1">
        <f t="shared" si="91"/>
        <v>-18.21993826320213</v>
      </c>
      <c r="L603" s="0">
        <f t="shared" si="94" ca="1"/>
        <v>-26.831658871655854</v>
      </c>
      <c r="M603" s="1">
        <f t="shared" si="95" ca="1"/>
        <v>-431.77589918282024</v>
      </c>
      <c r="N603" s="1"/>
      <c r="O603" s="1"/>
      <c r="R603" s="0">
        <f t="shared" si="90"/>
        <v>0.09</v>
      </c>
      <c r="S603" s="1">
        <f t="shared" si="96"/>
        <v>2.4E-13</v>
      </c>
      <c r="T603" s="1">
        <f t="shared" si="97"/>
        <v>1.2223099629457561E-08</v>
      </c>
      <c r="U603" s="0">
        <f t="shared" si="98" ca="1"/>
        <v>-25.849368805940767</v>
      </c>
      <c r="V603" s="1">
        <f t="shared" si="99" ca="1"/>
        <v>-438.13890580916257</v>
      </c>
    </row>
    <row r="604">
      <c r="A604" s="0">
        <v>0.08</v>
      </c>
      <c r="B604" s="1">
        <v>1.24E-13</v>
      </c>
      <c r="C604" s="1"/>
      <c r="D604" s="0">
        <v>-0.08</v>
      </c>
      <c r="E604" s="1">
        <v>9.2E-14</v>
      </c>
      <c r="G604" s="1">
        <f t="shared" si="92"/>
        <v>6.315268141886407E-09</v>
      </c>
      <c r="H604" s="1">
        <f t="shared" si="93"/>
        <v>4.685521524625399E-09</v>
      </c>
      <c r="I604" s="0">
        <v>-2.97</v>
      </c>
      <c r="J604" s="1">
        <v>1.4E-11</v>
      </c>
      <c r="K604" s="1">
        <f t="shared" si="91"/>
        <v>-18.880295620939084</v>
      </c>
      <c r="L604" s="0">
        <f t="shared" si="94" ca="1"/>
        <v>-27.019243559152812</v>
      </c>
      <c r="M604" s="1">
        <f t="shared" si="95" ca="1"/>
        <v>-434.298821638521</v>
      </c>
      <c r="N604" s="1"/>
      <c r="R604" s="0">
        <f t="shared" si="90"/>
        <v>0.08</v>
      </c>
      <c r="S604" s="1">
        <f t="shared" si="96"/>
        <v>1.24E-13</v>
      </c>
      <c r="T604" s="1">
        <f t="shared" si="97"/>
        <v>6.315268141886407E-09</v>
      </c>
      <c r="U604" s="0">
        <f t="shared" si="98" ca="1"/>
        <v>-26.02905265278375</v>
      </c>
      <c r="V604" s="1">
        <f t="shared" si="99" ca="1"/>
        <v>-440.67815002296174</v>
      </c>
    </row>
    <row r="605">
      <c r="A605" s="0">
        <v>0.07</v>
      </c>
      <c r="B605" s="1">
        <v>2.6E-14</v>
      </c>
      <c r="C605" s="1"/>
      <c r="D605" s="0">
        <v>-0.07</v>
      </c>
      <c r="E605" s="1">
        <v>1.06E-13</v>
      </c>
      <c r="G605" s="1">
        <f t="shared" si="92"/>
        <v>1.3241691265245693E-09</v>
      </c>
      <c r="H605" s="1">
        <f t="shared" si="93"/>
        <v>5.39853566967709E-09</v>
      </c>
      <c r="I605" s="0">
        <v>-2.97</v>
      </c>
      <c r="J605" s="1">
        <v>1.4E-11</v>
      </c>
      <c r="K605" s="1">
        <f t="shared" si="91"/>
        <v>-20.44248064852264</v>
      </c>
      <c r="L605" s="0">
        <f t="shared" si="94" ca="1"/>
        <v>-27.206828246649767</v>
      </c>
      <c r="M605" s="1">
        <f t="shared" si="95" ca="1"/>
        <v>-436.82174409422186</v>
      </c>
      <c r="N605" s="1"/>
      <c r="O605" s="1"/>
      <c r="R605" s="0">
        <f t="shared" si="90"/>
        <v>0.07</v>
      </c>
      <c r="S605" s="1">
        <f t="shared" si="96"/>
        <v>2.6E-14</v>
      </c>
      <c r="T605" s="1">
        <f t="shared" si="97"/>
        <v>1.3241691265245693E-09</v>
      </c>
      <c r="U605" s="0">
        <f t="shared" si="98" ca="1"/>
        <v>-26.208736499626735</v>
      </c>
      <c r="V605" s="1">
        <f t="shared" si="99" ca="1"/>
        <v>-443.2173942367609</v>
      </c>
    </row>
    <row r="606">
      <c r="A606" s="0">
        <v>0.06</v>
      </c>
      <c r="B606" s="1">
        <v>2.2E-14</v>
      </c>
      <c r="C606" s="1"/>
      <c r="D606" s="0">
        <v>-0.06</v>
      </c>
      <c r="E606" s="1">
        <v>1.46E-13</v>
      </c>
      <c r="G606" s="1">
        <f t="shared" si="92"/>
        <v>1.1204507993669432E-09</v>
      </c>
      <c r="H606" s="1">
        <f t="shared" si="93"/>
        <v>7.435718941253351E-09</v>
      </c>
      <c r="I606" s="0">
        <v>-2.97</v>
      </c>
      <c r="J606" s="1">
        <v>1.4E-11</v>
      </c>
      <c r="K606" s="1">
        <f t="shared" si="91"/>
        <v>-20.609534733185807</v>
      </c>
      <c r="L606" s="0">
        <f t="shared" si="94" ca="1"/>
        <v>-27.39441293414672</v>
      </c>
      <c r="M606" s="1">
        <f t="shared" si="95" ca="1"/>
        <v>-439.3446665499227</v>
      </c>
      <c r="N606" s="1"/>
      <c r="R606" s="0">
        <f t="shared" si="90"/>
        <v>0.06</v>
      </c>
      <c r="S606" s="1">
        <f t="shared" si="96"/>
        <v>2.2E-14</v>
      </c>
      <c r="T606" s="1">
        <f t="shared" si="97"/>
        <v>1.1204507993669432E-09</v>
      </c>
      <c r="U606" s="0">
        <f t="shared" si="98" ca="1"/>
        <v>-26.388420346469715</v>
      </c>
      <c r="V606" s="1">
        <f t="shared" si="99" ca="1"/>
        <v>-445.75663845056016</v>
      </c>
    </row>
    <row r="607">
      <c r="A607" s="0">
        <v>0.05</v>
      </c>
      <c r="B607" s="1">
        <v>1.96E-13</v>
      </c>
      <c r="C607" s="1"/>
      <c r="D607" s="0">
        <v>-0.05</v>
      </c>
      <c r="E607" s="1">
        <v>1.12E-13</v>
      </c>
      <c r="G607" s="1">
        <f t="shared" si="92"/>
        <v>9.982198030723677E-09</v>
      </c>
      <c r="H607" s="1">
        <f t="shared" si="93"/>
        <v>5.70411316041353E-09</v>
      </c>
      <c r="I607" s="0">
        <v>-2.97</v>
      </c>
      <c r="J607" s="1">
        <v>1.4E-11</v>
      </c>
      <c r="K607" s="1">
        <f t="shared" si="91"/>
        <v>-18.422462527313606</v>
      </c>
      <c r="L607" s="0">
        <f t="shared" si="94" ca="1"/>
        <v>-27.58199762164368</v>
      </c>
      <c r="M607" s="1">
        <f t="shared" si="95" ca="1"/>
        <v>-441.8675890056235</v>
      </c>
      <c r="N607" s="1"/>
      <c r="O607" s="1"/>
      <c r="R607" s="0">
        <f t="shared" si="90"/>
        <v>0.05</v>
      </c>
      <c r="S607" s="1">
        <f t="shared" si="96"/>
        <v>1.96E-13</v>
      </c>
      <c r="T607" s="1">
        <f t="shared" si="97"/>
        <v>9.982198030723677E-09</v>
      </c>
      <c r="U607" s="0">
        <f t="shared" si="98" ca="1"/>
        <v>-26.5681041933127</v>
      </c>
      <c r="V607" s="1">
        <f t="shared" si="99" ca="1"/>
        <v>-448.29588266435934</v>
      </c>
    </row>
    <row r="608">
      <c r="A608" s="0">
        <v>0.04</v>
      </c>
      <c r="B608" s="1">
        <v>8E-14</v>
      </c>
      <c r="C608" s="1"/>
      <c r="D608" s="0">
        <v>-0.04</v>
      </c>
      <c r="E608" s="1">
        <v>1.2E-14</v>
      </c>
      <c r="G608" s="1">
        <f t="shared" si="92"/>
        <v>4.074366543152521E-09</v>
      </c>
      <c r="H608" s="1">
        <f t="shared" si="93"/>
        <v>6.111549814728781E-10</v>
      </c>
      <c r="I608" s="0">
        <v>-2.97</v>
      </c>
      <c r="J608" s="1">
        <v>1.4E-11</v>
      </c>
      <c r="K608" s="1">
        <f t="shared" si="91"/>
        <v>-19.31855055187024</v>
      </c>
      <c r="L608" s="0">
        <f t="shared" si="94" ca="1"/>
        <v>-27.769582309140635</v>
      </c>
      <c r="M608" s="1">
        <f t="shared" si="95" ca="1"/>
        <v>-444.3905114613243</v>
      </c>
      <c r="N608" s="1"/>
      <c r="R608" s="0">
        <f t="shared" si="90"/>
        <v>0.04</v>
      </c>
      <c r="S608" s="1">
        <f t="shared" si="96"/>
        <v>8E-14</v>
      </c>
      <c r="T608" s="1">
        <f t="shared" si="97"/>
        <v>4.074366543152521E-09</v>
      </c>
      <c r="U608" s="0">
        <f t="shared" si="98" ca="1"/>
        <v>-26.747788040155683</v>
      </c>
      <c r="V608" s="1">
        <f t="shared" si="99" ca="1"/>
        <v>-450.8351268781585</v>
      </c>
    </row>
    <row r="609">
      <c r="A609" s="0">
        <v>0.03</v>
      </c>
      <c r="B609" s="1">
        <v>2.76E-13</v>
      </c>
      <c r="C609" s="1"/>
      <c r="D609" s="0">
        <v>-0.03</v>
      </c>
      <c r="E609" s="1">
        <v>1.42E-13</v>
      </c>
      <c r="G609" s="1">
        <f t="shared" si="92"/>
        <v>1.4056564573876195E-08</v>
      </c>
      <c r="H609" s="1">
        <f t="shared" si="93"/>
        <v>7.232000614095724E-09</v>
      </c>
      <c r="I609" s="0">
        <v>-2.97</v>
      </c>
      <c r="J609" s="1">
        <v>1.4E-11</v>
      </c>
      <c r="K609" s="1">
        <f t="shared" si="91"/>
        <v>-18.080176320826972</v>
      </c>
      <c r="L609" s="0">
        <f t="shared" si="94" ca="1"/>
        <v>-27.95716699663759</v>
      </c>
      <c r="M609" s="1">
        <f t="shared" si="95" ca="1"/>
        <v>-446.91343391702515</v>
      </c>
      <c r="N609" s="1"/>
      <c r="O609" s="1"/>
      <c r="R609" s="0">
        <f t="shared" si="90"/>
        <v>0.03</v>
      </c>
      <c r="S609" s="1">
        <f t="shared" si="96"/>
        <v>2.76E-13</v>
      </c>
      <c r="T609" s="1">
        <f t="shared" si="97"/>
        <v>1.4056564573876195E-08</v>
      </c>
      <c r="U609" s="0">
        <f t="shared" si="98" ca="1"/>
        <v>-26.927471886998664</v>
      </c>
      <c r="V609" s="1">
        <f t="shared" si="99" ca="1"/>
        <v>-453.3743710919577</v>
      </c>
    </row>
    <row r="610">
      <c r="A610" s="0">
        <v>0.02</v>
      </c>
      <c r="B610" s="1">
        <v>6.6E-14</v>
      </c>
      <c r="D610" s="0">
        <v>-0.02</v>
      </c>
      <c r="E610" s="1">
        <v>7E-14</v>
      </c>
      <c r="G610" s="1">
        <f t="shared" si="92"/>
        <v>3.3613523981008294E-09</v>
      </c>
      <c r="H610" s="1">
        <f t="shared" si="93"/>
        <v>3.565070725258456E-09</v>
      </c>
      <c r="I610" s="0">
        <v>-2.97</v>
      </c>
      <c r="J610" s="1">
        <v>1.4E-11</v>
      </c>
      <c r="K610" s="1">
        <f t="shared" si="91"/>
        <v>-19.510922444517696</v>
      </c>
      <c r="L610" s="0">
        <f t="shared" si="94" ca="1"/>
        <v>-28.144751684134544</v>
      </c>
      <c r="M610" s="1">
        <f t="shared" si="95" ca="1"/>
        <v>-449.436356372726</v>
      </c>
      <c r="N610" s="1"/>
      <c r="R610" s="0">
        <f t="shared" si="90"/>
        <v>0.02</v>
      </c>
      <c r="S610" s="1">
        <f t="shared" si="96"/>
        <v>6.6E-14</v>
      </c>
      <c r="T610" s="1">
        <f t="shared" si="97"/>
        <v>3.3613523981008294E-09</v>
      </c>
      <c r="U610" s="0">
        <f t="shared" si="98" ca="1"/>
        <v>-27.107155733841648</v>
      </c>
      <c r="V610" s="1">
        <f t="shared" si="99" ca="1"/>
        <v>-455.91361530575693</v>
      </c>
    </row>
    <row r="611">
      <c r="A611" s="0">
        <v>0.01</v>
      </c>
      <c r="B611" s="1">
        <v>4E-14</v>
      </c>
      <c r="D611" s="0">
        <v>-0.01</v>
      </c>
      <c r="E611" s="1">
        <v>1.84E-13</v>
      </c>
      <c r="G611" s="1">
        <f t="shared" si="92"/>
        <v>2.0371832715762606E-09</v>
      </c>
      <c r="H611" s="1">
        <f t="shared" si="93"/>
        <v>9.371043049250797E-09</v>
      </c>
      <c r="I611" s="0">
        <v>-2.97</v>
      </c>
      <c r="J611" s="1">
        <v>1.4E-11</v>
      </c>
      <c r="K611" s="1">
        <f t="shared" si="91"/>
        <v>-20.011697732430186</v>
      </c>
      <c r="L611" s="0">
        <f t="shared" si="94" ca="1"/>
        <v>-28.332336371631502</v>
      </c>
      <c r="M611" s="1">
        <f t="shared" si="95" ca="1"/>
        <v>-451.95927882842676</v>
      </c>
      <c r="N611" s="1"/>
      <c r="O611" s="1"/>
      <c r="R611" s="0">
        <f t="shared" si="90"/>
        <v>0.01</v>
      </c>
      <c r="S611" s="1">
        <f t="shared" si="96"/>
        <v>4E-14</v>
      </c>
      <c r="T611" s="1">
        <f t="shared" si="97"/>
        <v>2.0371832715762606E-09</v>
      </c>
      <c r="U611" s="0">
        <f t="shared" si="98" ca="1"/>
        <v>-27.286839580684628</v>
      </c>
      <c r="V611" s="1">
        <f t="shared" si="99" ca="1"/>
        <v>-458.4528595195561</v>
      </c>
    </row>
    <row r="612">
      <c r="A612" s="0">
        <v>0</v>
      </c>
      <c r="B612" s="1">
        <v>1.06E-13</v>
      </c>
      <c r="D612" s="0">
        <v>0</v>
      </c>
      <c r="E612" s="1">
        <v>2.18E-13</v>
      </c>
      <c r="G612" s="1">
        <f t="shared" si="92"/>
        <v>5.39853566967709E-09</v>
      </c>
      <c r="H612" s="1">
        <f t="shared" si="93"/>
        <v>1.110264883009062E-08</v>
      </c>
      <c r="I612" s="0">
        <v>-2.97</v>
      </c>
      <c r="J612" s="1">
        <v>1.4E-11</v>
      </c>
      <c r="K612" s="1">
        <f t="shared" si="91"/>
        <v>-19.037138092432055</v>
      </c>
      <c r="L612" s="0">
        <f t="shared" si="94" ca="1"/>
        <v>-28.519921059128457</v>
      </c>
      <c r="M612" s="1">
        <f t="shared" si="95" ca="1"/>
        <v>-454.4822012841276</v>
      </c>
      <c r="N612" s="1"/>
      <c r="R612" s="0">
        <f t="shared" si="90"/>
        <v>0</v>
      </c>
      <c r="S612" s="1">
        <f t="shared" si="96"/>
        <v>1.06E-13</v>
      </c>
      <c r="T612" s="1">
        <f t="shared" si="97"/>
        <v>5.39853566967709E-09</v>
      </c>
      <c r="U612" s="0">
        <f t="shared" si="98" ca="1"/>
        <v>-27.466523427527612</v>
      </c>
      <c r="V612" s="1">
        <f t="shared" si="99" ca="1"/>
        <v>-460.9921037333553</v>
      </c>
    </row>
    <row r="613">
      <c r="G613" s="1"/>
      <c r="H613" s="1"/>
      <c r="J613" s="1"/>
      <c r="K613" s="1"/>
      <c r="M613" s="1"/>
      <c r="N613" s="1"/>
      <c r="O613" s="1"/>
      <c r="R613" s="1">
        <f>D11</f>
        <v>0</v>
      </c>
      <c r="S613" s="1">
        <f>E11</f>
        <v>1.62E-13</v>
      </c>
      <c r="T613" s="1">
        <f>H11</f>
        <v>8.250592249883854E-09</v>
      </c>
      <c r="V613" s="1"/>
    </row>
    <row r="614">
      <c r="G614" s="1"/>
      <c r="H614" s="1"/>
      <c r="J614" s="1"/>
      <c r="K614" s="1"/>
      <c r="M614" s="1"/>
      <c r="N614" s="1"/>
      <c r="R614" s="1">
        <f ref="R614:R677" t="shared" si="100">D12</f>
        <v>-0.01</v>
      </c>
      <c r="S614" s="1">
        <f ref="S614:S677" t="shared" si="101">E12</f>
        <v>6.2E-14</v>
      </c>
      <c r="T614" s="1">
        <f ref="T614:T677" t="shared" si="102">H12</f>
        <v>3.1576340709432036E-09</v>
      </c>
      <c r="V614" s="1"/>
    </row>
    <row r="615">
      <c r="G615" s="1"/>
      <c r="H615" s="1"/>
      <c r="J615" s="1"/>
      <c r="K615" s="1"/>
      <c r="M615" s="1"/>
      <c r="N615" s="1"/>
      <c r="O615" s="1"/>
      <c r="R615" s="1">
        <f t="shared" si="100"/>
        <v>-0.02</v>
      </c>
      <c r="S615" s="1">
        <f t="shared" si="101"/>
        <v>5.2E-14</v>
      </c>
      <c r="T615" s="1">
        <f t="shared" si="102"/>
        <v>2.6483382530491385E-09</v>
      </c>
      <c r="V615" s="1"/>
    </row>
    <row r="616">
      <c r="G616" s="1"/>
      <c r="H616" s="1"/>
      <c r="J616" s="1"/>
      <c r="K616" s="1"/>
      <c r="M616" s="1"/>
      <c r="N616" s="1"/>
      <c r="R616" s="1">
        <f t="shared" si="100"/>
        <v>-0.03</v>
      </c>
      <c r="S616" s="1">
        <f t="shared" si="101"/>
        <v>1.46E-13</v>
      </c>
      <c r="T616" s="1">
        <f t="shared" si="102"/>
        <v>7.435718941253351E-09</v>
      </c>
      <c r="V616" s="1"/>
    </row>
    <row r="617">
      <c r="G617" s="1"/>
      <c r="H617" s="1"/>
      <c r="J617" s="1"/>
      <c r="K617" s="1"/>
      <c r="M617" s="1"/>
      <c r="N617" s="1"/>
      <c r="O617" s="1"/>
      <c r="R617" s="1">
        <f t="shared" si="100"/>
        <v>-0.04</v>
      </c>
      <c r="S617" s="1">
        <f t="shared" si="101"/>
        <v>1.34E-13</v>
      </c>
      <c r="T617" s="1">
        <f t="shared" si="102"/>
        <v>6.824563959780473E-09</v>
      </c>
      <c r="V617" s="1"/>
    </row>
    <row r="618">
      <c r="G618" s="1"/>
      <c r="H618" s="1"/>
      <c r="J618" s="1"/>
      <c r="K618" s="1"/>
      <c r="M618" s="1"/>
      <c r="N618" s="1"/>
      <c r="R618" s="1">
        <f t="shared" si="100"/>
        <v>-0.05</v>
      </c>
      <c r="S618" s="1">
        <f t="shared" si="101"/>
        <v>1.16E-13</v>
      </c>
      <c r="T618" s="1">
        <f t="shared" si="102"/>
        <v>5.9078314875711554E-09</v>
      </c>
      <c r="V618" s="1"/>
    </row>
    <row r="619">
      <c r="G619" s="1"/>
      <c r="H619" s="1"/>
      <c r="J619" s="1"/>
      <c r="K619" s="1"/>
      <c r="M619" s="1"/>
      <c r="N619" s="1"/>
      <c r="O619" s="1"/>
      <c r="R619" s="1">
        <f t="shared" si="100"/>
        <v>-0.06</v>
      </c>
      <c r="S619" s="1">
        <f t="shared" si="101"/>
        <v>2.86E-13</v>
      </c>
      <c r="T619" s="1">
        <f t="shared" si="102"/>
        <v>1.456586039177026E-08</v>
      </c>
      <c r="V619" s="1"/>
    </row>
    <row r="620">
      <c r="G620" s="1"/>
      <c r="H620" s="1"/>
      <c r="J620" s="1"/>
      <c r="K620" s="1"/>
      <c r="M620" s="1"/>
      <c r="N620" s="1"/>
      <c r="R620" s="1">
        <f t="shared" si="100"/>
        <v>-0.07</v>
      </c>
      <c r="S620" s="1">
        <f t="shared" si="101"/>
        <v>2.9E-13</v>
      </c>
      <c r="T620" s="1">
        <f t="shared" si="102"/>
        <v>1.4769578718927887E-08</v>
      </c>
      <c r="V620" s="1"/>
    </row>
    <row r="621">
      <c r="G621" s="1"/>
      <c r="H621" s="1"/>
      <c r="J621" s="1"/>
      <c r="K621" s="1"/>
      <c r="M621" s="1"/>
      <c r="N621" s="1"/>
      <c r="O621" s="1"/>
      <c r="R621" s="1">
        <f t="shared" si="100"/>
        <v>-0.08</v>
      </c>
      <c r="S621" s="1">
        <f t="shared" si="101"/>
        <v>4.6E-14</v>
      </c>
      <c r="T621" s="1">
        <f t="shared" si="102"/>
        <v>2.3427607623126993E-09</v>
      </c>
      <c r="V621" s="1"/>
    </row>
    <row r="622">
      <c r="G622" s="1"/>
      <c r="H622" s="1"/>
      <c r="J622" s="1"/>
      <c r="K622" s="1"/>
      <c r="M622" s="1"/>
      <c r="N622" s="1"/>
      <c r="R622" s="1">
        <f t="shared" si="100"/>
        <v>-0.09</v>
      </c>
      <c r="S622" s="1">
        <f t="shared" si="101"/>
        <v>8.4E-14</v>
      </c>
      <c r="T622" s="1">
        <f t="shared" si="102"/>
        <v>4.278084870310147E-09</v>
      </c>
      <c r="V622" s="1"/>
    </row>
    <row r="623">
      <c r="G623" s="1"/>
      <c r="H623" s="1"/>
      <c r="J623" s="1"/>
      <c r="K623" s="1"/>
      <c r="M623" s="1"/>
      <c r="N623" s="1"/>
      <c r="O623" s="1"/>
      <c r="R623" s="1">
        <f t="shared" si="100"/>
        <v>-0.1</v>
      </c>
      <c r="S623" s="1">
        <f t="shared" si="101"/>
        <v>4E-15</v>
      </c>
      <c r="T623" s="1">
        <f t="shared" si="102"/>
        <v>2.0371832715762606E-10</v>
      </c>
      <c r="V623" s="1"/>
    </row>
    <row r="624">
      <c r="G624" s="1"/>
      <c r="H624" s="1"/>
      <c r="J624" s="1"/>
      <c r="K624" s="1"/>
      <c r="M624" s="1"/>
      <c r="N624" s="1"/>
      <c r="R624" s="1">
        <f t="shared" si="100"/>
        <v>-0.11</v>
      </c>
      <c r="S624" s="1">
        <f t="shared" si="101"/>
        <v>1.14E-13</v>
      </c>
      <c r="T624" s="1">
        <f t="shared" si="102"/>
        <v>5.805972323992342E-09</v>
      </c>
      <c r="V624" s="1"/>
    </row>
    <row r="625">
      <c r="G625" s="1"/>
      <c r="H625" s="1"/>
      <c r="J625" s="1"/>
      <c r="K625" s="1"/>
      <c r="M625" s="1"/>
      <c r="N625" s="1"/>
      <c r="O625" s="1"/>
      <c r="R625" s="1">
        <f t="shared" si="100"/>
        <v>-0.12</v>
      </c>
      <c r="S625" s="1">
        <f t="shared" si="101"/>
        <v>2.12E-13</v>
      </c>
      <c r="T625" s="1">
        <f t="shared" si="102"/>
        <v>1.079707133935418E-08</v>
      </c>
      <c r="V625" s="1"/>
    </row>
    <row r="626">
      <c r="G626" s="1"/>
      <c r="H626" s="1"/>
      <c r="J626" s="1"/>
      <c r="K626" s="1"/>
      <c r="M626" s="1"/>
      <c r="N626" s="1"/>
      <c r="R626" s="1">
        <f t="shared" si="100"/>
        <v>-0.13</v>
      </c>
      <c r="S626" s="1">
        <f t="shared" si="101"/>
        <v>3.2E-14</v>
      </c>
      <c r="T626" s="1">
        <f t="shared" si="102"/>
        <v>1.6297466172610085E-09</v>
      </c>
      <c r="V626" s="1"/>
    </row>
    <row r="627">
      <c r="G627" s="1"/>
      <c r="H627" s="1"/>
      <c r="J627" s="1"/>
      <c r="K627" s="1"/>
      <c r="M627" s="1"/>
      <c r="N627" s="1"/>
      <c r="O627" s="1"/>
      <c r="R627" s="1">
        <f t="shared" si="100"/>
        <v>-0.14</v>
      </c>
      <c r="S627" s="1">
        <f t="shared" si="101"/>
        <v>1.16E-13</v>
      </c>
      <c r="T627" s="1">
        <f t="shared" si="102"/>
        <v>5.9078314875711554E-09</v>
      </c>
      <c r="V627" s="1"/>
    </row>
    <row r="628">
      <c r="G628" s="1"/>
      <c r="H628" s="1"/>
      <c r="J628" s="1"/>
      <c r="K628" s="1"/>
      <c r="M628" s="1"/>
      <c r="N628" s="1"/>
      <c r="R628" s="1">
        <f t="shared" si="100"/>
        <v>-0.15</v>
      </c>
      <c r="S628" s="1">
        <f t="shared" si="101"/>
        <v>1.36E-13</v>
      </c>
      <c r="T628" s="1">
        <f t="shared" si="102"/>
        <v>6.9264231233592855E-09</v>
      </c>
      <c r="V628" s="1"/>
    </row>
    <row r="629">
      <c r="G629" s="1"/>
      <c r="H629" s="1"/>
      <c r="J629" s="1"/>
      <c r="K629" s="1"/>
      <c r="M629" s="1"/>
      <c r="N629" s="1"/>
      <c r="O629" s="1"/>
      <c r="R629" s="1">
        <f t="shared" si="100"/>
        <v>-0.16</v>
      </c>
      <c r="S629" s="1">
        <f t="shared" si="101"/>
        <v>1.6E-13</v>
      </c>
      <c r="T629" s="1">
        <f t="shared" si="102"/>
        <v>8.148733086305042E-09</v>
      </c>
      <c r="V629" s="1"/>
    </row>
    <row r="630">
      <c r="G630" s="1"/>
      <c r="H630" s="1"/>
      <c r="J630" s="1"/>
      <c r="K630" s="1"/>
      <c r="M630" s="1"/>
      <c r="N630" s="1"/>
      <c r="R630" s="1">
        <f t="shared" si="100"/>
        <v>-0.17</v>
      </c>
      <c r="S630" s="1">
        <f t="shared" si="101"/>
        <v>5.2E-14</v>
      </c>
      <c r="T630" s="1">
        <f t="shared" si="102"/>
        <v>2.6483382530491385E-09</v>
      </c>
      <c r="V630" s="1"/>
    </row>
    <row r="631">
      <c r="G631" s="1"/>
      <c r="H631" s="1"/>
      <c r="J631" s="1"/>
      <c r="K631" s="1"/>
      <c r="M631" s="1"/>
      <c r="N631" s="1"/>
      <c r="O631" s="1"/>
      <c r="R631" s="1">
        <f t="shared" si="100"/>
        <v>-0.18</v>
      </c>
      <c r="S631" s="1">
        <f t="shared" si="101"/>
        <v>2.86E-13</v>
      </c>
      <c r="T631" s="1">
        <f t="shared" si="102"/>
        <v>1.456586039177026E-08</v>
      </c>
      <c r="V631" s="1"/>
    </row>
    <row r="632">
      <c r="G632" s="1"/>
      <c r="H632" s="1"/>
      <c r="J632" s="1"/>
      <c r="K632" s="1"/>
      <c r="M632" s="1"/>
      <c r="N632" s="1"/>
      <c r="R632" s="1">
        <f t="shared" si="100"/>
        <v>-0.19</v>
      </c>
      <c r="S632" s="1">
        <f t="shared" si="101"/>
        <v>2.42E-13</v>
      </c>
      <c r="T632" s="1">
        <f t="shared" si="102"/>
        <v>1.2324958793036375E-08</v>
      </c>
      <c r="V632" s="1"/>
    </row>
    <row r="633">
      <c r="G633" s="1"/>
      <c r="H633" s="1"/>
      <c r="J633" s="1"/>
      <c r="K633" s="1"/>
      <c r="M633" s="1"/>
      <c r="N633" s="1"/>
      <c r="O633" s="1"/>
      <c r="R633" s="1">
        <f t="shared" si="100"/>
        <v>-0.2</v>
      </c>
      <c r="S633" s="1">
        <f t="shared" si="101"/>
        <v>1.6E-13</v>
      </c>
      <c r="T633" s="1">
        <f t="shared" si="102"/>
        <v>8.148733086305042E-09</v>
      </c>
      <c r="V633" s="1"/>
    </row>
    <row r="634">
      <c r="G634" s="1"/>
      <c r="H634" s="1"/>
      <c r="J634" s="1"/>
      <c r="K634" s="1"/>
      <c r="M634" s="1"/>
      <c r="N634" s="1"/>
      <c r="R634" s="1">
        <f t="shared" si="100"/>
        <v>-0.21</v>
      </c>
      <c r="S634" s="1">
        <f t="shared" si="101"/>
        <v>1.7E-13</v>
      </c>
      <c r="T634" s="1">
        <f t="shared" si="102"/>
        <v>8.658028904199108E-09</v>
      </c>
      <c r="V634" s="1"/>
    </row>
    <row r="635">
      <c r="G635" s="1"/>
      <c r="H635" s="1"/>
      <c r="J635" s="1"/>
      <c r="K635" s="1"/>
      <c r="M635" s="1"/>
      <c r="N635" s="1"/>
      <c r="O635" s="1"/>
      <c r="R635" s="1">
        <f t="shared" si="100"/>
        <v>-0.22</v>
      </c>
      <c r="S635" s="1">
        <f t="shared" si="101"/>
        <v>2.06E-13</v>
      </c>
      <c r="T635" s="1">
        <f t="shared" si="102"/>
        <v>1.0491493848617742E-08</v>
      </c>
      <c r="V635" s="1"/>
    </row>
    <row r="636">
      <c r="G636" s="1"/>
      <c r="H636" s="1"/>
      <c r="J636" s="1"/>
      <c r="K636" s="1"/>
      <c r="M636" s="1"/>
      <c r="N636" s="1"/>
      <c r="R636" s="1">
        <f t="shared" si="100"/>
        <v>-0.23</v>
      </c>
      <c r="S636" s="1">
        <f t="shared" si="101"/>
        <v>2.8E-14</v>
      </c>
      <c r="T636" s="1">
        <f t="shared" si="102"/>
        <v>1.4260282901033824E-09</v>
      </c>
      <c r="V636" s="1"/>
    </row>
    <row r="637">
      <c r="G637" s="1"/>
      <c r="H637" s="1"/>
      <c r="J637" s="1"/>
      <c r="K637" s="1"/>
      <c r="M637" s="1"/>
      <c r="N637" s="1"/>
      <c r="O637" s="1"/>
      <c r="R637" s="1">
        <f t="shared" si="100"/>
        <v>-0.24</v>
      </c>
      <c r="S637" s="1">
        <f t="shared" si="101"/>
        <v>7.6E-14</v>
      </c>
      <c r="T637" s="1">
        <f t="shared" si="102"/>
        <v>3.870648215994895E-09</v>
      </c>
      <c r="V637" s="1"/>
    </row>
    <row r="638">
      <c r="G638" s="1"/>
      <c r="H638" s="1"/>
      <c r="J638" s="1"/>
      <c r="K638" s="1"/>
      <c r="M638" s="1"/>
      <c r="N638" s="1"/>
      <c r="R638" s="1">
        <f t="shared" si="100"/>
        <v>-0.25</v>
      </c>
      <c r="S638" s="1">
        <f t="shared" si="101"/>
        <v>2.8E-14</v>
      </c>
      <c r="T638" s="1">
        <f t="shared" si="102"/>
        <v>1.4260282901033824E-09</v>
      </c>
      <c r="V638" s="1"/>
    </row>
    <row r="639">
      <c r="G639" s="1"/>
      <c r="H639" s="1"/>
      <c r="J639" s="1"/>
      <c r="K639" s="1"/>
      <c r="M639" s="1"/>
      <c r="N639" s="1"/>
      <c r="O639" s="1"/>
      <c r="R639" s="1">
        <f t="shared" si="100"/>
        <v>-0.26</v>
      </c>
      <c r="S639" s="1">
        <f t="shared" si="101"/>
        <v>1.86E-13</v>
      </c>
      <c r="T639" s="1">
        <f t="shared" si="102"/>
        <v>9.472902212829611E-09</v>
      </c>
      <c r="V639" s="1"/>
    </row>
    <row r="640">
      <c r="G640" s="1"/>
      <c r="H640" s="1"/>
      <c r="J640" s="1"/>
      <c r="K640" s="1"/>
      <c r="M640" s="1"/>
      <c r="N640" s="1"/>
      <c r="R640" s="1">
        <f t="shared" si="100"/>
        <v>-0.27</v>
      </c>
      <c r="S640" s="1">
        <f t="shared" si="101"/>
        <v>2E-14</v>
      </c>
      <c r="T640" s="1">
        <f t="shared" si="102"/>
        <v>1.0185916357881303E-09</v>
      </c>
      <c r="V640" s="1"/>
    </row>
    <row r="641">
      <c r="G641" s="1"/>
      <c r="H641" s="1"/>
      <c r="J641" s="1"/>
      <c r="K641" s="1"/>
      <c r="M641" s="1"/>
      <c r="N641" s="1"/>
      <c r="O641" s="1"/>
      <c r="R641" s="1">
        <f t="shared" si="100"/>
        <v>-0.28</v>
      </c>
      <c r="S641" s="1">
        <f t="shared" si="101"/>
        <v>2.22E-13</v>
      </c>
      <c r="T641" s="1">
        <f t="shared" si="102"/>
        <v>1.1306367157248244E-08</v>
      </c>
      <c r="V641" s="1"/>
    </row>
    <row r="642">
      <c r="G642" s="1"/>
      <c r="H642" s="1"/>
      <c r="J642" s="1"/>
      <c r="K642" s="1"/>
      <c r="M642" s="1"/>
      <c r="N642" s="1"/>
      <c r="R642" s="1">
        <f t="shared" si="100"/>
        <v>-0.29</v>
      </c>
      <c r="S642" s="1">
        <f t="shared" si="101"/>
        <v>1.48E-13</v>
      </c>
      <c r="T642" s="1">
        <f t="shared" si="102"/>
        <v>7.537578104832163E-09</v>
      </c>
      <c r="V642" s="1"/>
    </row>
    <row r="643">
      <c r="G643" s="1"/>
      <c r="H643" s="1"/>
      <c r="J643" s="1"/>
      <c r="K643" s="1"/>
      <c r="M643" s="1"/>
      <c r="N643" s="1"/>
      <c r="O643" s="1"/>
      <c r="R643" s="1">
        <f t="shared" si="100"/>
        <v>-0.3</v>
      </c>
      <c r="S643" s="1">
        <f t="shared" si="101"/>
        <v>2.08E-13</v>
      </c>
      <c r="T643" s="1">
        <f t="shared" si="102"/>
        <v>1.0593353012196554E-08</v>
      </c>
      <c r="V643" s="1"/>
    </row>
    <row r="644">
      <c r="G644" s="1"/>
      <c r="H644" s="1"/>
      <c r="J644" s="1"/>
      <c r="K644" s="1"/>
      <c r="M644" s="1"/>
      <c r="N644" s="1"/>
      <c r="R644" s="1">
        <f t="shared" si="100"/>
        <v>-0.31</v>
      </c>
      <c r="S644" s="1">
        <f t="shared" si="101"/>
        <v>2E-13</v>
      </c>
      <c r="T644" s="1">
        <f t="shared" si="102"/>
        <v>1.0185916357881302E-08</v>
      </c>
      <c r="V644" s="1"/>
    </row>
    <row r="645">
      <c r="G645" s="1"/>
      <c r="H645" s="1"/>
      <c r="J645" s="1"/>
      <c r="K645" s="1"/>
      <c r="M645" s="1"/>
      <c r="N645" s="1"/>
      <c r="O645" s="1"/>
      <c r="R645" s="1">
        <f t="shared" si="100"/>
        <v>-0.32</v>
      </c>
      <c r="S645" s="1">
        <f t="shared" si="101"/>
        <v>1.92E-13</v>
      </c>
      <c r="T645" s="1">
        <f t="shared" si="102"/>
        <v>9.778479703566049E-09</v>
      </c>
      <c r="V645" s="1"/>
    </row>
    <row r="646">
      <c r="G646" s="1"/>
      <c r="H646" s="1"/>
      <c r="J646" s="1"/>
      <c r="K646" s="1"/>
      <c r="M646" s="1"/>
      <c r="N646" s="1"/>
      <c r="R646" s="1">
        <f t="shared" si="100"/>
        <v>-0.33</v>
      </c>
      <c r="S646" s="1">
        <f t="shared" si="101"/>
        <v>2.92E-13</v>
      </c>
      <c r="T646" s="1">
        <f t="shared" si="102"/>
        <v>1.4871437882506702E-08</v>
      </c>
      <c r="V646" s="1"/>
    </row>
    <row r="647">
      <c r="G647" s="1"/>
      <c r="H647" s="1"/>
      <c r="J647" s="1"/>
      <c r="K647" s="1"/>
      <c r="M647" s="1"/>
      <c r="N647" s="1"/>
      <c r="O647" s="1"/>
      <c r="R647" s="1">
        <f t="shared" si="100"/>
        <v>-0.34</v>
      </c>
      <c r="S647" s="1">
        <f t="shared" si="101"/>
        <v>2.28E-13</v>
      </c>
      <c r="T647" s="1">
        <f t="shared" si="102"/>
        <v>1.1611944647984683E-08</v>
      </c>
      <c r="V647" s="1"/>
    </row>
    <row r="648">
      <c r="G648" s="1"/>
      <c r="H648" s="1"/>
      <c r="J648" s="1"/>
      <c r="K648" s="1"/>
      <c r="M648" s="1"/>
      <c r="N648" s="1"/>
      <c r="R648" s="1">
        <f t="shared" si="100"/>
        <v>-0.35</v>
      </c>
      <c r="S648" s="1">
        <f t="shared" si="101"/>
        <v>4.02E-13</v>
      </c>
      <c r="T648" s="1">
        <f t="shared" si="102"/>
        <v>2.0473691879341417E-08</v>
      </c>
      <c r="V648" s="1"/>
    </row>
    <row r="649">
      <c r="G649" s="1"/>
      <c r="H649" s="1"/>
      <c r="J649" s="1"/>
      <c r="K649" s="1"/>
      <c r="M649" s="1"/>
      <c r="N649" s="1"/>
      <c r="O649" s="1"/>
      <c r="R649" s="1">
        <f t="shared" si="100"/>
        <v>-0.36</v>
      </c>
      <c r="S649" s="1">
        <f t="shared" si="101"/>
        <v>2.14E-13</v>
      </c>
      <c r="T649" s="1">
        <f t="shared" si="102"/>
        <v>1.0898930502932994E-08</v>
      </c>
      <c r="V649" s="1"/>
    </row>
    <row r="650">
      <c r="G650" s="1"/>
      <c r="H650" s="1"/>
      <c r="J650" s="1"/>
      <c r="K650" s="1"/>
      <c r="M650" s="1"/>
      <c r="N650" s="1"/>
      <c r="R650" s="1">
        <f t="shared" si="100"/>
        <v>-0.37</v>
      </c>
      <c r="S650" s="1">
        <f t="shared" si="101"/>
        <v>1.04E-13</v>
      </c>
      <c r="T650" s="1">
        <f t="shared" si="102"/>
        <v>5.296676506098277E-09</v>
      </c>
      <c r="V650" s="1"/>
    </row>
    <row r="651">
      <c r="G651" s="1"/>
      <c r="H651" s="1"/>
      <c r="J651" s="1"/>
      <c r="K651" s="1"/>
      <c r="M651" s="1"/>
      <c r="N651" s="1"/>
      <c r="O651" s="1"/>
      <c r="R651" s="1">
        <f t="shared" si="100"/>
        <v>-0.38</v>
      </c>
      <c r="S651" s="1">
        <f t="shared" si="101"/>
        <v>3.8E-14</v>
      </c>
      <c r="T651" s="1">
        <f t="shared" si="102"/>
        <v>1.9353241079974476E-09</v>
      </c>
      <c r="V651" s="1"/>
    </row>
    <row r="652">
      <c r="G652" s="1"/>
      <c r="H652" s="1"/>
      <c r="J652" s="1"/>
      <c r="K652" s="1"/>
      <c r="M652" s="1"/>
      <c r="N652" s="1"/>
      <c r="R652" s="1">
        <f t="shared" si="100"/>
        <v>-0.39</v>
      </c>
      <c r="S652" s="1">
        <f t="shared" si="101"/>
        <v>5E-14</v>
      </c>
      <c r="T652" s="1">
        <f t="shared" si="102"/>
        <v>2.5464790894703256E-09</v>
      </c>
      <c r="V652" s="1"/>
    </row>
    <row r="653">
      <c r="G653" s="1"/>
      <c r="H653" s="1"/>
      <c r="J653" s="1"/>
      <c r="K653" s="1"/>
      <c r="M653" s="1"/>
      <c r="N653" s="1"/>
      <c r="O653" s="1"/>
      <c r="R653" s="1">
        <f t="shared" si="100"/>
        <v>-0.4</v>
      </c>
      <c r="S653" s="1">
        <f t="shared" si="101"/>
        <v>2.26E-13</v>
      </c>
      <c r="T653" s="1">
        <f t="shared" si="102"/>
        <v>1.1510085484405871E-08</v>
      </c>
      <c r="V653" s="1"/>
    </row>
    <row r="654">
      <c r="G654" s="1"/>
      <c r="H654" s="1"/>
      <c r="J654" s="1"/>
      <c r="K654" s="1"/>
      <c r="M654" s="1"/>
      <c r="N654" s="1"/>
      <c r="R654" s="1">
        <f t="shared" si="100"/>
        <v>-0.41</v>
      </c>
      <c r="S654" s="1">
        <f t="shared" si="101"/>
        <v>2.54E-13</v>
      </c>
      <c r="T654" s="1">
        <f t="shared" si="102"/>
        <v>1.2936113774509252E-08</v>
      </c>
      <c r="V654" s="1"/>
    </row>
    <row r="655">
      <c r="G655" s="1"/>
      <c r="H655" s="1"/>
      <c r="J655" s="1"/>
      <c r="K655" s="1"/>
      <c r="M655" s="1"/>
      <c r="N655" s="1"/>
      <c r="O655" s="1"/>
      <c r="R655" s="1">
        <f t="shared" si="100"/>
        <v>-0.42</v>
      </c>
      <c r="S655" s="1">
        <f t="shared" si="101"/>
        <v>7.6E-14</v>
      </c>
      <c r="T655" s="1">
        <f t="shared" si="102"/>
        <v>3.870648215994895E-09</v>
      </c>
      <c r="V655" s="1"/>
    </row>
    <row r="656">
      <c r="G656" s="1"/>
      <c r="H656" s="1"/>
      <c r="J656" s="1"/>
      <c r="K656" s="1"/>
      <c r="M656" s="1"/>
      <c r="N656" s="1"/>
      <c r="R656" s="1">
        <f t="shared" si="100"/>
        <v>-0.43</v>
      </c>
      <c r="S656" s="1">
        <f t="shared" si="101"/>
        <v>5.2E-14</v>
      </c>
      <c r="T656" s="1">
        <f t="shared" si="102"/>
        <v>2.6483382530491385E-09</v>
      </c>
      <c r="V656" s="1"/>
    </row>
    <row r="657">
      <c r="G657" s="1"/>
      <c r="H657" s="1"/>
      <c r="J657" s="1"/>
      <c r="K657" s="1"/>
      <c r="M657" s="1"/>
      <c r="N657" s="1"/>
      <c r="O657" s="1"/>
      <c r="R657" s="1">
        <f t="shared" si="100"/>
        <v>-0.44</v>
      </c>
      <c r="S657" s="1">
        <f t="shared" si="101"/>
        <v>2.6E-13</v>
      </c>
      <c r="T657" s="1">
        <f t="shared" si="102"/>
        <v>1.3241691265245693E-08</v>
      </c>
      <c r="V657" s="1"/>
    </row>
    <row r="658">
      <c r="G658" s="1"/>
      <c r="H658" s="1"/>
      <c r="J658" s="1"/>
      <c r="K658" s="1"/>
      <c r="M658" s="1"/>
      <c r="N658" s="1"/>
      <c r="R658" s="1">
        <f t="shared" si="100"/>
        <v>-0.45</v>
      </c>
      <c r="S658" s="1">
        <f t="shared" si="101"/>
        <v>9.6E-14</v>
      </c>
      <c r="T658" s="1">
        <f t="shared" si="102"/>
        <v>4.8892398517830245E-09</v>
      </c>
      <c r="V658" s="1"/>
    </row>
    <row r="659">
      <c r="G659" s="1"/>
      <c r="H659" s="1"/>
      <c r="J659" s="1"/>
      <c r="K659" s="1"/>
      <c r="M659" s="1"/>
      <c r="N659" s="1"/>
      <c r="O659" s="1"/>
      <c r="R659" s="1">
        <f t="shared" si="100"/>
        <v>-0.46</v>
      </c>
      <c r="S659" s="1">
        <f t="shared" si="101"/>
        <v>1.04E-13</v>
      </c>
      <c r="T659" s="1">
        <f t="shared" si="102"/>
        <v>5.296676506098277E-09</v>
      </c>
      <c r="V659" s="1"/>
    </row>
    <row r="660">
      <c r="G660" s="1"/>
      <c r="H660" s="1"/>
      <c r="J660" s="1"/>
      <c r="K660" s="1"/>
      <c r="M660" s="1"/>
      <c r="N660" s="1"/>
      <c r="R660" s="1">
        <f t="shared" si="100"/>
        <v>-0.47</v>
      </c>
      <c r="S660" s="1">
        <f t="shared" si="101"/>
        <v>6.6E-14</v>
      </c>
      <c r="T660" s="1">
        <f t="shared" si="102"/>
        <v>3.3613523981008294E-09</v>
      </c>
      <c r="V660" s="1"/>
    </row>
    <row r="661">
      <c r="G661" s="1"/>
      <c r="H661" s="1"/>
      <c r="J661" s="1"/>
      <c r="K661" s="1"/>
      <c r="M661" s="1"/>
      <c r="N661" s="1"/>
      <c r="O661" s="1"/>
      <c r="R661" s="1">
        <f t="shared" si="100"/>
        <v>-0.48</v>
      </c>
      <c r="S661" s="1">
        <f t="shared" si="101"/>
        <v>2.22E-13</v>
      </c>
      <c r="T661" s="1">
        <f t="shared" si="102"/>
        <v>1.1306367157248244E-08</v>
      </c>
      <c r="V661" s="1"/>
    </row>
    <row r="662">
      <c r="G662" s="1"/>
      <c r="H662" s="1"/>
      <c r="J662" s="1"/>
      <c r="K662" s="1"/>
      <c r="M662" s="1"/>
      <c r="N662" s="1"/>
      <c r="R662" s="1">
        <f t="shared" si="100"/>
        <v>-0.49</v>
      </c>
      <c r="S662" s="1">
        <f t="shared" si="101"/>
        <v>4.2E-14</v>
      </c>
      <c r="T662" s="1">
        <f t="shared" si="102"/>
        <v>2.1390424351550735E-09</v>
      </c>
      <c r="V662" s="1"/>
    </row>
    <row r="663">
      <c r="G663" s="1"/>
      <c r="H663" s="1"/>
      <c r="J663" s="1"/>
      <c r="K663" s="1"/>
      <c r="M663" s="1"/>
      <c r="N663" s="1"/>
      <c r="O663" s="1"/>
      <c r="R663" s="1">
        <f t="shared" si="100"/>
        <v>-0.5</v>
      </c>
      <c r="S663" s="1">
        <f t="shared" si="101"/>
        <v>1.56E-13</v>
      </c>
      <c r="T663" s="1">
        <f t="shared" si="102"/>
        <v>7.945014759147415E-09</v>
      </c>
      <c r="V663" s="1"/>
    </row>
    <row r="664">
      <c r="G664" s="1"/>
      <c r="H664" s="1"/>
      <c r="J664" s="1"/>
      <c r="K664" s="1"/>
      <c r="M664" s="1"/>
      <c r="N664" s="1"/>
      <c r="R664" s="1">
        <f t="shared" si="100"/>
        <v>-0.51</v>
      </c>
      <c r="S664" s="1">
        <f t="shared" si="101"/>
        <v>2.36E-13</v>
      </c>
      <c r="T664" s="1">
        <f t="shared" si="102"/>
        <v>1.2019381302299937E-08</v>
      </c>
      <c r="V664" s="1"/>
    </row>
    <row r="665">
      <c r="G665" s="1"/>
      <c r="H665" s="1"/>
      <c r="J665" s="1"/>
      <c r="K665" s="1"/>
      <c r="M665" s="1"/>
      <c r="N665" s="1"/>
      <c r="O665" s="1"/>
      <c r="R665" s="1">
        <f t="shared" si="100"/>
        <v>-0.52</v>
      </c>
      <c r="S665" s="1">
        <f t="shared" si="101"/>
        <v>5E-14</v>
      </c>
      <c r="T665" s="1">
        <f t="shared" si="102"/>
        <v>2.5464790894703256E-09</v>
      </c>
      <c r="V665" s="1"/>
    </row>
    <row r="666">
      <c r="G666" s="1"/>
      <c r="H666" s="1"/>
      <c r="J666" s="1"/>
      <c r="K666" s="1"/>
      <c r="M666" s="1"/>
      <c r="N666" s="1"/>
      <c r="R666" s="1">
        <f t="shared" si="100"/>
        <v>-0.53</v>
      </c>
      <c r="S666" s="1">
        <f t="shared" si="101"/>
        <v>3.18E-13</v>
      </c>
      <c r="T666" s="1">
        <f t="shared" si="102"/>
        <v>1.619560700903127E-08</v>
      </c>
      <c r="V666" s="1"/>
    </row>
    <row r="667">
      <c r="G667" s="1"/>
      <c r="H667" s="1"/>
      <c r="J667" s="1"/>
      <c r="K667" s="1"/>
      <c r="M667" s="1"/>
      <c r="N667" s="1"/>
      <c r="O667" s="1"/>
      <c r="R667" s="1">
        <f t="shared" si="100"/>
        <v>-0.54</v>
      </c>
      <c r="S667" s="1">
        <f t="shared" si="101"/>
        <v>2.28E-13</v>
      </c>
      <c r="T667" s="1">
        <f t="shared" si="102"/>
        <v>1.1611944647984683E-08</v>
      </c>
      <c r="V667" s="1"/>
    </row>
    <row r="668">
      <c r="G668" s="1"/>
      <c r="H668" s="1"/>
      <c r="J668" s="1"/>
      <c r="K668" s="1"/>
      <c r="M668" s="1"/>
      <c r="N668" s="1"/>
      <c r="R668" s="1">
        <f t="shared" si="100"/>
        <v>-0.55</v>
      </c>
      <c r="S668" s="1">
        <f t="shared" si="101"/>
        <v>1.86E-13</v>
      </c>
      <c r="T668" s="1">
        <f t="shared" si="102"/>
        <v>9.472902212829611E-09</v>
      </c>
      <c r="V668" s="1"/>
    </row>
    <row r="669">
      <c r="G669" s="1"/>
      <c r="H669" s="1"/>
      <c r="J669" s="1"/>
      <c r="K669" s="1"/>
      <c r="M669" s="1"/>
      <c r="N669" s="1"/>
      <c r="O669" s="1"/>
      <c r="R669" s="1">
        <f t="shared" si="100"/>
        <v>-0.56</v>
      </c>
      <c r="S669" s="1">
        <f t="shared" si="101"/>
        <v>2.8E-14</v>
      </c>
      <c r="T669" s="1">
        <f t="shared" si="102"/>
        <v>1.4260282901033824E-09</v>
      </c>
      <c r="V669" s="1"/>
    </row>
    <row r="670">
      <c r="G670" s="1"/>
      <c r="H670" s="1"/>
      <c r="J670" s="1"/>
      <c r="K670" s="1"/>
      <c r="M670" s="1"/>
      <c r="N670" s="1"/>
      <c r="R670" s="1">
        <f t="shared" si="100"/>
        <v>-0.57</v>
      </c>
      <c r="S670" s="1">
        <f t="shared" si="101"/>
        <v>2.12E-13</v>
      </c>
      <c r="T670" s="1">
        <f t="shared" si="102"/>
        <v>1.079707133935418E-08</v>
      </c>
      <c r="V670" s="1"/>
    </row>
    <row r="671">
      <c r="G671" s="1"/>
      <c r="H671" s="1"/>
      <c r="J671" s="1"/>
      <c r="K671" s="1"/>
      <c r="M671" s="1"/>
      <c r="N671" s="1"/>
      <c r="O671" s="1"/>
      <c r="R671" s="1">
        <f t="shared" si="100"/>
        <v>-0.58</v>
      </c>
      <c r="S671" s="1">
        <f t="shared" si="101"/>
        <v>2.6E-14</v>
      </c>
      <c r="T671" s="1">
        <f t="shared" si="102"/>
        <v>1.3241691265245693E-09</v>
      </c>
      <c r="V671" s="1"/>
    </row>
    <row r="672">
      <c r="G672" s="1"/>
      <c r="H672" s="1"/>
      <c r="J672" s="1"/>
      <c r="K672" s="1"/>
      <c r="M672" s="1"/>
      <c r="N672" s="1"/>
      <c r="R672" s="1">
        <f t="shared" si="100"/>
        <v>-0.59</v>
      </c>
      <c r="S672" s="1">
        <f t="shared" si="101"/>
        <v>3.34E-13</v>
      </c>
      <c r="T672" s="1">
        <f t="shared" si="102"/>
        <v>1.7010480317661773E-08</v>
      </c>
      <c r="V672" s="1"/>
    </row>
    <row r="673">
      <c r="G673" s="1"/>
      <c r="H673" s="1"/>
      <c r="J673" s="1"/>
      <c r="K673" s="1"/>
      <c r="M673" s="1"/>
      <c r="N673" s="1"/>
      <c r="O673" s="1"/>
      <c r="R673" s="1">
        <f t="shared" si="100"/>
        <v>-0.6</v>
      </c>
      <c r="S673" s="1">
        <f t="shared" si="101"/>
        <v>8.4E-14</v>
      </c>
      <c r="T673" s="1">
        <f t="shared" si="102"/>
        <v>4.278084870310147E-09</v>
      </c>
      <c r="V673" s="1"/>
    </row>
    <row r="674">
      <c r="G674" s="1"/>
      <c r="H674" s="1"/>
      <c r="J674" s="1"/>
      <c r="K674" s="1"/>
      <c r="M674" s="1"/>
      <c r="N674" s="1"/>
      <c r="R674" s="1">
        <f t="shared" si="100"/>
        <v>-0.61</v>
      </c>
      <c r="S674" s="1">
        <f t="shared" si="101"/>
        <v>2E-14</v>
      </c>
      <c r="T674" s="1">
        <f t="shared" si="102"/>
        <v>1.0185916357881303E-09</v>
      </c>
      <c r="V674" s="1"/>
    </row>
    <row r="675">
      <c r="G675" s="1"/>
      <c r="H675" s="1"/>
      <c r="J675" s="1"/>
      <c r="K675" s="1"/>
      <c r="M675" s="1"/>
      <c r="N675" s="1"/>
      <c r="O675" s="1"/>
      <c r="R675" s="1">
        <f t="shared" si="100"/>
        <v>-0.62</v>
      </c>
      <c r="S675" s="1">
        <f t="shared" si="101"/>
        <v>4.74E-13</v>
      </c>
      <c r="T675" s="1">
        <f t="shared" si="102"/>
        <v>2.4140621768178686E-08</v>
      </c>
      <c r="V675" s="1"/>
    </row>
    <row r="676">
      <c r="G676" s="1"/>
      <c r="H676" s="1"/>
      <c r="J676" s="1"/>
      <c r="K676" s="1"/>
      <c r="M676" s="1"/>
      <c r="N676" s="1"/>
      <c r="R676" s="1">
        <f t="shared" si="100"/>
        <v>-0.63</v>
      </c>
      <c r="S676" s="1">
        <f t="shared" si="101"/>
        <v>2.6E-14</v>
      </c>
      <c r="T676" s="1">
        <f t="shared" si="102"/>
        <v>1.3241691265245693E-09</v>
      </c>
      <c r="V676" s="1"/>
    </row>
    <row r="677">
      <c r="G677" s="1"/>
      <c r="H677" s="1"/>
      <c r="J677" s="1"/>
      <c r="K677" s="1"/>
      <c r="M677" s="1"/>
      <c r="N677" s="1"/>
      <c r="O677" s="1"/>
      <c r="R677" s="1">
        <f t="shared" si="100"/>
        <v>-0.64</v>
      </c>
      <c r="S677" s="1">
        <f t="shared" si="101"/>
        <v>8E-15</v>
      </c>
      <c r="T677" s="1">
        <f t="shared" si="102"/>
        <v>4.074366543152521E-10</v>
      </c>
      <c r="V677" s="1"/>
    </row>
    <row r="678">
      <c r="G678" s="1"/>
      <c r="H678" s="1"/>
      <c r="J678" s="1"/>
      <c r="K678" s="1"/>
      <c r="M678" s="1"/>
      <c r="N678" s="1"/>
      <c r="R678" s="1">
        <f ref="R678:R741" t="shared" si="103">D76</f>
        <v>-0.65</v>
      </c>
      <c r="S678" s="1">
        <f ref="S678:S741" t="shared" si="104">E76</f>
        <v>3.06E-13</v>
      </c>
      <c r="T678" s="1">
        <f ref="T678:T741" t="shared" si="105">H76</f>
        <v>1.5584452027558393E-08</v>
      </c>
      <c r="V678" s="1"/>
    </row>
    <row r="679">
      <c r="G679" s="1"/>
      <c r="H679" s="1"/>
      <c r="J679" s="1"/>
      <c r="K679" s="1"/>
      <c r="M679" s="1"/>
      <c r="N679" s="1"/>
      <c r="O679" s="1"/>
      <c r="R679" s="1">
        <f t="shared" si="103"/>
        <v>-0.66</v>
      </c>
      <c r="S679" s="1">
        <f t="shared" si="104"/>
        <v>4.28E-13</v>
      </c>
      <c r="T679" s="1">
        <f t="shared" si="105"/>
        <v>2.1797861005865987E-08</v>
      </c>
      <c r="V679" s="1"/>
    </row>
    <row r="680">
      <c r="G680" s="1"/>
      <c r="H680" s="1"/>
      <c r="J680" s="1"/>
      <c r="K680" s="1"/>
      <c r="M680" s="1"/>
      <c r="N680" s="1"/>
      <c r="R680" s="1">
        <f t="shared" si="103"/>
        <v>-0.67</v>
      </c>
      <c r="S680" s="1">
        <f t="shared" si="104"/>
        <v>2.02E-13</v>
      </c>
      <c r="T680" s="1">
        <f t="shared" si="105"/>
        <v>1.0287775521460115E-08</v>
      </c>
      <c r="V680" s="1"/>
    </row>
    <row r="681">
      <c r="G681" s="1"/>
      <c r="H681" s="1"/>
      <c r="J681" s="1"/>
      <c r="K681" s="1"/>
      <c r="M681" s="1"/>
      <c r="N681" s="1"/>
      <c r="O681" s="1"/>
      <c r="R681" s="1">
        <f t="shared" si="103"/>
        <v>-0.68</v>
      </c>
      <c r="S681" s="1">
        <f t="shared" si="104"/>
        <v>9.8E-14</v>
      </c>
      <c r="T681" s="1">
        <f t="shared" si="105"/>
        <v>4.991099015361838E-09</v>
      </c>
      <c r="V681" s="1"/>
    </row>
    <row r="682">
      <c r="G682" s="1"/>
      <c r="H682" s="1"/>
      <c r="J682" s="1"/>
      <c r="K682" s="1"/>
      <c r="M682" s="1"/>
      <c r="N682" s="1"/>
      <c r="R682" s="1">
        <f t="shared" si="103"/>
        <v>-0.69</v>
      </c>
      <c r="S682" s="1">
        <f t="shared" si="104"/>
        <v>2.84E-13</v>
      </c>
      <c r="T682" s="1">
        <f t="shared" si="105"/>
        <v>1.4464001228191449E-08</v>
      </c>
      <c r="V682" s="1"/>
    </row>
    <row r="683">
      <c r="G683" s="1"/>
      <c r="H683" s="1"/>
      <c r="J683" s="1"/>
      <c r="K683" s="1"/>
      <c r="M683" s="1"/>
      <c r="N683" s="1"/>
      <c r="O683" s="1"/>
      <c r="R683" s="1">
        <f t="shared" si="103"/>
        <v>-0.7</v>
      </c>
      <c r="S683" s="1">
        <f t="shared" si="104"/>
        <v>1.78E-13</v>
      </c>
      <c r="T683" s="1">
        <f t="shared" si="105"/>
        <v>9.06546555851436E-09</v>
      </c>
      <c r="V683" s="1"/>
    </row>
    <row r="684">
      <c r="G684" s="1"/>
      <c r="H684" s="1"/>
      <c r="J684" s="1"/>
      <c r="K684" s="1"/>
      <c r="M684" s="1"/>
      <c r="N684" s="1"/>
      <c r="R684" s="1">
        <f t="shared" si="103"/>
        <v>-0.71</v>
      </c>
      <c r="S684" s="1">
        <f t="shared" si="104"/>
        <v>1.2E-13</v>
      </c>
      <c r="T684" s="1">
        <f t="shared" si="105"/>
        <v>6.1115498147287805E-09</v>
      </c>
      <c r="V684" s="1"/>
    </row>
    <row r="685">
      <c r="G685" s="1"/>
      <c r="H685" s="1"/>
      <c r="J685" s="1"/>
      <c r="K685" s="1"/>
      <c r="M685" s="1"/>
      <c r="N685" s="1"/>
      <c r="O685" s="1"/>
      <c r="R685" s="1">
        <f t="shared" si="103"/>
        <v>-0.72</v>
      </c>
      <c r="S685" s="1">
        <f t="shared" si="104"/>
        <v>2.2E-13</v>
      </c>
      <c r="T685" s="1">
        <f t="shared" si="105"/>
        <v>1.1204507993669432E-08</v>
      </c>
      <c r="V685" s="1"/>
    </row>
    <row r="686">
      <c r="G686" s="1"/>
      <c r="H686" s="1"/>
      <c r="J686" s="1"/>
      <c r="K686" s="1"/>
      <c r="M686" s="1"/>
      <c r="N686" s="1"/>
      <c r="R686" s="1">
        <f t="shared" si="103"/>
        <v>-0.73</v>
      </c>
      <c r="S686" s="1">
        <f t="shared" si="104"/>
        <v>2.22E-13</v>
      </c>
      <c r="T686" s="1">
        <f t="shared" si="105"/>
        <v>1.1306367157248244E-08</v>
      </c>
      <c r="V686" s="1"/>
    </row>
    <row r="687">
      <c r="G687" s="1"/>
      <c r="H687" s="1"/>
      <c r="J687" s="1"/>
      <c r="K687" s="1"/>
      <c r="M687" s="1"/>
      <c r="N687" s="1"/>
      <c r="O687" s="1"/>
      <c r="R687" s="1">
        <f t="shared" si="103"/>
        <v>-0.74</v>
      </c>
      <c r="S687" s="1">
        <f t="shared" si="104"/>
        <v>1.32E-13</v>
      </c>
      <c r="T687" s="1">
        <f t="shared" si="105"/>
        <v>6.722704796201659E-09</v>
      </c>
      <c r="V687" s="1"/>
    </row>
    <row r="688">
      <c r="G688" s="1"/>
      <c r="H688" s="1"/>
      <c r="J688" s="1"/>
      <c r="K688" s="1"/>
      <c r="M688" s="1"/>
      <c r="N688" s="1"/>
      <c r="R688" s="1">
        <f t="shared" si="103"/>
        <v>-0.75</v>
      </c>
      <c r="S688" s="1">
        <f t="shared" si="104"/>
        <v>1.8E-14</v>
      </c>
      <c r="T688" s="1">
        <f t="shared" si="105"/>
        <v>9.167324722093172E-10</v>
      </c>
      <c r="V688" s="1"/>
    </row>
    <row r="689">
      <c r="G689" s="1"/>
      <c r="H689" s="1"/>
      <c r="J689" s="1"/>
      <c r="K689" s="1"/>
      <c r="M689" s="1"/>
      <c r="N689" s="1"/>
      <c r="O689" s="1"/>
      <c r="R689" s="1">
        <f t="shared" si="103"/>
        <v>-0.76</v>
      </c>
      <c r="S689" s="1">
        <f t="shared" si="104"/>
        <v>1.26E-13</v>
      </c>
      <c r="T689" s="1">
        <f t="shared" si="105"/>
        <v>6.41712730546522E-09</v>
      </c>
      <c r="V689" s="1"/>
    </row>
    <row r="690">
      <c r="G690" s="1"/>
      <c r="H690" s="1"/>
      <c r="J690" s="1"/>
      <c r="K690" s="1"/>
      <c r="M690" s="1"/>
      <c r="N690" s="1"/>
      <c r="R690" s="1">
        <f t="shared" si="103"/>
        <v>-0.77</v>
      </c>
      <c r="S690" s="1">
        <f t="shared" si="104"/>
        <v>2.94E-13</v>
      </c>
      <c r="T690" s="1">
        <f t="shared" si="105"/>
        <v>1.4973297046085514E-08</v>
      </c>
      <c r="V690" s="1"/>
    </row>
    <row r="691">
      <c r="G691" s="1"/>
      <c r="H691" s="1"/>
      <c r="J691" s="1"/>
      <c r="K691" s="1"/>
      <c r="M691" s="1"/>
      <c r="N691" s="1"/>
      <c r="O691" s="1"/>
      <c r="R691" s="1">
        <f t="shared" si="103"/>
        <v>-0.78</v>
      </c>
      <c r="S691" s="1">
        <f t="shared" si="104"/>
        <v>7.6E-14</v>
      </c>
      <c r="T691" s="1">
        <f t="shared" si="105"/>
        <v>3.870648215994895E-09</v>
      </c>
      <c r="V691" s="1"/>
    </row>
    <row r="692">
      <c r="G692" s="1"/>
      <c r="H692" s="1"/>
      <c r="J692" s="1"/>
      <c r="K692" s="1"/>
      <c r="M692" s="1"/>
      <c r="N692" s="1"/>
      <c r="R692" s="1">
        <f t="shared" si="103"/>
        <v>-0.79</v>
      </c>
      <c r="S692" s="1">
        <f t="shared" si="104"/>
        <v>7.2E-14</v>
      </c>
      <c r="T692" s="1">
        <f t="shared" si="105"/>
        <v>3.6669298888372686E-09</v>
      </c>
      <c r="V692" s="1"/>
    </row>
    <row r="693">
      <c r="G693" s="1"/>
      <c r="H693" s="1"/>
      <c r="J693" s="1"/>
      <c r="K693" s="1"/>
      <c r="M693" s="1"/>
      <c r="N693" s="1"/>
      <c r="O693" s="1"/>
      <c r="R693" s="1">
        <f t="shared" si="103"/>
        <v>-0.8</v>
      </c>
      <c r="S693" s="1">
        <f t="shared" si="104"/>
        <v>1.46E-13</v>
      </c>
      <c r="T693" s="1">
        <f t="shared" si="105"/>
        <v>7.435718941253351E-09</v>
      </c>
      <c r="V693" s="1"/>
    </row>
    <row r="694">
      <c r="G694" s="1"/>
      <c r="H694" s="1"/>
      <c r="J694" s="1"/>
      <c r="K694" s="1"/>
      <c r="M694" s="1"/>
      <c r="N694" s="1"/>
      <c r="R694" s="1">
        <f t="shared" si="103"/>
        <v>-0.81</v>
      </c>
      <c r="S694" s="1">
        <f t="shared" si="104"/>
        <v>1.88E-13</v>
      </c>
      <c r="T694" s="1">
        <f t="shared" si="105"/>
        <v>9.574761376408425E-09</v>
      </c>
      <c r="V694" s="1"/>
    </row>
    <row r="695">
      <c r="G695" s="1"/>
      <c r="H695" s="1"/>
      <c r="J695" s="1"/>
      <c r="K695" s="1"/>
      <c r="M695" s="1"/>
      <c r="N695" s="1"/>
      <c r="O695" s="1"/>
      <c r="R695" s="1">
        <f t="shared" si="103"/>
        <v>-0.82</v>
      </c>
      <c r="S695" s="1">
        <f t="shared" si="104"/>
        <v>1.32E-13</v>
      </c>
      <c r="T695" s="1">
        <f t="shared" si="105"/>
        <v>6.722704796201659E-09</v>
      </c>
      <c r="V695" s="1"/>
    </row>
    <row r="696">
      <c r="G696" s="1"/>
      <c r="H696" s="1"/>
      <c r="J696" s="1"/>
      <c r="K696" s="1"/>
      <c r="M696" s="1"/>
      <c r="N696" s="1"/>
      <c r="R696" s="1">
        <f t="shared" si="103"/>
        <v>-0.83</v>
      </c>
      <c r="S696" s="1">
        <f t="shared" si="104"/>
        <v>2.74E-13</v>
      </c>
      <c r="T696" s="1">
        <f t="shared" si="105"/>
        <v>1.3954705410297383E-08</v>
      </c>
      <c r="V696" s="1"/>
    </row>
    <row r="697">
      <c r="G697" s="1"/>
      <c r="H697" s="1"/>
      <c r="J697" s="1"/>
      <c r="K697" s="1"/>
      <c r="M697" s="1"/>
      <c r="N697" s="1"/>
      <c r="O697" s="1"/>
      <c r="R697" s="1">
        <f t="shared" si="103"/>
        <v>-0.84</v>
      </c>
      <c r="S697" s="1">
        <f t="shared" si="104"/>
        <v>1.62E-13</v>
      </c>
      <c r="T697" s="1">
        <f t="shared" si="105"/>
        <v>8.250592249883854E-09</v>
      </c>
      <c r="V697" s="1"/>
    </row>
    <row r="698">
      <c r="G698" s="1"/>
      <c r="H698" s="1"/>
      <c r="J698" s="1"/>
      <c r="K698" s="1"/>
      <c r="M698" s="1"/>
      <c r="N698" s="1"/>
      <c r="R698" s="1">
        <f t="shared" si="103"/>
        <v>-0.85</v>
      </c>
      <c r="S698" s="1">
        <f t="shared" si="104"/>
        <v>1.2E-14</v>
      </c>
      <c r="T698" s="1">
        <f t="shared" si="105"/>
        <v>6.111549814728781E-10</v>
      </c>
      <c r="V698" s="1"/>
    </row>
    <row r="699">
      <c r="G699" s="1"/>
      <c r="H699" s="1"/>
      <c r="J699" s="1"/>
      <c r="K699" s="1"/>
      <c r="M699" s="1"/>
      <c r="N699" s="1"/>
      <c r="O699" s="1"/>
      <c r="R699" s="1">
        <f t="shared" si="103"/>
        <v>-0.86</v>
      </c>
      <c r="S699" s="1">
        <f t="shared" si="104"/>
        <v>2.18E-13</v>
      </c>
      <c r="T699" s="1">
        <f t="shared" si="105"/>
        <v>1.110264883009062E-08</v>
      </c>
      <c r="V699" s="1"/>
    </row>
    <row r="700">
      <c r="G700" s="1"/>
      <c r="H700" s="1"/>
      <c r="J700" s="1"/>
      <c r="K700" s="1"/>
      <c r="M700" s="1"/>
      <c r="N700" s="1"/>
      <c r="R700" s="1">
        <f t="shared" si="103"/>
        <v>-0.87</v>
      </c>
      <c r="S700" s="1">
        <f t="shared" si="104"/>
        <v>2.44E-13</v>
      </c>
      <c r="T700" s="1">
        <f t="shared" si="105"/>
        <v>1.242681795661519E-08</v>
      </c>
      <c r="V700" s="1"/>
    </row>
    <row r="701">
      <c r="G701" s="1"/>
      <c r="H701" s="1"/>
      <c r="J701" s="1"/>
      <c r="K701" s="1"/>
      <c r="M701" s="1"/>
      <c r="N701" s="1"/>
      <c r="O701" s="1"/>
      <c r="R701" s="1">
        <f t="shared" si="103"/>
        <v>-0.88</v>
      </c>
      <c r="S701" s="1">
        <f t="shared" si="104"/>
        <v>7.4E-14</v>
      </c>
      <c r="T701" s="1">
        <f t="shared" si="105"/>
        <v>3.7687890524160815E-09</v>
      </c>
      <c r="V701" s="1"/>
    </row>
    <row r="702">
      <c r="G702" s="1"/>
      <c r="H702" s="1"/>
      <c r="J702" s="1"/>
      <c r="K702" s="1"/>
      <c r="M702" s="1"/>
      <c r="N702" s="1"/>
      <c r="R702" s="1">
        <f t="shared" si="103"/>
        <v>-0.89</v>
      </c>
      <c r="S702" s="1">
        <f t="shared" si="104"/>
        <v>1.98E-13</v>
      </c>
      <c r="T702" s="1">
        <f t="shared" si="105"/>
        <v>1.0084057194302489E-08</v>
      </c>
      <c r="V702" s="1"/>
    </row>
    <row r="703">
      <c r="G703" s="1"/>
      <c r="H703" s="1"/>
      <c r="J703" s="1"/>
      <c r="K703" s="1"/>
      <c r="M703" s="1"/>
      <c r="N703" s="1"/>
      <c r="O703" s="1"/>
      <c r="R703" s="1">
        <f t="shared" si="103"/>
        <v>-0.9</v>
      </c>
      <c r="S703" s="1">
        <f t="shared" si="104"/>
        <v>2.62E-13</v>
      </c>
      <c r="T703" s="1">
        <f t="shared" si="105"/>
        <v>1.3343550428824506E-08</v>
      </c>
      <c r="V703" s="1"/>
    </row>
    <row r="704">
      <c r="G704" s="1"/>
      <c r="H704" s="1"/>
      <c r="J704" s="1"/>
      <c r="K704" s="1"/>
      <c r="M704" s="1"/>
      <c r="N704" s="1"/>
      <c r="R704" s="1">
        <f t="shared" si="103"/>
        <v>-0.91</v>
      </c>
      <c r="S704" s="1">
        <f t="shared" si="104"/>
        <v>2.62E-13</v>
      </c>
      <c r="T704" s="1">
        <f t="shared" si="105"/>
        <v>1.3343550428824506E-08</v>
      </c>
      <c r="V704" s="1"/>
    </row>
    <row r="705">
      <c r="G705" s="1"/>
      <c r="H705" s="1"/>
      <c r="J705" s="1"/>
      <c r="K705" s="1"/>
      <c r="M705" s="1"/>
      <c r="N705" s="1"/>
      <c r="O705" s="1"/>
      <c r="R705" s="1">
        <f t="shared" si="103"/>
        <v>-0.92</v>
      </c>
      <c r="S705" s="1">
        <f t="shared" si="104"/>
        <v>1.4E-14</v>
      </c>
      <c r="T705" s="1">
        <f t="shared" si="105"/>
        <v>7.130141450516912E-10</v>
      </c>
      <c r="V705" s="1"/>
    </row>
    <row r="706">
      <c r="G706" s="1"/>
      <c r="H706" s="1"/>
      <c r="J706" s="1"/>
      <c r="K706" s="1"/>
      <c r="M706" s="1"/>
      <c r="N706" s="1"/>
      <c r="R706" s="1">
        <f t="shared" si="103"/>
        <v>-0.93</v>
      </c>
      <c r="S706" s="1">
        <f t="shared" si="104"/>
        <v>3.38E-13</v>
      </c>
      <c r="T706" s="1">
        <f t="shared" si="105"/>
        <v>1.72141986448194E-08</v>
      </c>
      <c r="V706" s="1"/>
    </row>
    <row r="707">
      <c r="G707" s="1"/>
      <c r="H707" s="1"/>
      <c r="J707" s="1"/>
      <c r="K707" s="1"/>
      <c r="M707" s="1"/>
      <c r="N707" s="1"/>
      <c r="O707" s="1"/>
      <c r="R707" s="1">
        <f t="shared" si="103"/>
        <v>-0.94</v>
      </c>
      <c r="S707" s="1">
        <f t="shared" si="104"/>
        <v>2.88E-13</v>
      </c>
      <c r="T707" s="1">
        <f t="shared" si="105"/>
        <v>1.4667719555349074E-08</v>
      </c>
      <c r="V707" s="1"/>
    </row>
    <row r="708">
      <c r="G708" s="1"/>
      <c r="H708" s="1"/>
      <c r="J708" s="1"/>
      <c r="K708" s="1"/>
      <c r="M708" s="1"/>
      <c r="N708" s="1"/>
      <c r="R708" s="1">
        <f t="shared" si="103"/>
        <v>-0.95</v>
      </c>
      <c r="S708" s="1">
        <f t="shared" si="104"/>
        <v>2.44E-13</v>
      </c>
      <c r="T708" s="1">
        <f t="shared" si="105"/>
        <v>1.242681795661519E-08</v>
      </c>
      <c r="V708" s="1"/>
    </row>
    <row r="709">
      <c r="G709" s="1"/>
      <c r="H709" s="1"/>
      <c r="J709" s="1"/>
      <c r="K709" s="1"/>
      <c r="M709" s="1"/>
      <c r="N709" s="1"/>
      <c r="O709" s="1"/>
      <c r="R709" s="1">
        <f t="shared" si="103"/>
        <v>-0.96</v>
      </c>
      <c r="S709" s="1">
        <f t="shared" si="104"/>
        <v>1.5E-13</v>
      </c>
      <c r="T709" s="1">
        <f t="shared" si="105"/>
        <v>7.639437268410977E-09</v>
      </c>
      <c r="V709" s="1"/>
    </row>
    <row r="710">
      <c r="G710" s="1"/>
      <c r="H710" s="1"/>
      <c r="J710" s="1"/>
      <c r="K710" s="1"/>
      <c r="M710" s="1"/>
      <c r="N710" s="1"/>
      <c r="R710" s="1">
        <f t="shared" si="103"/>
        <v>-0.97</v>
      </c>
      <c r="S710" s="1">
        <f t="shared" si="104"/>
        <v>1.48E-13</v>
      </c>
      <c r="T710" s="1">
        <f t="shared" si="105"/>
        <v>7.537578104832163E-09</v>
      </c>
      <c r="V710" s="1"/>
    </row>
    <row r="711">
      <c r="G711" s="1"/>
      <c r="H711" s="1"/>
      <c r="J711" s="1"/>
      <c r="K711" s="1"/>
      <c r="M711" s="1"/>
      <c r="N711" s="1"/>
      <c r="O711" s="1"/>
      <c r="R711" s="1">
        <f t="shared" si="103"/>
        <v>-0.98</v>
      </c>
      <c r="S711" s="1">
        <f t="shared" si="104"/>
        <v>2.2E-13</v>
      </c>
      <c r="T711" s="1">
        <f t="shared" si="105"/>
        <v>1.1204507993669432E-08</v>
      </c>
      <c r="V711" s="1"/>
    </row>
    <row r="712">
      <c r="G712" s="1"/>
      <c r="H712" s="1"/>
      <c r="J712" s="1"/>
      <c r="K712" s="1"/>
      <c r="M712" s="1"/>
      <c r="N712" s="1"/>
      <c r="R712" s="1">
        <f t="shared" si="103"/>
        <v>-0.99</v>
      </c>
      <c r="S712" s="1">
        <f t="shared" si="104"/>
        <v>3.4E-14</v>
      </c>
      <c r="T712" s="1">
        <f t="shared" si="105"/>
        <v>1.7316057808398214E-09</v>
      </c>
      <c r="V712" s="1"/>
    </row>
    <row r="713">
      <c r="G713" s="1"/>
      <c r="H713" s="1"/>
      <c r="J713" s="1"/>
      <c r="K713" s="1"/>
      <c r="M713" s="1"/>
      <c r="N713" s="1"/>
      <c r="O713" s="1"/>
      <c r="R713" s="1">
        <f t="shared" si="103"/>
        <v>-1</v>
      </c>
      <c r="S713" s="1">
        <f t="shared" si="104"/>
        <v>1.04E-13</v>
      </c>
      <c r="T713" s="1">
        <f t="shared" si="105"/>
        <v>5.296676506098277E-09</v>
      </c>
      <c r="V713" s="1"/>
    </row>
    <row r="714">
      <c r="G714" s="1"/>
      <c r="H714" s="1"/>
      <c r="J714" s="1"/>
      <c r="K714" s="1"/>
      <c r="M714" s="1"/>
      <c r="N714" s="1"/>
      <c r="R714" s="1">
        <f t="shared" si="103"/>
        <v>-1.01</v>
      </c>
      <c r="S714" s="1">
        <f t="shared" si="104"/>
        <v>1.68E-13</v>
      </c>
      <c r="T714" s="1">
        <f t="shared" si="105"/>
        <v>8.556169740620294E-09</v>
      </c>
      <c r="V714" s="1"/>
    </row>
    <row r="715">
      <c r="G715" s="1"/>
      <c r="H715" s="1"/>
      <c r="J715" s="1"/>
      <c r="K715" s="1"/>
      <c r="M715" s="1"/>
      <c r="N715" s="1"/>
      <c r="O715" s="1"/>
      <c r="R715" s="1">
        <f t="shared" si="103"/>
        <v>-1.02</v>
      </c>
      <c r="S715" s="1">
        <f t="shared" si="104"/>
        <v>2.8E-14</v>
      </c>
      <c r="T715" s="1">
        <f t="shared" si="105"/>
        <v>1.4260282901033824E-09</v>
      </c>
      <c r="V715" s="1"/>
    </row>
    <row r="716">
      <c r="G716" s="1"/>
      <c r="H716" s="1"/>
      <c r="J716" s="1"/>
      <c r="K716" s="1"/>
      <c r="M716" s="1"/>
      <c r="N716" s="1"/>
      <c r="R716" s="1">
        <f t="shared" si="103"/>
        <v>-1.03</v>
      </c>
      <c r="S716" s="1">
        <f t="shared" si="104"/>
        <v>2E-15</v>
      </c>
      <c r="T716" s="1">
        <f t="shared" si="105"/>
        <v>1.0185916357881303E-10</v>
      </c>
      <c r="V716" s="1"/>
    </row>
    <row r="717">
      <c r="G717" s="1"/>
      <c r="H717" s="1"/>
      <c r="J717" s="1"/>
      <c r="K717" s="1"/>
      <c r="M717" s="1"/>
      <c r="N717" s="1"/>
      <c r="O717" s="1"/>
      <c r="R717" s="1">
        <f t="shared" si="103"/>
        <v>-1.04</v>
      </c>
      <c r="S717" s="1">
        <f t="shared" si="104"/>
        <v>1.54E-13</v>
      </c>
      <c r="T717" s="1">
        <f t="shared" si="105"/>
        <v>7.843155595568603E-09</v>
      </c>
      <c r="V717" s="1"/>
    </row>
    <row r="718">
      <c r="G718" s="1"/>
      <c r="H718" s="1"/>
      <c r="J718" s="1"/>
      <c r="K718" s="1"/>
      <c r="M718" s="1"/>
      <c r="N718" s="1"/>
      <c r="R718" s="1">
        <f t="shared" si="103"/>
        <v>-1.05</v>
      </c>
      <c r="S718" s="1">
        <f t="shared" si="104"/>
        <v>1.96E-13</v>
      </c>
      <c r="T718" s="1">
        <f t="shared" si="105"/>
        <v>9.982198030723677E-09</v>
      </c>
      <c r="V718" s="1"/>
    </row>
    <row r="719">
      <c r="G719" s="1"/>
      <c r="H719" s="1"/>
      <c r="J719" s="1"/>
      <c r="K719" s="1"/>
      <c r="M719" s="1"/>
      <c r="N719" s="1"/>
      <c r="O719" s="1"/>
      <c r="R719" s="1">
        <f t="shared" si="103"/>
        <v>-1.06</v>
      </c>
      <c r="S719" s="1">
        <f t="shared" si="104"/>
        <v>8.8E-14</v>
      </c>
      <c r="T719" s="1">
        <f t="shared" si="105"/>
        <v>4.481803197467773E-09</v>
      </c>
      <c r="V719" s="1"/>
    </row>
    <row r="720">
      <c r="G720" s="1"/>
      <c r="H720" s="1"/>
      <c r="J720" s="1"/>
      <c r="K720" s="1"/>
      <c r="M720" s="1"/>
      <c r="N720" s="1"/>
      <c r="R720" s="1">
        <f t="shared" si="103"/>
        <v>-1.07</v>
      </c>
      <c r="S720" s="1">
        <f t="shared" si="104"/>
        <v>6.6E-14</v>
      </c>
      <c r="T720" s="1">
        <f t="shared" si="105"/>
        <v>3.3613523981008294E-09</v>
      </c>
      <c r="V720" s="1"/>
    </row>
    <row r="721">
      <c r="G721" s="1"/>
      <c r="H721" s="1"/>
      <c r="J721" s="1"/>
      <c r="K721" s="1"/>
      <c r="M721" s="1"/>
      <c r="N721" s="1"/>
      <c r="O721" s="1"/>
      <c r="R721" s="1">
        <f t="shared" si="103"/>
        <v>-1.08</v>
      </c>
      <c r="S721" s="1">
        <f t="shared" si="104"/>
        <v>2.08E-13</v>
      </c>
      <c r="T721" s="1">
        <f t="shared" si="105"/>
        <v>1.0593353012196554E-08</v>
      </c>
      <c r="V721" s="1"/>
    </row>
    <row r="722">
      <c r="G722" s="1"/>
      <c r="H722" s="1"/>
      <c r="J722" s="1"/>
      <c r="K722" s="1"/>
      <c r="M722" s="1"/>
      <c r="N722" s="1"/>
      <c r="R722" s="1">
        <f t="shared" si="103"/>
        <v>-1.09</v>
      </c>
      <c r="S722" s="1">
        <f t="shared" si="104"/>
        <v>2.64E-13</v>
      </c>
      <c r="T722" s="1">
        <f t="shared" si="105"/>
        <v>1.3445409592403318E-08</v>
      </c>
      <c r="V722" s="1"/>
    </row>
    <row r="723">
      <c r="G723" s="1"/>
      <c r="H723" s="1"/>
      <c r="J723" s="1"/>
      <c r="K723" s="1"/>
      <c r="M723" s="1"/>
      <c r="N723" s="1"/>
      <c r="O723" s="1"/>
      <c r="R723" s="1">
        <f t="shared" si="103"/>
        <v>-1.1</v>
      </c>
      <c r="S723" s="1">
        <f t="shared" si="104"/>
        <v>1.86E-13</v>
      </c>
      <c r="T723" s="1">
        <f t="shared" si="105"/>
        <v>9.472902212829611E-09</v>
      </c>
      <c r="V723" s="1"/>
    </row>
    <row r="724">
      <c r="G724" s="1"/>
      <c r="H724" s="1"/>
      <c r="J724" s="1"/>
      <c r="K724" s="1"/>
      <c r="M724" s="1"/>
      <c r="N724" s="1"/>
      <c r="R724" s="1">
        <f t="shared" si="103"/>
        <v>-1.11</v>
      </c>
      <c r="S724" s="1">
        <f t="shared" si="104"/>
        <v>9.8E-14</v>
      </c>
      <c r="T724" s="1">
        <f t="shared" si="105"/>
        <v>4.991099015361838E-09</v>
      </c>
      <c r="V724" s="1"/>
    </row>
    <row r="725">
      <c r="G725" s="1"/>
      <c r="H725" s="1"/>
      <c r="J725" s="1"/>
      <c r="K725" s="1"/>
      <c r="M725" s="1"/>
      <c r="N725" s="1"/>
      <c r="O725" s="1"/>
      <c r="R725" s="1">
        <f t="shared" si="103"/>
        <v>-1.12</v>
      </c>
      <c r="S725" s="1">
        <f t="shared" si="104"/>
        <v>1.48E-13</v>
      </c>
      <c r="T725" s="1">
        <f t="shared" si="105"/>
        <v>7.537578104832163E-09</v>
      </c>
      <c r="V725" s="1"/>
    </row>
    <row r="726">
      <c r="G726" s="1"/>
      <c r="H726" s="1"/>
      <c r="J726" s="1"/>
      <c r="K726" s="1"/>
      <c r="M726" s="1"/>
      <c r="N726" s="1"/>
      <c r="R726" s="1">
        <f t="shared" si="103"/>
        <v>-1.13</v>
      </c>
      <c r="S726" s="1">
        <f t="shared" si="104"/>
        <v>8.8E-14</v>
      </c>
      <c r="T726" s="1">
        <f t="shared" si="105"/>
        <v>4.481803197467773E-09</v>
      </c>
      <c r="V726" s="1"/>
    </row>
    <row r="727">
      <c r="G727" s="1"/>
      <c r="H727" s="1"/>
      <c r="J727" s="1"/>
      <c r="K727" s="1"/>
      <c r="M727" s="1"/>
      <c r="N727" s="1"/>
      <c r="O727" s="1"/>
      <c r="R727" s="1">
        <f t="shared" si="103"/>
        <v>-1.14</v>
      </c>
      <c r="S727" s="1">
        <f t="shared" si="104"/>
        <v>4.66E-13</v>
      </c>
      <c r="T727" s="1">
        <f t="shared" si="105"/>
        <v>2.3733185113863434E-08</v>
      </c>
      <c r="V727" s="1"/>
    </row>
    <row r="728">
      <c r="G728" s="1"/>
      <c r="H728" s="1"/>
      <c r="J728" s="1"/>
      <c r="K728" s="1"/>
      <c r="M728" s="1"/>
      <c r="N728" s="1"/>
      <c r="R728" s="1">
        <f t="shared" si="103"/>
        <v>-1.15</v>
      </c>
      <c r="S728" s="1">
        <f t="shared" si="104"/>
        <v>1.26E-13</v>
      </c>
      <c r="T728" s="1">
        <f t="shared" si="105"/>
        <v>6.41712730546522E-09</v>
      </c>
      <c r="V728" s="1"/>
    </row>
    <row r="729">
      <c r="G729" s="1"/>
      <c r="H729" s="1"/>
      <c r="J729" s="1"/>
      <c r="K729" s="1"/>
      <c r="M729" s="1"/>
      <c r="N729" s="1"/>
      <c r="O729" s="1"/>
      <c r="R729" s="1">
        <f t="shared" si="103"/>
        <v>-1.16</v>
      </c>
      <c r="S729" s="1">
        <f t="shared" si="104"/>
        <v>2.7E-13</v>
      </c>
      <c r="T729" s="1">
        <f t="shared" si="105"/>
        <v>1.3750987083139759E-08</v>
      </c>
      <c r="V729" s="1"/>
    </row>
    <row r="730">
      <c r="G730" s="1"/>
      <c r="H730" s="1"/>
      <c r="J730" s="1"/>
      <c r="K730" s="1"/>
      <c r="M730" s="1"/>
      <c r="N730" s="1"/>
      <c r="R730" s="1">
        <f t="shared" si="103"/>
        <v>-1.17</v>
      </c>
      <c r="S730" s="1">
        <f t="shared" si="104"/>
        <v>8.8E-14</v>
      </c>
      <c r="T730" s="1">
        <f t="shared" si="105"/>
        <v>4.481803197467773E-09</v>
      </c>
      <c r="V730" s="1"/>
    </row>
    <row r="731">
      <c r="G731" s="1"/>
      <c r="H731" s="1"/>
      <c r="J731" s="1"/>
      <c r="K731" s="1"/>
      <c r="M731" s="1"/>
      <c r="N731" s="1"/>
      <c r="O731" s="1"/>
      <c r="R731" s="1">
        <f t="shared" si="103"/>
        <v>-1.18</v>
      </c>
      <c r="S731" s="1">
        <f t="shared" si="104"/>
        <v>1.72E-13</v>
      </c>
      <c r="T731" s="1">
        <f t="shared" si="105"/>
        <v>8.75988806777792E-09</v>
      </c>
      <c r="V731" s="1"/>
    </row>
    <row r="732">
      <c r="G732" s="1"/>
      <c r="H732" s="1"/>
      <c r="J732" s="1"/>
      <c r="K732" s="1"/>
      <c r="M732" s="1"/>
      <c r="N732" s="1"/>
      <c r="R732" s="1">
        <f t="shared" si="103"/>
        <v>-1.19</v>
      </c>
      <c r="S732" s="1">
        <f t="shared" si="104"/>
        <v>6.8E-14</v>
      </c>
      <c r="T732" s="1">
        <f t="shared" si="105"/>
        <v>3.4632115616796428E-09</v>
      </c>
      <c r="V732" s="1"/>
    </row>
    <row r="733">
      <c r="G733" s="1"/>
      <c r="H733" s="1"/>
      <c r="J733" s="1"/>
      <c r="K733" s="1"/>
      <c r="M733" s="1"/>
      <c r="N733" s="1"/>
      <c r="O733" s="1"/>
      <c r="R733" s="1">
        <f t="shared" si="103"/>
        <v>-1.2</v>
      </c>
      <c r="S733" s="1">
        <f t="shared" si="104"/>
        <v>7.4E-14</v>
      </c>
      <c r="T733" s="1">
        <f t="shared" si="105"/>
        <v>3.7687890524160815E-09</v>
      </c>
      <c r="V733" s="1"/>
    </row>
    <row r="734">
      <c r="G734" s="1"/>
      <c r="H734" s="1"/>
      <c r="J734" s="1"/>
      <c r="K734" s="1"/>
      <c r="M734" s="1"/>
      <c r="N734" s="1"/>
      <c r="R734" s="1">
        <f t="shared" si="103"/>
        <v>-1.21</v>
      </c>
      <c r="S734" s="1">
        <f t="shared" si="104"/>
        <v>2.3E-13</v>
      </c>
      <c r="T734" s="1">
        <f t="shared" si="105"/>
        <v>1.1713803811563495E-08</v>
      </c>
      <c r="V734" s="1"/>
    </row>
    <row r="735">
      <c r="G735" s="1"/>
      <c r="H735" s="1"/>
      <c r="J735" s="1"/>
      <c r="K735" s="1"/>
      <c r="M735" s="1"/>
      <c r="N735" s="1"/>
      <c r="O735" s="1"/>
      <c r="R735" s="1">
        <f t="shared" si="103"/>
        <v>-1.22</v>
      </c>
      <c r="S735" s="1">
        <f t="shared" si="104"/>
        <v>1.26E-13</v>
      </c>
      <c r="T735" s="1">
        <f t="shared" si="105"/>
        <v>6.41712730546522E-09</v>
      </c>
      <c r="V735" s="1"/>
    </row>
    <row r="736">
      <c r="G736" s="1"/>
      <c r="H736" s="1"/>
      <c r="J736" s="1"/>
      <c r="K736" s="1"/>
      <c r="M736" s="1"/>
      <c r="N736" s="1"/>
      <c r="R736" s="1">
        <f t="shared" si="103"/>
        <v>-1.23</v>
      </c>
      <c r="S736" s="1">
        <f t="shared" si="104"/>
        <v>4.02E-13</v>
      </c>
      <c r="T736" s="1">
        <f t="shared" si="105"/>
        <v>2.0473691879341417E-08</v>
      </c>
      <c r="V736" s="1"/>
    </row>
    <row r="737">
      <c r="G737" s="1"/>
      <c r="H737" s="1"/>
      <c r="J737" s="1"/>
      <c r="K737" s="1"/>
      <c r="M737" s="1"/>
      <c r="N737" s="1"/>
      <c r="O737" s="1"/>
      <c r="R737" s="1">
        <f t="shared" si="103"/>
        <v>-1.24</v>
      </c>
      <c r="S737" s="1">
        <f t="shared" si="104"/>
        <v>2.6E-14</v>
      </c>
      <c r="T737" s="1">
        <f t="shared" si="105"/>
        <v>1.3241691265245693E-09</v>
      </c>
      <c r="V737" s="1"/>
    </row>
    <row r="738">
      <c r="G738" s="1"/>
      <c r="H738" s="1"/>
      <c r="J738" s="1"/>
      <c r="K738" s="1"/>
      <c r="M738" s="1"/>
      <c r="N738" s="1"/>
      <c r="R738" s="1">
        <f t="shared" si="103"/>
        <v>-1.25</v>
      </c>
      <c r="S738" s="1">
        <f t="shared" si="104"/>
        <v>1.48E-13</v>
      </c>
      <c r="T738" s="1">
        <f t="shared" si="105"/>
        <v>7.537578104832163E-09</v>
      </c>
      <c r="V738" s="1"/>
    </row>
    <row r="739">
      <c r="G739" s="1"/>
      <c r="H739" s="1"/>
      <c r="J739" s="1"/>
      <c r="K739" s="1"/>
      <c r="M739" s="1"/>
      <c r="N739" s="1"/>
      <c r="O739" s="1"/>
      <c r="R739" s="1">
        <f t="shared" si="103"/>
        <v>-1.26</v>
      </c>
      <c r="S739" s="1">
        <f t="shared" si="104"/>
        <v>2.32E-13</v>
      </c>
      <c r="T739" s="1">
        <f t="shared" si="105"/>
        <v>1.1815662975142311E-08</v>
      </c>
      <c r="V739" s="1"/>
    </row>
    <row r="740">
      <c r="G740" s="1"/>
      <c r="H740" s="1"/>
      <c r="J740" s="1"/>
      <c r="K740" s="1"/>
      <c r="M740" s="1"/>
      <c r="N740" s="1"/>
      <c r="R740" s="1">
        <f t="shared" si="103"/>
        <v>-1.27</v>
      </c>
      <c r="S740" s="1">
        <f t="shared" si="104"/>
        <v>6.4E-14</v>
      </c>
      <c r="T740" s="1">
        <f t="shared" si="105"/>
        <v>3.259493234522017E-09</v>
      </c>
      <c r="V740" s="1"/>
    </row>
    <row r="741">
      <c r="G741" s="1"/>
      <c r="H741" s="1"/>
      <c r="J741" s="1"/>
      <c r="K741" s="1"/>
      <c r="M741" s="1"/>
      <c r="N741" s="1"/>
      <c r="O741" s="1"/>
      <c r="R741" s="1">
        <f t="shared" si="103"/>
        <v>-1.28</v>
      </c>
      <c r="S741" s="1">
        <f t="shared" si="104"/>
        <v>9.8E-14</v>
      </c>
      <c r="T741" s="1">
        <f t="shared" si="105"/>
        <v>4.991099015361838E-09</v>
      </c>
      <c r="V741" s="1"/>
    </row>
    <row r="742">
      <c r="G742" s="1"/>
      <c r="H742" s="1"/>
      <c r="J742" s="1"/>
      <c r="K742" s="1"/>
      <c r="M742" s="1"/>
      <c r="N742" s="1"/>
      <c r="R742" s="1">
        <f ref="R742:R805" t="shared" si="106">D140</f>
        <v>-1.29</v>
      </c>
      <c r="S742" s="1">
        <f ref="S742:S805" t="shared" si="107">E140</f>
        <v>2.82E-13</v>
      </c>
      <c r="T742" s="1">
        <f ref="T742:T805" t="shared" si="108">H140</f>
        <v>1.4362142064612636E-08</v>
      </c>
      <c r="V742" s="1"/>
    </row>
    <row r="743">
      <c r="G743" s="1"/>
      <c r="H743" s="1"/>
      <c r="J743" s="1"/>
      <c r="K743" s="1"/>
      <c r="M743" s="1"/>
      <c r="N743" s="1"/>
      <c r="O743" s="1"/>
      <c r="R743" s="1">
        <f t="shared" si="106"/>
        <v>-1.3</v>
      </c>
      <c r="S743" s="1">
        <f t="shared" si="107"/>
        <v>9.4E-14</v>
      </c>
      <c r="T743" s="1">
        <f t="shared" si="108"/>
        <v>4.7873806882042124E-09</v>
      </c>
      <c r="V743" s="1"/>
    </row>
    <row r="744">
      <c r="G744" s="1"/>
      <c r="H744" s="1"/>
      <c r="J744" s="1"/>
      <c r="K744" s="1"/>
      <c r="M744" s="1"/>
      <c r="N744" s="1"/>
      <c r="R744" s="1">
        <f t="shared" si="106"/>
        <v>-1.31</v>
      </c>
      <c r="S744" s="1">
        <f t="shared" si="107"/>
        <v>1.4E-13</v>
      </c>
      <c r="T744" s="1">
        <f t="shared" si="108"/>
        <v>7.130141450516912E-09</v>
      </c>
      <c r="V744" s="1"/>
    </row>
    <row r="745">
      <c r="G745" s="1"/>
      <c r="H745" s="1"/>
      <c r="J745" s="1"/>
      <c r="K745" s="1"/>
      <c r="M745" s="1"/>
      <c r="N745" s="1"/>
      <c r="O745" s="1"/>
      <c r="R745" s="1">
        <f t="shared" si="106"/>
        <v>-1.32</v>
      </c>
      <c r="S745" s="1">
        <f t="shared" si="107"/>
        <v>2.2E-14</v>
      </c>
      <c r="T745" s="1">
        <f t="shared" si="108"/>
        <v>1.1204507993669432E-09</v>
      </c>
      <c r="V745" s="1"/>
    </row>
    <row r="746">
      <c r="G746" s="1"/>
      <c r="H746" s="1"/>
      <c r="J746" s="1"/>
      <c r="K746" s="1"/>
      <c r="M746" s="1"/>
      <c r="N746" s="1"/>
      <c r="R746" s="1">
        <f t="shared" si="106"/>
        <v>-1.33</v>
      </c>
      <c r="S746" s="1">
        <f t="shared" si="107"/>
        <v>2.7E-13</v>
      </c>
      <c r="T746" s="1">
        <f t="shared" si="108"/>
        <v>1.3750987083139759E-08</v>
      </c>
      <c r="V746" s="1"/>
    </row>
    <row r="747">
      <c r="G747" s="1"/>
      <c r="H747" s="1"/>
      <c r="J747" s="1"/>
      <c r="K747" s="1"/>
      <c r="M747" s="1"/>
      <c r="N747" s="1"/>
      <c r="O747" s="1"/>
      <c r="R747" s="1">
        <f t="shared" si="106"/>
        <v>-1.34</v>
      </c>
      <c r="S747" s="1">
        <f t="shared" si="107"/>
        <v>6.2E-14</v>
      </c>
      <c r="T747" s="1">
        <f t="shared" si="108"/>
        <v>3.1576340709432036E-09</v>
      </c>
      <c r="V747" s="1"/>
    </row>
    <row r="748">
      <c r="G748" s="1"/>
      <c r="H748" s="1"/>
      <c r="J748" s="1"/>
      <c r="K748" s="1"/>
      <c r="M748" s="1"/>
      <c r="N748" s="1"/>
      <c r="R748" s="1">
        <f t="shared" si="106"/>
        <v>-1.35</v>
      </c>
      <c r="S748" s="1">
        <f t="shared" si="107"/>
        <v>2E-15</v>
      </c>
      <c r="T748" s="1">
        <f t="shared" si="108"/>
        <v>1.0185916357881303E-10</v>
      </c>
      <c r="V748" s="1"/>
    </row>
    <row r="749">
      <c r="G749" s="1"/>
      <c r="H749" s="1"/>
      <c r="J749" s="1"/>
      <c r="K749" s="1"/>
      <c r="M749" s="1"/>
      <c r="N749" s="1"/>
      <c r="O749" s="1"/>
      <c r="R749" s="1">
        <f t="shared" si="106"/>
        <v>-1.36</v>
      </c>
      <c r="S749" s="1">
        <f t="shared" si="107"/>
        <v>2.42E-13</v>
      </c>
      <c r="T749" s="1">
        <f t="shared" si="108"/>
        <v>1.2324958793036375E-08</v>
      </c>
      <c r="V749" s="1"/>
    </row>
    <row r="750">
      <c r="G750" s="1"/>
      <c r="H750" s="1"/>
      <c r="J750" s="1"/>
      <c r="K750" s="1"/>
      <c r="M750" s="1"/>
      <c r="N750" s="1"/>
      <c r="R750" s="1">
        <f t="shared" si="106"/>
        <v>-1.37</v>
      </c>
      <c r="S750" s="1">
        <f t="shared" si="107"/>
        <v>9.8E-14</v>
      </c>
      <c r="T750" s="1">
        <f t="shared" si="108"/>
        <v>4.991099015361838E-09</v>
      </c>
      <c r="V750" s="1"/>
    </row>
    <row r="751">
      <c r="G751" s="1"/>
      <c r="H751" s="1"/>
      <c r="J751" s="1"/>
      <c r="K751" s="1"/>
      <c r="M751" s="1"/>
      <c r="N751" s="1"/>
      <c r="O751" s="1"/>
      <c r="R751" s="1">
        <f t="shared" si="106"/>
        <v>-1.38</v>
      </c>
      <c r="S751" s="1">
        <f t="shared" si="107"/>
        <v>6.4E-14</v>
      </c>
      <c r="T751" s="1">
        <f t="shared" si="108"/>
        <v>3.259493234522017E-09</v>
      </c>
      <c r="V751" s="1"/>
    </row>
    <row r="752">
      <c r="G752" s="1"/>
      <c r="H752" s="1"/>
      <c r="J752" s="1"/>
      <c r="K752" s="1"/>
      <c r="M752" s="1"/>
      <c r="N752" s="1"/>
      <c r="R752" s="1">
        <f t="shared" si="106"/>
        <v>-1.39</v>
      </c>
      <c r="S752" s="1">
        <f t="shared" si="107"/>
        <v>5E-14</v>
      </c>
      <c r="T752" s="1">
        <f t="shared" si="108"/>
        <v>2.5464790894703256E-09</v>
      </c>
      <c r="V752" s="1"/>
    </row>
    <row r="753">
      <c r="G753" s="1"/>
      <c r="H753" s="1"/>
      <c r="J753" s="1"/>
      <c r="K753" s="1"/>
      <c r="M753" s="1"/>
      <c r="N753" s="1"/>
      <c r="O753" s="1"/>
      <c r="R753" s="1">
        <f t="shared" si="106"/>
        <v>-1.4</v>
      </c>
      <c r="S753" s="1">
        <f t="shared" si="107"/>
        <v>1.48E-13</v>
      </c>
      <c r="T753" s="1">
        <f t="shared" si="108"/>
        <v>7.537578104832163E-09</v>
      </c>
      <c r="V753" s="1"/>
    </row>
    <row r="754">
      <c r="G754" s="1"/>
      <c r="H754" s="1"/>
      <c r="J754" s="1"/>
      <c r="K754" s="1"/>
      <c r="M754" s="1"/>
      <c r="N754" s="1"/>
      <c r="R754" s="1">
        <f t="shared" si="106"/>
        <v>-1.41</v>
      </c>
      <c r="S754" s="1">
        <f t="shared" si="107"/>
        <v>2.08E-13</v>
      </c>
      <c r="T754" s="1">
        <f t="shared" si="108"/>
        <v>1.0593353012196554E-08</v>
      </c>
      <c r="V754" s="1"/>
    </row>
    <row r="755">
      <c r="G755" s="1"/>
      <c r="H755" s="1"/>
      <c r="J755" s="1"/>
      <c r="K755" s="1"/>
      <c r="M755" s="1"/>
      <c r="N755" s="1"/>
      <c r="O755" s="1"/>
      <c r="R755" s="1">
        <f t="shared" si="106"/>
        <v>-1.42</v>
      </c>
      <c r="S755" s="1">
        <f t="shared" si="107"/>
        <v>7E-14</v>
      </c>
      <c r="T755" s="1">
        <f t="shared" si="108"/>
        <v>3.565070725258456E-09</v>
      </c>
      <c r="V755" s="1"/>
    </row>
    <row r="756">
      <c r="G756" s="1"/>
      <c r="H756" s="1"/>
      <c r="J756" s="1"/>
      <c r="K756" s="1"/>
      <c r="M756" s="1"/>
      <c r="N756" s="1"/>
      <c r="R756" s="1">
        <f t="shared" si="106"/>
        <v>-1.43</v>
      </c>
      <c r="S756" s="1">
        <f t="shared" si="107"/>
        <v>1.9E-13</v>
      </c>
      <c r="T756" s="1">
        <f t="shared" si="108"/>
        <v>9.676620539987237E-09</v>
      </c>
      <c r="V756" s="1"/>
    </row>
    <row r="757">
      <c r="G757" s="1"/>
      <c r="H757" s="1"/>
      <c r="J757" s="1"/>
      <c r="K757" s="1"/>
      <c r="M757" s="1"/>
      <c r="N757" s="1"/>
      <c r="O757" s="1"/>
      <c r="R757" s="1">
        <f t="shared" si="106"/>
        <v>-1.44</v>
      </c>
      <c r="S757" s="1">
        <f t="shared" si="107"/>
        <v>1.4E-14</v>
      </c>
      <c r="T757" s="1">
        <f t="shared" si="108"/>
        <v>7.130141450516912E-10</v>
      </c>
      <c r="V757" s="1"/>
    </row>
    <row r="758">
      <c r="G758" s="1"/>
      <c r="H758" s="1"/>
      <c r="J758" s="1"/>
      <c r="K758" s="1"/>
      <c r="M758" s="1"/>
      <c r="N758" s="1"/>
      <c r="R758" s="1">
        <f t="shared" si="106"/>
        <v>-1.45</v>
      </c>
      <c r="S758" s="1">
        <f t="shared" si="107"/>
        <v>2.04E-13</v>
      </c>
      <c r="T758" s="1">
        <f t="shared" si="108"/>
        <v>1.0389634685038928E-08</v>
      </c>
      <c r="V758" s="1"/>
    </row>
    <row r="759">
      <c r="G759" s="1"/>
      <c r="H759" s="1"/>
      <c r="J759" s="1"/>
      <c r="K759" s="1"/>
      <c r="M759" s="1"/>
      <c r="N759" s="1"/>
      <c r="O759" s="1"/>
      <c r="R759" s="1">
        <f t="shared" si="106"/>
        <v>-1.46</v>
      </c>
      <c r="S759" s="1">
        <f t="shared" si="107"/>
        <v>2.22E-13</v>
      </c>
      <c r="T759" s="1">
        <f t="shared" si="108"/>
        <v>1.1306367157248244E-08</v>
      </c>
      <c r="V759" s="1"/>
    </row>
    <row r="760">
      <c r="G760" s="1"/>
      <c r="H760" s="1"/>
      <c r="J760" s="1"/>
      <c r="K760" s="1"/>
      <c r="M760" s="1"/>
      <c r="N760" s="1"/>
      <c r="R760" s="1">
        <f t="shared" si="106"/>
        <v>-1.47</v>
      </c>
      <c r="S760" s="1">
        <f t="shared" si="107"/>
        <v>3.24E-13</v>
      </c>
      <c r="T760" s="1">
        <f t="shared" si="108"/>
        <v>1.650118449976771E-08</v>
      </c>
      <c r="V760" s="1"/>
    </row>
    <row r="761">
      <c r="G761" s="1"/>
      <c r="H761" s="1"/>
      <c r="J761" s="1"/>
      <c r="K761" s="1"/>
      <c r="M761" s="1"/>
      <c r="N761" s="1"/>
      <c r="O761" s="1"/>
      <c r="R761" s="1">
        <f t="shared" si="106"/>
        <v>-1.48</v>
      </c>
      <c r="S761" s="1">
        <f t="shared" si="107"/>
        <v>3.76E-13</v>
      </c>
      <c r="T761" s="1">
        <f t="shared" si="108"/>
        <v>1.914952275281685E-08</v>
      </c>
      <c r="V761" s="1"/>
    </row>
    <row r="762">
      <c r="G762" s="1"/>
      <c r="H762" s="1"/>
      <c r="J762" s="1"/>
      <c r="K762" s="1"/>
      <c r="M762" s="1"/>
      <c r="N762" s="1"/>
      <c r="R762" s="1">
        <f t="shared" si="106"/>
        <v>-1.49</v>
      </c>
      <c r="S762" s="1">
        <f t="shared" si="107"/>
        <v>1.36E-13</v>
      </c>
      <c r="T762" s="1">
        <f t="shared" si="108"/>
        <v>6.9264231233592855E-09</v>
      </c>
      <c r="V762" s="1"/>
    </row>
    <row r="763">
      <c r="G763" s="1"/>
      <c r="H763" s="1"/>
      <c r="J763" s="1"/>
      <c r="K763" s="1"/>
      <c r="M763" s="1"/>
      <c r="N763" s="1"/>
      <c r="O763" s="1"/>
      <c r="R763" s="1">
        <f t="shared" si="106"/>
        <v>-1.5</v>
      </c>
      <c r="S763" s="1">
        <f t="shared" si="107"/>
        <v>1.2E-14</v>
      </c>
      <c r="T763" s="1">
        <f t="shared" si="108"/>
        <v>6.111549814728781E-10</v>
      </c>
      <c r="V763" s="1"/>
    </row>
    <row r="764">
      <c r="G764" s="1"/>
      <c r="H764" s="1"/>
      <c r="J764" s="1"/>
      <c r="K764" s="1"/>
      <c r="M764" s="1"/>
      <c r="N764" s="1"/>
      <c r="R764" s="1">
        <f t="shared" si="106"/>
        <v>-1.51</v>
      </c>
      <c r="S764" s="1">
        <f t="shared" si="107"/>
        <v>3.6E-14</v>
      </c>
      <c r="T764" s="1">
        <f t="shared" si="108"/>
        <v>1.8334649444186343E-09</v>
      </c>
      <c r="V764" s="1"/>
    </row>
    <row r="765">
      <c r="G765" s="1"/>
      <c r="H765" s="1"/>
      <c r="J765" s="1"/>
      <c r="K765" s="1"/>
      <c r="M765" s="1"/>
      <c r="N765" s="1"/>
      <c r="O765" s="1"/>
      <c r="R765" s="1">
        <f t="shared" si="106"/>
        <v>-1.52</v>
      </c>
      <c r="S765" s="1">
        <f t="shared" si="107"/>
        <v>9.4E-14</v>
      </c>
      <c r="T765" s="1">
        <f t="shared" si="108"/>
        <v>4.7873806882042124E-09</v>
      </c>
      <c r="V765" s="1"/>
    </row>
    <row r="766">
      <c r="G766" s="1"/>
      <c r="H766" s="1"/>
      <c r="J766" s="1"/>
      <c r="K766" s="1"/>
      <c r="M766" s="1"/>
      <c r="N766" s="1"/>
      <c r="R766" s="1">
        <f t="shared" si="106"/>
        <v>-1.53</v>
      </c>
      <c r="S766" s="1">
        <f t="shared" si="107"/>
        <v>4.16E-13</v>
      </c>
      <c r="T766" s="1">
        <f t="shared" si="108"/>
        <v>2.1186706024393108E-08</v>
      </c>
      <c r="V766" s="1"/>
    </row>
    <row r="767">
      <c r="G767" s="1"/>
      <c r="H767" s="1"/>
      <c r="J767" s="1"/>
      <c r="K767" s="1"/>
      <c r="M767" s="1"/>
      <c r="N767" s="1"/>
      <c r="O767" s="1"/>
      <c r="R767" s="1">
        <f t="shared" si="106"/>
        <v>-1.54</v>
      </c>
      <c r="S767" s="1">
        <f t="shared" si="107"/>
        <v>2.82E-13</v>
      </c>
      <c r="T767" s="1">
        <f t="shared" si="108"/>
        <v>1.4362142064612636E-08</v>
      </c>
      <c r="V767" s="1"/>
    </row>
    <row r="768">
      <c r="G768" s="1"/>
      <c r="H768" s="1"/>
      <c r="J768" s="1"/>
      <c r="K768" s="1"/>
      <c r="M768" s="1"/>
      <c r="N768" s="1"/>
      <c r="R768" s="1">
        <f t="shared" si="106"/>
        <v>-1.55</v>
      </c>
      <c r="S768" s="1">
        <f t="shared" si="107"/>
        <v>2.98E-13</v>
      </c>
      <c r="T768" s="1">
        <f t="shared" si="108"/>
        <v>1.5177015373243138E-08</v>
      </c>
      <c r="V768" s="1"/>
    </row>
    <row r="769">
      <c r="G769" s="1"/>
      <c r="H769" s="1"/>
      <c r="J769" s="1"/>
      <c r="K769" s="1"/>
      <c r="M769" s="1"/>
      <c r="N769" s="1"/>
      <c r="O769" s="1"/>
      <c r="R769" s="1">
        <f t="shared" si="106"/>
        <v>-1.56</v>
      </c>
      <c r="S769" s="1">
        <f t="shared" si="107"/>
        <v>1.6E-14</v>
      </c>
      <c r="T769" s="1">
        <f t="shared" si="108"/>
        <v>8.148733086305042E-10</v>
      </c>
      <c r="V769" s="1"/>
    </row>
    <row r="770">
      <c r="G770" s="1"/>
      <c r="H770" s="1"/>
      <c r="J770" s="1"/>
      <c r="K770" s="1"/>
      <c r="M770" s="1"/>
      <c r="N770" s="1"/>
      <c r="R770" s="1">
        <f t="shared" si="106"/>
        <v>-1.57</v>
      </c>
      <c r="S770" s="1">
        <f t="shared" si="107"/>
        <v>3.44E-13</v>
      </c>
      <c r="T770" s="1">
        <f t="shared" si="108"/>
        <v>1.751977613555584E-08</v>
      </c>
      <c r="V770" s="1"/>
    </row>
    <row r="771">
      <c r="G771" s="1"/>
      <c r="H771" s="1"/>
      <c r="J771" s="1"/>
      <c r="K771" s="1"/>
      <c r="M771" s="1"/>
      <c r="N771" s="1"/>
      <c r="O771" s="1"/>
      <c r="R771" s="1">
        <f t="shared" si="106"/>
        <v>-1.58</v>
      </c>
      <c r="S771" s="1">
        <f t="shared" si="107"/>
        <v>6.4E-14</v>
      </c>
      <c r="T771" s="1">
        <f t="shared" si="108"/>
        <v>3.259493234522017E-09</v>
      </c>
      <c r="V771" s="1"/>
    </row>
    <row r="772">
      <c r="G772" s="1"/>
      <c r="H772" s="1"/>
      <c r="J772" s="1"/>
      <c r="K772" s="1"/>
      <c r="M772" s="1"/>
      <c r="N772" s="1"/>
      <c r="R772" s="1">
        <f t="shared" si="106"/>
        <v>-1.59</v>
      </c>
      <c r="S772" s="1">
        <f t="shared" si="107"/>
        <v>1.98E-13</v>
      </c>
      <c r="T772" s="1">
        <f t="shared" si="108"/>
        <v>1.0084057194302489E-08</v>
      </c>
      <c r="V772" s="1"/>
    </row>
    <row r="773">
      <c r="G773" s="1"/>
      <c r="H773" s="1"/>
      <c r="J773" s="1"/>
      <c r="K773" s="1"/>
      <c r="M773" s="1"/>
      <c r="N773" s="1"/>
      <c r="O773" s="1"/>
      <c r="R773" s="1">
        <f t="shared" si="106"/>
        <v>-1.6</v>
      </c>
      <c r="S773" s="1">
        <f t="shared" si="107"/>
        <v>5.8E-14</v>
      </c>
      <c r="T773" s="1">
        <f t="shared" si="108"/>
        <v>2.9539157437855777E-09</v>
      </c>
      <c r="V773" s="1"/>
    </row>
    <row r="774">
      <c r="G774" s="1"/>
      <c r="H774" s="1"/>
      <c r="J774" s="1"/>
      <c r="K774" s="1"/>
      <c r="M774" s="1"/>
      <c r="N774" s="1"/>
      <c r="R774" s="1">
        <f t="shared" si="106"/>
        <v>-1.61</v>
      </c>
      <c r="S774" s="1">
        <f t="shared" si="107"/>
        <v>6.6E-14</v>
      </c>
      <c r="T774" s="1">
        <f t="shared" si="108"/>
        <v>3.3613523981008294E-09</v>
      </c>
      <c r="V774" s="1"/>
    </row>
    <row r="775">
      <c r="G775" s="1"/>
      <c r="H775" s="1"/>
      <c r="J775" s="1"/>
      <c r="K775" s="1"/>
      <c r="M775" s="1"/>
      <c r="N775" s="1"/>
      <c r="O775" s="1"/>
      <c r="R775" s="1">
        <f t="shared" si="106"/>
        <v>-1.62</v>
      </c>
      <c r="S775" s="1">
        <f t="shared" si="107"/>
        <v>1.78E-13</v>
      </c>
      <c r="T775" s="1">
        <f t="shared" si="108"/>
        <v>9.06546555851436E-09</v>
      </c>
      <c r="V775" s="1"/>
    </row>
    <row r="776">
      <c r="G776" s="1"/>
      <c r="H776" s="1"/>
      <c r="J776" s="1"/>
      <c r="K776" s="1"/>
      <c r="M776" s="1"/>
      <c r="N776" s="1"/>
      <c r="R776" s="1">
        <f t="shared" si="106"/>
        <v>-1.63</v>
      </c>
      <c r="S776" s="1">
        <f t="shared" si="107"/>
        <v>3.2E-14</v>
      </c>
      <c r="T776" s="1">
        <f t="shared" si="108"/>
        <v>1.6297466172610085E-09</v>
      </c>
      <c r="V776" s="1"/>
    </row>
    <row r="777">
      <c r="G777" s="1"/>
      <c r="H777" s="1"/>
      <c r="J777" s="1"/>
      <c r="K777" s="1"/>
      <c r="M777" s="1"/>
      <c r="N777" s="1"/>
      <c r="O777" s="1"/>
      <c r="R777" s="1">
        <f t="shared" si="106"/>
        <v>-1.64</v>
      </c>
      <c r="S777" s="1">
        <f t="shared" si="107"/>
        <v>1.5E-13</v>
      </c>
      <c r="T777" s="1">
        <f t="shared" si="108"/>
        <v>7.639437268410977E-09</v>
      </c>
      <c r="V777" s="1"/>
    </row>
    <row r="778">
      <c r="G778" s="1"/>
      <c r="H778" s="1"/>
      <c r="J778" s="1"/>
      <c r="K778" s="1"/>
      <c r="M778" s="1"/>
      <c r="N778" s="1"/>
      <c r="R778" s="1">
        <f t="shared" si="106"/>
        <v>-1.65</v>
      </c>
      <c r="S778" s="1">
        <f t="shared" si="107"/>
        <v>1.98E-13</v>
      </c>
      <c r="T778" s="1">
        <f t="shared" si="108"/>
        <v>1.0084057194302489E-08</v>
      </c>
      <c r="V778" s="1"/>
    </row>
    <row r="779">
      <c r="G779" s="1"/>
      <c r="H779" s="1"/>
      <c r="J779" s="1"/>
      <c r="K779" s="1"/>
      <c r="M779" s="1"/>
      <c r="N779" s="1"/>
      <c r="O779" s="1"/>
      <c r="R779" s="1">
        <f t="shared" si="106"/>
        <v>-1.66</v>
      </c>
      <c r="S779" s="1">
        <f t="shared" si="107"/>
        <v>2.64E-13</v>
      </c>
      <c r="T779" s="1">
        <f t="shared" si="108"/>
        <v>1.3445409592403318E-08</v>
      </c>
      <c r="V779" s="1"/>
    </row>
    <row r="780">
      <c r="G780" s="1"/>
      <c r="H780" s="1"/>
      <c r="J780" s="1"/>
      <c r="K780" s="1"/>
      <c r="M780" s="1"/>
      <c r="N780" s="1"/>
      <c r="R780" s="1">
        <f t="shared" si="106"/>
        <v>-1.67</v>
      </c>
      <c r="S780" s="1">
        <f t="shared" si="107"/>
        <v>2.5E-13</v>
      </c>
      <c r="T780" s="1">
        <f t="shared" si="108"/>
        <v>1.2732395447351628E-08</v>
      </c>
      <c r="V780" s="1"/>
    </row>
    <row r="781">
      <c r="G781" s="1"/>
      <c r="H781" s="1"/>
      <c r="J781" s="1"/>
      <c r="K781" s="1"/>
      <c r="M781" s="1"/>
      <c r="N781" s="1"/>
      <c r="O781" s="1"/>
      <c r="R781" s="1">
        <f t="shared" si="106"/>
        <v>-1.68</v>
      </c>
      <c r="S781" s="1">
        <f t="shared" si="107"/>
        <v>3E-14</v>
      </c>
      <c r="T781" s="1">
        <f t="shared" si="108"/>
        <v>1.5278874536821951E-09</v>
      </c>
      <c r="V781" s="1"/>
    </row>
    <row r="782">
      <c r="G782" s="1"/>
      <c r="H782" s="1"/>
      <c r="J782" s="1"/>
      <c r="K782" s="1"/>
      <c r="M782" s="1"/>
      <c r="N782" s="1"/>
      <c r="R782" s="1">
        <f t="shared" si="106"/>
        <v>-1.69</v>
      </c>
      <c r="S782" s="1">
        <f t="shared" si="107"/>
        <v>2.92E-13</v>
      </c>
      <c r="T782" s="1">
        <f t="shared" si="108"/>
        <v>1.4871437882506702E-08</v>
      </c>
      <c r="V782" s="1"/>
    </row>
    <row r="783">
      <c r="G783" s="1"/>
      <c r="H783" s="1"/>
      <c r="J783" s="1"/>
      <c r="K783" s="1"/>
      <c r="M783" s="1"/>
      <c r="N783" s="1"/>
      <c r="O783" s="1"/>
      <c r="R783" s="1">
        <f t="shared" si="106"/>
        <v>-1.7</v>
      </c>
      <c r="S783" s="1">
        <f t="shared" si="107"/>
        <v>1.5E-13</v>
      </c>
      <c r="T783" s="1">
        <f t="shared" si="108"/>
        <v>7.639437268410977E-09</v>
      </c>
      <c r="V783" s="1"/>
    </row>
    <row r="784">
      <c r="G784" s="1"/>
      <c r="H784" s="1"/>
      <c r="J784" s="1"/>
      <c r="K784" s="1"/>
      <c r="M784" s="1"/>
      <c r="N784" s="1"/>
      <c r="R784" s="1">
        <f t="shared" si="106"/>
        <v>-1.71</v>
      </c>
      <c r="S784" s="1">
        <f t="shared" si="107"/>
        <v>1E-14</v>
      </c>
      <c r="T784" s="1">
        <f t="shared" si="108"/>
        <v>5.092958178940651E-10</v>
      </c>
      <c r="V784" s="1"/>
    </row>
    <row r="785">
      <c r="G785" s="1"/>
      <c r="H785" s="1"/>
      <c r="J785" s="1"/>
      <c r="K785" s="1"/>
      <c r="M785" s="1"/>
      <c r="N785" s="1"/>
      <c r="O785" s="1"/>
      <c r="R785" s="1">
        <f t="shared" si="106"/>
        <v>-1.72</v>
      </c>
      <c r="S785" s="1">
        <f t="shared" si="107"/>
        <v>2E-15</v>
      </c>
      <c r="T785" s="1">
        <f t="shared" si="108"/>
        <v>1.0185916357881303E-10</v>
      </c>
      <c r="V785" s="1"/>
    </row>
    <row r="786">
      <c r="G786" s="1"/>
      <c r="H786" s="1"/>
      <c r="J786" s="1"/>
      <c r="K786" s="1"/>
      <c r="M786" s="1"/>
      <c r="N786" s="1"/>
      <c r="R786" s="1">
        <f t="shared" si="106"/>
        <v>-1.73</v>
      </c>
      <c r="S786" s="1">
        <f t="shared" si="107"/>
        <v>2.74E-13</v>
      </c>
      <c r="T786" s="1">
        <f t="shared" si="108"/>
        <v>1.3954705410297383E-08</v>
      </c>
      <c r="V786" s="1"/>
    </row>
    <row r="787">
      <c r="G787" s="1"/>
      <c r="H787" s="1"/>
      <c r="J787" s="1"/>
      <c r="K787" s="1"/>
      <c r="M787" s="1"/>
      <c r="N787" s="1"/>
      <c r="O787" s="1"/>
      <c r="R787" s="1">
        <f t="shared" si="106"/>
        <v>-1.74</v>
      </c>
      <c r="S787" s="1">
        <f t="shared" si="107"/>
        <v>1.8E-13</v>
      </c>
      <c r="T787" s="1">
        <f t="shared" si="108"/>
        <v>9.167324722093172E-09</v>
      </c>
      <c r="V787" s="1"/>
    </row>
    <row r="788">
      <c r="G788" s="1"/>
      <c r="H788" s="1"/>
      <c r="J788" s="1"/>
      <c r="K788" s="1"/>
      <c r="M788" s="1"/>
      <c r="N788" s="1"/>
      <c r="R788" s="1">
        <f t="shared" si="106"/>
        <v>-1.75</v>
      </c>
      <c r="S788" s="1">
        <f t="shared" si="107"/>
        <v>1.78E-13</v>
      </c>
      <c r="T788" s="1">
        <f t="shared" si="108"/>
        <v>9.06546555851436E-09</v>
      </c>
      <c r="V788" s="1"/>
    </row>
    <row r="789">
      <c r="G789" s="1"/>
      <c r="H789" s="1"/>
      <c r="J789" s="1"/>
      <c r="K789" s="1"/>
      <c r="M789" s="1"/>
      <c r="N789" s="1"/>
      <c r="O789" s="1"/>
      <c r="R789" s="1">
        <f t="shared" si="106"/>
        <v>-1.76</v>
      </c>
      <c r="S789" s="1">
        <f t="shared" si="107"/>
        <v>8.2E-14</v>
      </c>
      <c r="T789" s="1">
        <f t="shared" si="108"/>
        <v>4.176225706731334E-09</v>
      </c>
      <c r="V789" s="1"/>
    </row>
    <row r="790">
      <c r="G790" s="1"/>
      <c r="H790" s="1"/>
      <c r="J790" s="1"/>
      <c r="K790" s="1"/>
      <c r="M790" s="1"/>
      <c r="N790" s="1"/>
      <c r="R790" s="1">
        <f t="shared" si="106"/>
        <v>-1.77</v>
      </c>
      <c r="S790" s="1">
        <f t="shared" si="107"/>
        <v>1.02E-13</v>
      </c>
      <c r="T790" s="1">
        <f t="shared" si="108"/>
        <v>5.194817342519464E-09</v>
      </c>
      <c r="V790" s="1"/>
    </row>
    <row r="791">
      <c r="G791" s="1"/>
      <c r="H791" s="1"/>
      <c r="J791" s="1"/>
      <c r="K791" s="1"/>
      <c r="M791" s="1"/>
      <c r="N791" s="1"/>
      <c r="O791" s="1"/>
      <c r="R791" s="1">
        <f t="shared" si="106"/>
        <v>-1.78</v>
      </c>
      <c r="S791" s="1">
        <f t="shared" si="107"/>
        <v>1.9E-13</v>
      </c>
      <c r="T791" s="1">
        <f t="shared" si="108"/>
        <v>9.676620539987237E-09</v>
      </c>
      <c r="V791" s="1"/>
    </row>
    <row r="792">
      <c r="G792" s="1"/>
      <c r="H792" s="1"/>
      <c r="J792" s="1"/>
      <c r="K792" s="1"/>
      <c r="M792" s="1"/>
      <c r="N792" s="1"/>
      <c r="R792" s="1">
        <f t="shared" si="106"/>
        <v>-1.79</v>
      </c>
      <c r="S792" s="1">
        <f t="shared" si="107"/>
        <v>2.62E-13</v>
      </c>
      <c r="T792" s="1">
        <f t="shared" si="108"/>
        <v>1.3343550428824506E-08</v>
      </c>
      <c r="V792" s="1"/>
    </row>
    <row r="793">
      <c r="G793" s="1"/>
      <c r="H793" s="1"/>
      <c r="J793" s="1"/>
      <c r="K793" s="1"/>
      <c r="M793" s="1"/>
      <c r="N793" s="1"/>
      <c r="O793" s="1"/>
      <c r="R793" s="1">
        <f t="shared" si="106"/>
        <v>-1.8</v>
      </c>
      <c r="S793" s="1">
        <f t="shared" si="107"/>
        <v>1.42E-13</v>
      </c>
      <c r="T793" s="1">
        <f t="shared" si="108"/>
        <v>7.232000614095724E-09</v>
      </c>
      <c r="V793" s="1"/>
    </row>
    <row r="794">
      <c r="G794" s="1"/>
      <c r="H794" s="1"/>
      <c r="J794" s="1"/>
      <c r="K794" s="1"/>
      <c r="M794" s="1"/>
      <c r="N794" s="1"/>
      <c r="R794" s="1">
        <f t="shared" si="106"/>
        <v>-1.81</v>
      </c>
      <c r="S794" s="1">
        <f t="shared" si="107"/>
        <v>5E-14</v>
      </c>
      <c r="T794" s="1">
        <f t="shared" si="108"/>
        <v>2.5464790894703256E-09</v>
      </c>
      <c r="V794" s="1"/>
    </row>
    <row r="795">
      <c r="G795" s="1"/>
      <c r="H795" s="1"/>
      <c r="J795" s="1"/>
      <c r="K795" s="1"/>
      <c r="M795" s="1"/>
      <c r="N795" s="1"/>
      <c r="O795" s="1"/>
      <c r="R795" s="1">
        <f t="shared" si="106"/>
        <v>-1.82</v>
      </c>
      <c r="S795" s="1">
        <f t="shared" si="107"/>
        <v>2.18E-13</v>
      </c>
      <c r="T795" s="1">
        <f t="shared" si="108"/>
        <v>1.110264883009062E-08</v>
      </c>
      <c r="V795" s="1"/>
    </row>
    <row r="796">
      <c r="G796" s="1"/>
      <c r="H796" s="1"/>
      <c r="J796" s="1"/>
      <c r="K796" s="1"/>
      <c r="M796" s="1"/>
      <c r="N796" s="1"/>
      <c r="R796" s="1">
        <f t="shared" si="106"/>
        <v>-1.83</v>
      </c>
      <c r="S796" s="1">
        <f t="shared" si="107"/>
        <v>8.2E-14</v>
      </c>
      <c r="T796" s="1">
        <f t="shared" si="108"/>
        <v>4.176225706731334E-09</v>
      </c>
      <c r="V796" s="1"/>
    </row>
    <row r="797">
      <c r="G797" s="1"/>
      <c r="H797" s="1"/>
      <c r="J797" s="1"/>
      <c r="K797" s="1"/>
      <c r="M797" s="1"/>
      <c r="N797" s="1"/>
      <c r="O797" s="1"/>
      <c r="R797" s="1">
        <f t="shared" si="106"/>
        <v>-1.84</v>
      </c>
      <c r="S797" s="1">
        <f t="shared" si="107"/>
        <v>2.82E-13</v>
      </c>
      <c r="T797" s="1">
        <f t="shared" si="108"/>
        <v>1.4362142064612636E-08</v>
      </c>
      <c r="V797" s="1"/>
    </row>
    <row r="798">
      <c r="G798" s="1"/>
      <c r="H798" s="1"/>
      <c r="J798" s="1"/>
      <c r="K798" s="1"/>
      <c r="M798" s="1"/>
      <c r="N798" s="1"/>
      <c r="R798" s="1">
        <f t="shared" si="106"/>
        <v>-1.85</v>
      </c>
      <c r="S798" s="1">
        <f t="shared" si="107"/>
        <v>4.9E-13</v>
      </c>
      <c r="T798" s="1">
        <f t="shared" si="108"/>
        <v>2.4955495076809192E-08</v>
      </c>
      <c r="V798" s="1"/>
    </row>
    <row r="799">
      <c r="G799" s="1"/>
      <c r="H799" s="1"/>
      <c r="J799" s="1"/>
      <c r="K799" s="1"/>
      <c r="M799" s="1"/>
      <c r="N799" s="1"/>
      <c r="O799" s="1"/>
      <c r="R799" s="1">
        <f t="shared" si="106"/>
        <v>-1.86</v>
      </c>
      <c r="S799" s="1">
        <f t="shared" si="107"/>
        <v>7E-14</v>
      </c>
      <c r="T799" s="1">
        <f t="shared" si="108"/>
        <v>3.565070725258456E-09</v>
      </c>
      <c r="V799" s="1"/>
    </row>
    <row r="800">
      <c r="G800" s="1"/>
      <c r="H800" s="1"/>
      <c r="J800" s="1"/>
      <c r="K800" s="1"/>
      <c r="M800" s="1"/>
      <c r="N800" s="1"/>
      <c r="R800" s="1">
        <f t="shared" si="106"/>
        <v>-1.87</v>
      </c>
      <c r="S800" s="1">
        <f t="shared" si="107"/>
        <v>2.28E-13</v>
      </c>
      <c r="T800" s="1">
        <f t="shared" si="108"/>
        <v>1.1611944647984683E-08</v>
      </c>
      <c r="V800" s="1"/>
    </row>
    <row r="801">
      <c r="G801" s="1"/>
      <c r="H801" s="1"/>
      <c r="J801" s="1"/>
      <c r="K801" s="1"/>
      <c r="M801" s="1"/>
      <c r="N801" s="1"/>
      <c r="O801" s="1"/>
      <c r="R801" s="1">
        <f t="shared" si="106"/>
        <v>-1.88</v>
      </c>
      <c r="S801" s="1">
        <f t="shared" si="107"/>
        <v>1.18E-13</v>
      </c>
      <c r="T801" s="1">
        <f t="shared" si="108"/>
        <v>6.009690651149968E-09</v>
      </c>
      <c r="V801" s="1"/>
    </row>
    <row r="802">
      <c r="G802" s="1"/>
      <c r="H802" s="1"/>
      <c r="J802" s="1"/>
      <c r="K802" s="1"/>
      <c r="M802" s="1"/>
      <c r="N802" s="1"/>
      <c r="R802" s="1">
        <f t="shared" si="106"/>
        <v>-1.89</v>
      </c>
      <c r="S802" s="1">
        <f t="shared" si="107"/>
        <v>7.4E-14</v>
      </c>
      <c r="T802" s="1">
        <f t="shared" si="108"/>
        <v>3.7687890524160815E-09</v>
      </c>
      <c r="V802" s="1"/>
    </row>
    <row r="803">
      <c r="G803" s="1"/>
      <c r="H803" s="1"/>
      <c r="J803" s="1"/>
      <c r="K803" s="1"/>
      <c r="M803" s="1"/>
      <c r="N803" s="1"/>
      <c r="O803" s="1"/>
      <c r="R803" s="1">
        <f t="shared" si="106"/>
        <v>-1.9</v>
      </c>
      <c r="S803" s="1">
        <f t="shared" si="107"/>
        <v>1.28E-13</v>
      </c>
      <c r="T803" s="1">
        <f t="shared" si="108"/>
        <v>6.518986469044034E-09</v>
      </c>
      <c r="V803" s="1"/>
    </row>
    <row r="804">
      <c r="G804" s="1"/>
      <c r="H804" s="1"/>
      <c r="J804" s="1"/>
      <c r="K804" s="1"/>
      <c r="M804" s="1"/>
      <c r="N804" s="1"/>
      <c r="R804" s="1">
        <f t="shared" si="106"/>
        <v>-1.91</v>
      </c>
      <c r="S804" s="1">
        <f t="shared" si="107"/>
        <v>1.4E-13</v>
      </c>
      <c r="T804" s="1">
        <f t="shared" si="108"/>
        <v>7.130141450516912E-09</v>
      </c>
      <c r="V804" s="1"/>
    </row>
    <row r="805">
      <c r="G805" s="1"/>
      <c r="H805" s="1"/>
      <c r="J805" s="1"/>
      <c r="K805" s="1"/>
      <c r="M805" s="1"/>
      <c r="N805" s="1"/>
      <c r="O805" s="1"/>
      <c r="R805" s="1">
        <f t="shared" si="106"/>
        <v>-1.92</v>
      </c>
      <c r="S805" s="1">
        <f t="shared" si="107"/>
        <v>1.2E-13</v>
      </c>
      <c r="T805" s="1">
        <f t="shared" si="108"/>
        <v>6.1115498147287805E-09</v>
      </c>
      <c r="V805" s="1"/>
    </row>
    <row r="806">
      <c r="G806" s="1"/>
      <c r="H806" s="1"/>
      <c r="J806" s="1"/>
      <c r="K806" s="1"/>
      <c r="M806" s="1"/>
      <c r="N806" s="1"/>
      <c r="R806" s="1">
        <f ref="R806:R869" t="shared" si="109">D204</f>
        <v>-1.93</v>
      </c>
      <c r="S806" s="1">
        <f ref="S806:S869" t="shared" si="110">E204</f>
        <v>2.32E-13</v>
      </c>
      <c r="T806" s="1">
        <f ref="T806:T869" t="shared" si="111">H204</f>
        <v>1.1815662975142311E-08</v>
      </c>
      <c r="V806" s="1"/>
    </row>
    <row r="807">
      <c r="G807" s="1"/>
      <c r="H807" s="1"/>
      <c r="J807" s="1"/>
      <c r="K807" s="1"/>
      <c r="M807" s="1"/>
      <c r="N807" s="1"/>
      <c r="O807" s="1"/>
      <c r="R807" s="1">
        <f t="shared" si="109"/>
        <v>-1.94</v>
      </c>
      <c r="S807" s="1">
        <f t="shared" si="110"/>
        <v>1.52E-13</v>
      </c>
      <c r="T807" s="1">
        <f t="shared" si="111"/>
        <v>7.74129643198979E-09</v>
      </c>
      <c r="V807" s="1"/>
    </row>
    <row r="808">
      <c r="G808" s="1"/>
      <c r="H808" s="1"/>
      <c r="J808" s="1"/>
      <c r="K808" s="1"/>
      <c r="M808" s="1"/>
      <c r="N808" s="1"/>
      <c r="R808" s="1">
        <f t="shared" si="109"/>
        <v>-1.95</v>
      </c>
      <c r="S808" s="1">
        <f t="shared" si="110"/>
        <v>1.02E-13</v>
      </c>
      <c r="T808" s="1">
        <f t="shared" si="111"/>
        <v>5.194817342519464E-09</v>
      </c>
      <c r="V808" s="1"/>
    </row>
    <row r="809">
      <c r="G809" s="1"/>
      <c r="H809" s="1"/>
      <c r="J809" s="1"/>
      <c r="K809" s="1"/>
      <c r="M809" s="1"/>
      <c r="N809" s="1"/>
      <c r="O809" s="1"/>
      <c r="R809" s="1">
        <f t="shared" si="109"/>
        <v>-1.96</v>
      </c>
      <c r="S809" s="1">
        <f t="shared" si="110"/>
        <v>7.6E-14</v>
      </c>
      <c r="T809" s="1">
        <f t="shared" si="111"/>
        <v>3.870648215994895E-09</v>
      </c>
      <c r="V809" s="1"/>
    </row>
    <row r="810">
      <c r="G810" s="1"/>
      <c r="H810" s="1"/>
      <c r="J810" s="1"/>
      <c r="K810" s="1"/>
      <c r="M810" s="1"/>
      <c r="N810" s="1"/>
      <c r="R810" s="1">
        <f t="shared" si="109"/>
        <v>-1.97</v>
      </c>
      <c r="S810" s="1">
        <f t="shared" si="110"/>
        <v>1.08E-13</v>
      </c>
      <c r="T810" s="1">
        <f t="shared" si="111"/>
        <v>5.500394833255903E-09</v>
      </c>
      <c r="V810" s="1"/>
    </row>
    <row r="811">
      <c r="G811" s="1"/>
      <c r="H811" s="1"/>
      <c r="J811" s="1"/>
      <c r="K811" s="1"/>
      <c r="M811" s="1"/>
      <c r="N811" s="1"/>
      <c r="O811" s="1"/>
      <c r="R811" s="1">
        <f t="shared" si="109"/>
        <v>-1.98</v>
      </c>
      <c r="S811" s="1">
        <f t="shared" si="110"/>
        <v>2.1E-13</v>
      </c>
      <c r="T811" s="1">
        <f t="shared" si="111"/>
        <v>1.0695212175775366E-08</v>
      </c>
      <c r="V811" s="1"/>
    </row>
    <row r="812">
      <c r="G812" s="1"/>
      <c r="H812" s="1"/>
      <c r="J812" s="1"/>
      <c r="K812" s="1"/>
      <c r="M812" s="1"/>
      <c r="N812" s="1"/>
      <c r="R812" s="1">
        <f t="shared" si="109"/>
        <v>-1.99</v>
      </c>
      <c r="S812" s="1">
        <f t="shared" si="110"/>
        <v>1.92E-13</v>
      </c>
      <c r="T812" s="1">
        <f t="shared" si="111"/>
        <v>9.778479703566049E-09</v>
      </c>
      <c r="V812" s="1"/>
    </row>
    <row r="813">
      <c r="G813" s="1"/>
      <c r="J813" s="1"/>
      <c r="K813" s="1"/>
      <c r="M813" s="1"/>
      <c r="N813" s="1"/>
      <c r="O813" s="1"/>
      <c r="R813" s="1">
        <f t="shared" si="109"/>
        <v>-2</v>
      </c>
      <c r="S813" s="1">
        <f t="shared" si="110"/>
        <v>8.6E-14</v>
      </c>
      <c r="T813" s="1">
        <f t="shared" si="111"/>
        <v>4.37994403388896E-09</v>
      </c>
      <c r="V813" s="1"/>
    </row>
    <row r="814">
      <c r="G814" s="1"/>
      <c r="J814" s="1"/>
      <c r="K814" s="1"/>
      <c r="M814" s="1"/>
      <c r="N814" s="1"/>
      <c r="R814" s="1">
        <f t="shared" si="109"/>
        <v>-2.01</v>
      </c>
      <c r="S814" s="1">
        <f t="shared" si="110"/>
        <v>2.5E-13</v>
      </c>
      <c r="T814" s="1">
        <f t="shared" si="111"/>
        <v>1.2732395447351628E-08</v>
      </c>
      <c r="V814" s="1"/>
    </row>
    <row r="815">
      <c r="G815" s="1"/>
      <c r="J815" s="1"/>
      <c r="K815" s="1"/>
      <c r="M815" s="1"/>
      <c r="N815" s="1"/>
      <c r="O815" s="1"/>
      <c r="R815" s="1">
        <f t="shared" si="109"/>
        <v>-2.02</v>
      </c>
      <c r="S815" s="1">
        <f t="shared" si="110"/>
        <v>9.2E-14</v>
      </c>
      <c r="T815" s="1">
        <f t="shared" si="111"/>
        <v>4.685521524625399E-09</v>
      </c>
      <c r="V815" s="1"/>
    </row>
    <row r="816">
      <c r="G816" s="1"/>
      <c r="J816" s="1"/>
      <c r="K816" s="1"/>
      <c r="M816" s="1"/>
      <c r="N816" s="1"/>
      <c r="R816" s="1">
        <f t="shared" si="109"/>
        <v>-2.03</v>
      </c>
      <c r="S816" s="1">
        <f t="shared" si="110"/>
        <v>4.16E-13</v>
      </c>
      <c r="T816" s="1">
        <f t="shared" si="111"/>
        <v>2.1186706024393108E-08</v>
      </c>
      <c r="V816" s="1"/>
    </row>
    <row r="817">
      <c r="G817" s="1"/>
      <c r="J817" s="1"/>
      <c r="K817" s="1"/>
      <c r="M817" s="1"/>
      <c r="N817" s="1"/>
      <c r="O817" s="1"/>
      <c r="R817" s="1">
        <f t="shared" si="109"/>
        <v>-2.04</v>
      </c>
      <c r="S817" s="1">
        <f t="shared" si="110"/>
        <v>3.88E-13</v>
      </c>
      <c r="T817" s="1">
        <f t="shared" si="111"/>
        <v>1.9760677734289726E-08</v>
      </c>
      <c r="V817" s="1"/>
    </row>
    <row r="818">
      <c r="G818" s="1"/>
      <c r="J818" s="1"/>
      <c r="K818" s="1"/>
      <c r="M818" s="1"/>
      <c r="N818" s="1"/>
      <c r="R818" s="1">
        <f t="shared" si="109"/>
        <v>-2.05</v>
      </c>
      <c r="S818" s="1">
        <f t="shared" si="110"/>
        <v>3.8E-14</v>
      </c>
      <c r="T818" s="1">
        <f t="shared" si="111"/>
        <v>1.9353241079974476E-09</v>
      </c>
      <c r="V818" s="1"/>
    </row>
    <row r="819">
      <c r="G819" s="1"/>
      <c r="J819" s="1"/>
      <c r="K819" s="1"/>
      <c r="M819" s="1"/>
      <c r="N819" s="1"/>
      <c r="O819" s="1"/>
      <c r="R819" s="1">
        <f t="shared" si="109"/>
        <v>-2.06</v>
      </c>
      <c r="S819" s="1">
        <f t="shared" si="110"/>
        <v>2.3E-13</v>
      </c>
      <c r="T819" s="1">
        <f t="shared" si="111"/>
        <v>1.1713803811563495E-08</v>
      </c>
      <c r="V819" s="1"/>
    </row>
    <row r="820">
      <c r="G820" s="1"/>
      <c r="J820" s="1"/>
      <c r="K820" s="1"/>
      <c r="M820" s="1"/>
      <c r="N820" s="1"/>
      <c r="R820" s="1">
        <f t="shared" si="109"/>
        <v>-2.07</v>
      </c>
      <c r="S820" s="1">
        <f t="shared" si="110"/>
        <v>9E-14</v>
      </c>
      <c r="T820" s="1">
        <f t="shared" si="111"/>
        <v>4.583662361046586E-09</v>
      </c>
      <c r="V820" s="1"/>
    </row>
    <row r="821">
      <c r="G821" s="1"/>
      <c r="J821" s="1"/>
      <c r="K821" s="1"/>
      <c r="M821" s="1"/>
      <c r="N821" s="1"/>
      <c r="O821" s="1"/>
      <c r="R821" s="1">
        <f t="shared" si="109"/>
        <v>-2.08</v>
      </c>
      <c r="S821" s="1">
        <f t="shared" si="110"/>
        <v>2.3E-13</v>
      </c>
      <c r="T821" s="1">
        <f t="shared" si="111"/>
        <v>1.1713803811563495E-08</v>
      </c>
      <c r="V821" s="1"/>
    </row>
    <row r="822">
      <c r="G822" s="1"/>
      <c r="J822" s="1"/>
      <c r="K822" s="1"/>
      <c r="M822" s="1"/>
      <c r="N822" s="1"/>
      <c r="R822" s="1">
        <f t="shared" si="109"/>
        <v>-2.09</v>
      </c>
      <c r="S822" s="1">
        <f t="shared" si="110"/>
        <v>7.8E-14</v>
      </c>
      <c r="T822" s="1">
        <f t="shared" si="111"/>
        <v>3.972507379573707E-09</v>
      </c>
      <c r="V822" s="1"/>
    </row>
    <row r="823">
      <c r="G823" s="1"/>
      <c r="J823" s="1"/>
      <c r="K823" s="1"/>
      <c r="M823" s="1"/>
      <c r="N823" s="1"/>
      <c r="O823" s="1"/>
      <c r="R823" s="1">
        <f t="shared" si="109"/>
        <v>-2.1</v>
      </c>
      <c r="S823" s="1">
        <f t="shared" si="110"/>
        <v>2.46E-13</v>
      </c>
      <c r="T823" s="1">
        <f t="shared" si="111"/>
        <v>1.2528677120194002E-08</v>
      </c>
      <c r="V823" s="1"/>
    </row>
    <row r="824">
      <c r="G824" s="1"/>
      <c r="J824" s="1"/>
      <c r="K824" s="1"/>
      <c r="M824" s="1"/>
      <c r="N824" s="1"/>
      <c r="R824" s="1">
        <f t="shared" si="109"/>
        <v>-2.11</v>
      </c>
      <c r="S824" s="1">
        <f t="shared" si="110"/>
        <v>2.14E-13</v>
      </c>
      <c r="T824" s="1">
        <f t="shared" si="111"/>
        <v>1.0898930502932994E-08</v>
      </c>
      <c r="V824" s="1"/>
    </row>
    <row r="825">
      <c r="G825" s="1"/>
      <c r="J825" s="1"/>
      <c r="K825" s="1"/>
      <c r="M825" s="1"/>
      <c r="N825" s="1"/>
      <c r="O825" s="1"/>
      <c r="R825" s="1">
        <f t="shared" si="109"/>
        <v>-2.12</v>
      </c>
      <c r="S825" s="1">
        <f t="shared" si="110"/>
        <v>3.58E-13</v>
      </c>
      <c r="T825" s="1">
        <f t="shared" si="111"/>
        <v>1.823279028060753E-08</v>
      </c>
      <c r="V825" s="1"/>
    </row>
    <row r="826">
      <c r="G826" s="1"/>
      <c r="J826" s="1"/>
      <c r="K826" s="1"/>
      <c r="M826" s="1"/>
      <c r="N826" s="1"/>
      <c r="R826" s="1">
        <f t="shared" si="109"/>
        <v>-2.13</v>
      </c>
      <c r="S826" s="1">
        <f t="shared" si="110"/>
        <v>1.52E-13</v>
      </c>
      <c r="T826" s="1">
        <f t="shared" si="111"/>
        <v>7.74129643198979E-09</v>
      </c>
      <c r="V826" s="1"/>
    </row>
    <row r="827">
      <c r="G827" s="1"/>
      <c r="J827" s="1"/>
      <c r="K827" s="1"/>
      <c r="M827" s="1"/>
      <c r="N827" s="1"/>
      <c r="O827" s="1"/>
      <c r="R827" s="1">
        <f t="shared" si="109"/>
        <v>-2.14</v>
      </c>
      <c r="S827" s="1">
        <f t="shared" si="110"/>
        <v>6.6E-14</v>
      </c>
      <c r="T827" s="1">
        <f t="shared" si="111"/>
        <v>3.3613523981008294E-09</v>
      </c>
      <c r="V827" s="1"/>
    </row>
    <row r="828">
      <c r="G828" s="1"/>
      <c r="J828" s="1"/>
      <c r="K828" s="1"/>
      <c r="M828" s="1"/>
      <c r="N828" s="1"/>
      <c r="R828" s="1">
        <f t="shared" si="109"/>
        <v>-2.15</v>
      </c>
      <c r="S828" s="1">
        <f t="shared" si="110"/>
        <v>2.72E-13</v>
      </c>
      <c r="T828" s="1">
        <f t="shared" si="111"/>
        <v>1.3852846246718571E-08</v>
      </c>
      <c r="V828" s="1"/>
    </row>
    <row r="829">
      <c r="G829" s="1"/>
      <c r="J829" s="1"/>
      <c r="K829" s="1"/>
      <c r="M829" s="1"/>
      <c r="N829" s="1"/>
      <c r="O829" s="1"/>
      <c r="R829" s="1">
        <f t="shared" si="109"/>
        <v>-2.16</v>
      </c>
      <c r="S829" s="1">
        <f t="shared" si="110"/>
        <v>2E-13</v>
      </c>
      <c r="T829" s="1">
        <f t="shared" si="111"/>
        <v>1.0185916357881302E-08</v>
      </c>
      <c r="V829" s="1"/>
    </row>
    <row r="830">
      <c r="G830" s="1"/>
      <c r="J830" s="1"/>
      <c r="K830" s="1"/>
      <c r="M830" s="1"/>
      <c r="N830" s="1"/>
      <c r="R830" s="1">
        <f t="shared" si="109"/>
        <v>-2.17</v>
      </c>
      <c r="S830" s="1">
        <f t="shared" si="110"/>
        <v>1.3E-13</v>
      </c>
      <c r="T830" s="1">
        <f t="shared" si="111"/>
        <v>6.620845632622847E-09</v>
      </c>
      <c r="V830" s="1"/>
    </row>
    <row r="831">
      <c r="G831" s="1"/>
      <c r="J831" s="1"/>
      <c r="K831" s="1"/>
      <c r="M831" s="1"/>
      <c r="N831" s="1"/>
      <c r="O831" s="1"/>
      <c r="R831" s="1">
        <f t="shared" si="109"/>
        <v>-2.18</v>
      </c>
      <c r="S831" s="1">
        <f t="shared" si="110"/>
        <v>1.92E-13</v>
      </c>
      <c r="T831" s="1">
        <f t="shared" si="111"/>
        <v>9.778479703566049E-09</v>
      </c>
      <c r="V831" s="1"/>
    </row>
    <row r="832">
      <c r="G832" s="1"/>
      <c r="J832" s="1"/>
      <c r="K832" s="1"/>
      <c r="M832" s="1"/>
      <c r="N832" s="1"/>
      <c r="R832" s="1">
        <f t="shared" si="109"/>
        <v>-2.19</v>
      </c>
      <c r="S832" s="1">
        <f t="shared" si="110"/>
        <v>2.56E-13</v>
      </c>
      <c r="T832" s="1">
        <f t="shared" si="111"/>
        <v>1.3037972938088068E-08</v>
      </c>
      <c r="V832" s="1"/>
    </row>
    <row r="833">
      <c r="G833" s="1"/>
      <c r="J833" s="1"/>
      <c r="K833" s="1"/>
      <c r="M833" s="1"/>
      <c r="N833" s="1"/>
      <c r="O833" s="1"/>
      <c r="R833" s="1">
        <f t="shared" si="109"/>
        <v>-2.2</v>
      </c>
      <c r="S833" s="1">
        <f t="shared" si="110"/>
        <v>1.8E-13</v>
      </c>
      <c r="T833" s="1">
        <f t="shared" si="111"/>
        <v>9.167324722093172E-09</v>
      </c>
      <c r="V833" s="1"/>
    </row>
    <row r="834">
      <c r="G834" s="1"/>
      <c r="J834" s="1"/>
      <c r="K834" s="1"/>
      <c r="M834" s="1"/>
      <c r="N834" s="1"/>
      <c r="R834" s="1">
        <f t="shared" si="109"/>
        <v>-2.21</v>
      </c>
      <c r="S834" s="1">
        <f t="shared" si="110"/>
        <v>2.7E-13</v>
      </c>
      <c r="T834" s="1">
        <f t="shared" si="111"/>
        <v>1.3750987083139759E-08</v>
      </c>
      <c r="V834" s="1"/>
    </row>
    <row r="835">
      <c r="G835" s="1"/>
      <c r="J835" s="1"/>
      <c r="K835" s="1"/>
      <c r="M835" s="1"/>
      <c r="N835" s="1"/>
      <c r="O835" s="1"/>
      <c r="R835" s="1">
        <f t="shared" si="109"/>
        <v>-2.22</v>
      </c>
      <c r="S835" s="1">
        <f t="shared" si="110"/>
        <v>7.4E-14</v>
      </c>
      <c r="T835" s="1">
        <f t="shared" si="111"/>
        <v>3.7687890524160815E-09</v>
      </c>
      <c r="V835" s="1"/>
    </row>
    <row r="836">
      <c r="G836" s="1"/>
      <c r="J836" s="1"/>
      <c r="K836" s="1"/>
      <c r="M836" s="1"/>
      <c r="N836" s="1"/>
      <c r="R836" s="1">
        <f t="shared" si="109"/>
        <v>-2.23</v>
      </c>
      <c r="S836" s="1">
        <f t="shared" si="110"/>
        <v>1.04E-13</v>
      </c>
      <c r="T836" s="1">
        <f t="shared" si="111"/>
        <v>5.296676506098277E-09</v>
      </c>
      <c r="V836" s="1"/>
    </row>
    <row r="837">
      <c r="G837" s="1"/>
      <c r="J837" s="1"/>
      <c r="K837" s="1"/>
      <c r="M837" s="1"/>
      <c r="N837" s="1"/>
      <c r="O837" s="1"/>
      <c r="R837" s="1">
        <f t="shared" si="109"/>
        <v>-2.24</v>
      </c>
      <c r="S837" s="1">
        <f t="shared" si="110"/>
        <v>1.66E-13</v>
      </c>
      <c r="T837" s="1">
        <f t="shared" si="111"/>
        <v>8.45431057704148E-09</v>
      </c>
      <c r="V837" s="1"/>
    </row>
    <row r="838">
      <c r="G838" s="1"/>
      <c r="J838" s="1"/>
      <c r="K838" s="1"/>
      <c r="M838" s="1"/>
      <c r="N838" s="1"/>
      <c r="R838" s="1">
        <f t="shared" si="109"/>
        <v>-2.25</v>
      </c>
      <c r="S838" s="1">
        <f t="shared" si="110"/>
        <v>2.88E-13</v>
      </c>
      <c r="T838" s="1">
        <f t="shared" si="111"/>
        <v>1.4667719555349074E-08</v>
      </c>
      <c r="V838" s="1"/>
    </row>
    <row r="839">
      <c r="G839" s="1"/>
      <c r="J839" s="1"/>
      <c r="K839" s="1"/>
      <c r="M839" s="1"/>
      <c r="N839" s="1"/>
      <c r="O839" s="1"/>
      <c r="R839" s="1">
        <f t="shared" si="109"/>
        <v>-2.26</v>
      </c>
      <c r="S839" s="1">
        <f t="shared" si="110"/>
        <v>1.36E-13</v>
      </c>
      <c r="T839" s="1">
        <f t="shared" si="111"/>
        <v>6.9264231233592855E-09</v>
      </c>
      <c r="V839" s="1"/>
    </row>
    <row r="840">
      <c r="G840" s="1"/>
      <c r="J840" s="1"/>
      <c r="K840" s="1"/>
      <c r="M840" s="1"/>
      <c r="N840" s="1"/>
      <c r="R840" s="1">
        <f t="shared" si="109"/>
        <v>-2.27</v>
      </c>
      <c r="S840" s="1">
        <f t="shared" si="110"/>
        <v>1.76E-13</v>
      </c>
      <c r="T840" s="1">
        <f t="shared" si="111"/>
        <v>8.963606394935546E-09</v>
      </c>
      <c r="V840" s="1"/>
    </row>
    <row r="841">
      <c r="G841" s="1"/>
      <c r="J841" s="1"/>
      <c r="K841" s="1"/>
      <c r="M841" s="1"/>
      <c r="N841" s="1"/>
      <c r="O841" s="1"/>
      <c r="R841" s="1">
        <f t="shared" si="109"/>
        <v>-2.28</v>
      </c>
      <c r="S841" s="1">
        <f t="shared" si="110"/>
        <v>7.6E-14</v>
      </c>
      <c r="T841" s="1">
        <f t="shared" si="111"/>
        <v>3.870648215994895E-09</v>
      </c>
      <c r="V841" s="1"/>
    </row>
    <row r="842">
      <c r="G842" s="1"/>
      <c r="J842" s="1"/>
      <c r="K842" s="1"/>
      <c r="M842" s="1"/>
      <c r="N842" s="1"/>
      <c r="R842" s="1">
        <f t="shared" si="109"/>
        <v>-2.29</v>
      </c>
      <c r="S842" s="1">
        <f t="shared" si="110"/>
        <v>2.3E-13</v>
      </c>
      <c r="T842" s="1">
        <f t="shared" si="111"/>
        <v>1.1713803811563495E-08</v>
      </c>
      <c r="V842" s="1"/>
    </row>
    <row r="843">
      <c r="G843" s="1"/>
      <c r="J843" s="1"/>
      <c r="K843" s="1"/>
      <c r="M843" s="1"/>
      <c r="N843" s="1"/>
      <c r="O843" s="1"/>
      <c r="R843" s="1">
        <f t="shared" si="109"/>
        <v>-2.3</v>
      </c>
      <c r="S843" s="1">
        <f t="shared" si="110"/>
        <v>1.14E-13</v>
      </c>
      <c r="T843" s="1">
        <f t="shared" si="111"/>
        <v>5.805972323992342E-09</v>
      </c>
      <c r="V843" s="1"/>
    </row>
    <row r="844">
      <c r="G844" s="1"/>
      <c r="J844" s="1"/>
      <c r="K844" s="1"/>
      <c r="M844" s="1"/>
      <c r="N844" s="1"/>
      <c r="R844" s="1">
        <f t="shared" si="109"/>
        <v>-2.31</v>
      </c>
      <c r="S844" s="1">
        <f t="shared" si="110"/>
        <v>1.6E-13</v>
      </c>
      <c r="T844" s="1">
        <f t="shared" si="111"/>
        <v>8.148733086305042E-09</v>
      </c>
      <c r="V844" s="1"/>
    </row>
    <row r="845">
      <c r="G845" s="1"/>
      <c r="J845" s="1"/>
      <c r="K845" s="1"/>
      <c r="M845" s="1"/>
      <c r="N845" s="1"/>
      <c r="O845" s="1"/>
      <c r="R845" s="1">
        <f t="shared" si="109"/>
        <v>-2.32</v>
      </c>
      <c r="S845" s="1">
        <f t="shared" si="110"/>
        <v>1E-14</v>
      </c>
      <c r="T845" s="1">
        <f t="shared" si="111"/>
        <v>5.092958178940651E-10</v>
      </c>
      <c r="V845" s="1"/>
    </row>
    <row r="846">
      <c r="G846" s="1"/>
      <c r="J846" s="1"/>
      <c r="K846" s="1"/>
      <c r="M846" s="1"/>
      <c r="N846" s="1"/>
      <c r="R846" s="1">
        <f t="shared" si="109"/>
        <v>-2.33</v>
      </c>
      <c r="S846" s="1">
        <f t="shared" si="110"/>
        <v>2.74E-13</v>
      </c>
      <c r="T846" s="1">
        <f t="shared" si="111"/>
        <v>1.3954705410297383E-08</v>
      </c>
      <c r="V846" s="1"/>
    </row>
    <row r="847">
      <c r="G847" s="1"/>
      <c r="J847" s="1"/>
      <c r="K847" s="1"/>
      <c r="M847" s="1"/>
      <c r="N847" s="1"/>
      <c r="O847" s="1"/>
      <c r="R847" s="1">
        <f t="shared" si="109"/>
        <v>-2.34</v>
      </c>
      <c r="S847" s="1">
        <f t="shared" si="110"/>
        <v>5.04E-13</v>
      </c>
      <c r="T847" s="1">
        <f t="shared" si="111"/>
        <v>2.566850922186088E-08</v>
      </c>
      <c r="V847" s="1"/>
    </row>
    <row r="848">
      <c r="G848" s="1"/>
      <c r="J848" s="1"/>
      <c r="K848" s="1"/>
      <c r="M848" s="1"/>
      <c r="N848" s="1"/>
      <c r="R848" s="1">
        <f t="shared" si="109"/>
        <v>-2.35</v>
      </c>
      <c r="S848" s="1">
        <f t="shared" si="110"/>
        <v>1.98E-13</v>
      </c>
      <c r="T848" s="1">
        <f t="shared" si="111"/>
        <v>1.0084057194302489E-08</v>
      </c>
      <c r="V848" s="1"/>
    </row>
    <row r="849">
      <c r="G849" s="1"/>
      <c r="J849" s="1"/>
      <c r="K849" s="1"/>
      <c r="M849" s="1"/>
      <c r="N849" s="1"/>
      <c r="O849" s="1"/>
      <c r="R849" s="1">
        <f t="shared" si="109"/>
        <v>-2.36</v>
      </c>
      <c r="S849" s="1">
        <f t="shared" si="110"/>
        <v>3.64E-13</v>
      </c>
      <c r="T849" s="1">
        <f t="shared" si="111"/>
        <v>1.853836777134397E-08</v>
      </c>
      <c r="V849" s="1"/>
    </row>
    <row r="850">
      <c r="G850" s="1"/>
      <c r="J850" s="1"/>
      <c r="K850" s="1"/>
      <c r="M850" s="1"/>
      <c r="N850" s="1"/>
      <c r="R850" s="1">
        <f t="shared" si="109"/>
        <v>-2.37</v>
      </c>
      <c r="S850" s="1">
        <f t="shared" si="110"/>
        <v>1.02E-13</v>
      </c>
      <c r="T850" s="1">
        <f t="shared" si="111"/>
        <v>5.194817342519464E-09</v>
      </c>
      <c r="V850" s="1"/>
    </row>
    <row r="851">
      <c r="G851" s="1"/>
      <c r="J851" s="1"/>
      <c r="K851" s="1"/>
      <c r="M851" s="1"/>
      <c r="N851" s="1"/>
      <c r="O851" s="1"/>
      <c r="R851" s="1">
        <f t="shared" si="109"/>
        <v>-2.38</v>
      </c>
      <c r="S851" s="1">
        <f t="shared" si="110"/>
        <v>1.74E-13</v>
      </c>
      <c r="T851" s="1">
        <f t="shared" si="111"/>
        <v>8.861747231356732E-09</v>
      </c>
      <c r="V851" s="1"/>
    </row>
    <row r="852">
      <c r="G852" s="1"/>
      <c r="J852" s="1"/>
      <c r="K852" s="1"/>
      <c r="M852" s="1"/>
      <c r="N852" s="1"/>
      <c r="R852" s="1">
        <f t="shared" si="109"/>
        <v>-2.39</v>
      </c>
      <c r="S852" s="1">
        <f t="shared" si="110"/>
        <v>1.4E-14</v>
      </c>
      <c r="T852" s="1">
        <f t="shared" si="111"/>
        <v>7.130141450516912E-10</v>
      </c>
      <c r="V852" s="1"/>
    </row>
    <row r="853">
      <c r="G853" s="1"/>
      <c r="J853" s="1"/>
      <c r="K853" s="1"/>
      <c r="M853" s="1"/>
      <c r="N853" s="1"/>
      <c r="O853" s="1"/>
      <c r="R853" s="1">
        <f t="shared" si="109"/>
        <v>-2.4</v>
      </c>
      <c r="S853" s="1">
        <f t="shared" si="110"/>
        <v>2.74E-13</v>
      </c>
      <c r="T853" s="1">
        <f t="shared" si="111"/>
        <v>1.3954705410297383E-08</v>
      </c>
      <c r="V853" s="1"/>
    </row>
    <row r="854">
      <c r="G854" s="1"/>
      <c r="J854" s="1"/>
      <c r="K854" s="1"/>
      <c r="M854" s="1"/>
      <c r="N854" s="1"/>
      <c r="R854" s="1">
        <f t="shared" si="109"/>
        <v>-2.41</v>
      </c>
      <c r="S854" s="1">
        <f t="shared" si="110"/>
        <v>1.12E-13</v>
      </c>
      <c r="T854" s="1">
        <f t="shared" si="111"/>
        <v>5.70411316041353E-09</v>
      </c>
      <c r="V854" s="1"/>
    </row>
    <row r="855">
      <c r="G855" s="1"/>
      <c r="J855" s="1"/>
      <c r="K855" s="1"/>
      <c r="M855" s="1"/>
      <c r="N855" s="1"/>
      <c r="O855" s="1"/>
      <c r="R855" s="1">
        <f t="shared" si="109"/>
        <v>-2.42</v>
      </c>
      <c r="S855" s="1">
        <f t="shared" si="110"/>
        <v>1.34E-13</v>
      </c>
      <c r="T855" s="1">
        <f t="shared" si="111"/>
        <v>6.824563959780473E-09</v>
      </c>
      <c r="V855" s="1"/>
    </row>
    <row r="856">
      <c r="G856" s="1"/>
      <c r="J856" s="1"/>
      <c r="K856" s="1"/>
      <c r="M856" s="1"/>
      <c r="N856" s="1"/>
      <c r="R856" s="1">
        <f t="shared" si="109"/>
        <v>-2.43</v>
      </c>
      <c r="S856" s="1">
        <f t="shared" si="110"/>
        <v>1.46E-13</v>
      </c>
      <c r="T856" s="1">
        <f t="shared" si="111"/>
        <v>7.435718941253351E-09</v>
      </c>
      <c r="V856" s="1"/>
    </row>
    <row r="857">
      <c r="G857" s="1"/>
      <c r="J857" s="1"/>
      <c r="K857" s="1"/>
      <c r="M857" s="1"/>
      <c r="N857" s="1"/>
      <c r="O857" s="1"/>
      <c r="R857" s="1">
        <f t="shared" si="109"/>
        <v>-2.44</v>
      </c>
      <c r="S857" s="1">
        <f t="shared" si="110"/>
        <v>2.26E-13</v>
      </c>
      <c r="T857" s="1">
        <f t="shared" si="111"/>
        <v>1.1510085484405871E-08</v>
      </c>
      <c r="V857" s="1"/>
    </row>
    <row r="858">
      <c r="G858" s="1"/>
      <c r="J858" s="1"/>
      <c r="K858" s="1"/>
      <c r="M858" s="1"/>
      <c r="N858" s="1"/>
      <c r="R858" s="1">
        <f t="shared" si="109"/>
        <v>-2.45</v>
      </c>
      <c r="S858" s="1">
        <f t="shared" si="110"/>
        <v>1.72E-13</v>
      </c>
      <c r="T858" s="1">
        <f t="shared" si="111"/>
        <v>8.75988806777792E-09</v>
      </c>
      <c r="V858" s="1"/>
    </row>
    <row r="859">
      <c r="G859" s="1"/>
      <c r="J859" s="1"/>
      <c r="K859" s="1"/>
      <c r="M859" s="1"/>
      <c r="N859" s="1"/>
      <c r="O859" s="1"/>
      <c r="R859" s="1">
        <f t="shared" si="109"/>
        <v>-2.46</v>
      </c>
      <c r="S859" s="1">
        <f t="shared" si="110"/>
        <v>6.8E-14</v>
      </c>
      <c r="T859" s="1">
        <f t="shared" si="111"/>
        <v>3.4632115616796428E-09</v>
      </c>
      <c r="V859" s="1"/>
    </row>
    <row r="860">
      <c r="G860" s="1"/>
      <c r="J860" s="1"/>
      <c r="K860" s="1"/>
      <c r="M860" s="1"/>
      <c r="N860" s="1"/>
      <c r="R860" s="1">
        <f t="shared" si="109"/>
        <v>-2.47</v>
      </c>
      <c r="S860" s="1">
        <f t="shared" si="110"/>
        <v>2.68E-13</v>
      </c>
      <c r="T860" s="1">
        <f t="shared" si="111"/>
        <v>1.3649127919560945E-08</v>
      </c>
      <c r="V860" s="1"/>
    </row>
    <row r="861">
      <c r="G861" s="1"/>
      <c r="J861" s="1"/>
      <c r="K861" s="1"/>
      <c r="M861" s="1"/>
      <c r="N861" s="1"/>
      <c r="O861" s="1"/>
      <c r="R861" s="1">
        <f t="shared" si="109"/>
        <v>-2.48</v>
      </c>
      <c r="S861" s="1">
        <f t="shared" si="110"/>
        <v>2.28E-13</v>
      </c>
      <c r="T861" s="1">
        <f t="shared" si="111"/>
        <v>1.1611944647984683E-08</v>
      </c>
      <c r="V861" s="1"/>
    </row>
    <row r="862">
      <c r="G862" s="1"/>
      <c r="J862" s="1"/>
      <c r="K862" s="1"/>
      <c r="M862" s="1"/>
      <c r="N862" s="1"/>
      <c r="R862" s="1">
        <f t="shared" si="109"/>
        <v>-2.49</v>
      </c>
      <c r="S862" s="1">
        <f t="shared" si="110"/>
        <v>3.84E-13</v>
      </c>
      <c r="T862" s="1">
        <f t="shared" si="111"/>
        <v>1.9556959407132098E-08</v>
      </c>
      <c r="V862" s="1"/>
    </row>
    <row r="863">
      <c r="G863" s="1"/>
      <c r="J863" s="1"/>
      <c r="K863" s="1"/>
      <c r="M863" s="1"/>
      <c r="N863" s="1"/>
      <c r="O863" s="1"/>
      <c r="R863" s="1">
        <f t="shared" si="109"/>
        <v>-2.5</v>
      </c>
      <c r="S863" s="1">
        <f t="shared" si="110"/>
        <v>1.28E-13</v>
      </c>
      <c r="T863" s="1">
        <f t="shared" si="111"/>
        <v>6.518986469044034E-09</v>
      </c>
      <c r="V863" s="1"/>
    </row>
    <row r="864">
      <c r="G864" s="1"/>
      <c r="J864" s="1"/>
      <c r="K864" s="1"/>
      <c r="M864" s="1"/>
      <c r="N864" s="1"/>
      <c r="R864" s="1">
        <f t="shared" si="109"/>
        <v>-2.51</v>
      </c>
      <c r="S864" s="1">
        <f t="shared" si="110"/>
        <v>3.28E-13</v>
      </c>
      <c r="T864" s="1">
        <f t="shared" si="111"/>
        <v>1.6704902826925336E-08</v>
      </c>
      <c r="V864" s="1"/>
    </row>
    <row r="865">
      <c r="G865" s="1"/>
      <c r="J865" s="1"/>
      <c r="K865" s="1"/>
      <c r="M865" s="1"/>
      <c r="N865" s="1"/>
      <c r="O865" s="1"/>
      <c r="R865" s="1">
        <f t="shared" si="109"/>
        <v>-2.52</v>
      </c>
      <c r="S865" s="1">
        <f t="shared" si="110"/>
        <v>3.86E-13</v>
      </c>
      <c r="T865" s="1">
        <f t="shared" si="111"/>
        <v>1.9658818570710914E-08</v>
      </c>
      <c r="V865" s="1"/>
    </row>
    <row r="866">
      <c r="G866" s="1"/>
      <c r="J866" s="1"/>
      <c r="K866" s="1"/>
      <c r="M866" s="1"/>
      <c r="N866" s="1"/>
      <c r="R866" s="1">
        <f t="shared" si="109"/>
        <v>-2.53</v>
      </c>
      <c r="S866" s="1">
        <f t="shared" si="110"/>
        <v>1.12E-13</v>
      </c>
      <c r="T866" s="1">
        <f t="shared" si="111"/>
        <v>5.70411316041353E-09</v>
      </c>
      <c r="V866" s="1"/>
    </row>
    <row r="867">
      <c r="G867" s="1"/>
      <c r="J867" s="1"/>
      <c r="K867" s="1"/>
      <c r="M867" s="1"/>
      <c r="N867" s="1"/>
      <c r="O867" s="1"/>
      <c r="R867" s="1">
        <f t="shared" si="109"/>
        <v>-2.54</v>
      </c>
      <c r="S867" s="1">
        <f t="shared" si="110"/>
        <v>1.96E-13</v>
      </c>
      <c r="T867" s="1">
        <f t="shared" si="111"/>
        <v>9.982198030723677E-09</v>
      </c>
      <c r="V867" s="1"/>
    </row>
    <row r="868">
      <c r="G868" s="1"/>
      <c r="J868" s="1"/>
      <c r="K868" s="1"/>
      <c r="M868" s="1"/>
      <c r="N868" s="1"/>
      <c r="R868" s="1">
        <f t="shared" si="109"/>
        <v>-2.55</v>
      </c>
      <c r="S868" s="1">
        <f t="shared" si="110"/>
        <v>3.72E-13</v>
      </c>
      <c r="T868" s="1">
        <f t="shared" si="111"/>
        <v>1.8945804425659222E-08</v>
      </c>
      <c r="V868" s="1"/>
    </row>
    <row r="869">
      <c r="G869" s="1"/>
      <c r="J869" s="1"/>
      <c r="K869" s="1"/>
      <c r="M869" s="1"/>
      <c r="N869" s="1"/>
      <c r="O869" s="1"/>
      <c r="R869" s="1">
        <f t="shared" si="109"/>
        <v>-2.56</v>
      </c>
      <c r="S869" s="1">
        <f t="shared" si="110"/>
        <v>1.48E-13</v>
      </c>
      <c r="T869" s="1">
        <f t="shared" si="111"/>
        <v>7.537578104832163E-09</v>
      </c>
      <c r="V869" s="1"/>
    </row>
    <row r="870">
      <c r="G870" s="1"/>
      <c r="J870" s="1"/>
      <c r="K870" s="1"/>
      <c r="M870" s="1"/>
      <c r="N870" s="1"/>
      <c r="R870" s="1">
        <f ref="R870:R933" t="shared" si="112">D268</f>
        <v>-2.57</v>
      </c>
      <c r="S870" s="1">
        <f ref="S870:S933" t="shared" si="113">E268</f>
        <v>2.06E-13</v>
      </c>
      <c r="T870" s="1">
        <f ref="T870:T933" t="shared" si="114">H268</f>
        <v>1.0491493848617742E-08</v>
      </c>
      <c r="V870" s="1"/>
    </row>
    <row r="871">
      <c r="G871" s="1"/>
      <c r="J871" s="1"/>
      <c r="K871" s="1"/>
      <c r="M871" s="1"/>
      <c r="N871" s="1"/>
      <c r="O871" s="1"/>
      <c r="R871" s="1">
        <f t="shared" si="112"/>
        <v>-2.58</v>
      </c>
      <c r="S871" s="1">
        <f t="shared" si="113"/>
        <v>2.74E-13</v>
      </c>
      <c r="T871" s="1">
        <f t="shared" si="114"/>
        <v>1.3954705410297383E-08</v>
      </c>
      <c r="V871" s="1"/>
    </row>
    <row r="872">
      <c r="G872" s="1"/>
      <c r="J872" s="1"/>
      <c r="K872" s="1"/>
      <c r="M872" s="1"/>
      <c r="N872" s="1"/>
      <c r="R872" s="1">
        <f t="shared" si="112"/>
        <v>-2.59</v>
      </c>
      <c r="S872" s="1">
        <f t="shared" si="113"/>
        <v>2.44E-13</v>
      </c>
      <c r="T872" s="1">
        <f t="shared" si="114"/>
        <v>1.242681795661519E-08</v>
      </c>
      <c r="V872" s="1"/>
    </row>
    <row r="873">
      <c r="G873" s="1"/>
      <c r="J873" s="1"/>
      <c r="K873" s="1"/>
      <c r="M873" s="1"/>
      <c r="N873" s="1"/>
      <c r="O873" s="1"/>
      <c r="R873" s="1">
        <f t="shared" si="112"/>
        <v>-2.6</v>
      </c>
      <c r="S873" s="1">
        <f t="shared" si="113"/>
        <v>7.8E-14</v>
      </c>
      <c r="T873" s="1">
        <f t="shared" si="114"/>
        <v>3.972507379573707E-09</v>
      </c>
      <c r="V873" s="1"/>
    </row>
    <row r="874">
      <c r="G874" s="1"/>
      <c r="J874" s="1"/>
      <c r="K874" s="1"/>
      <c r="M874" s="1"/>
      <c r="N874" s="1"/>
      <c r="R874" s="1">
        <f t="shared" si="112"/>
        <v>-2.61</v>
      </c>
      <c r="S874" s="1">
        <f t="shared" si="113"/>
        <v>1.86E-13</v>
      </c>
      <c r="T874" s="1">
        <f t="shared" si="114"/>
        <v>9.472902212829611E-09</v>
      </c>
      <c r="V874" s="1"/>
    </row>
    <row r="875">
      <c r="G875" s="1"/>
      <c r="J875" s="1"/>
      <c r="K875" s="1"/>
      <c r="M875" s="1"/>
      <c r="N875" s="1"/>
      <c r="O875" s="1"/>
      <c r="R875" s="1">
        <f t="shared" si="112"/>
        <v>-2.62</v>
      </c>
      <c r="S875" s="1">
        <f t="shared" si="113"/>
        <v>1.9E-13</v>
      </c>
      <c r="T875" s="1">
        <f t="shared" si="114"/>
        <v>9.676620539987237E-09</v>
      </c>
      <c r="V875" s="1"/>
    </row>
    <row r="876">
      <c r="G876" s="1"/>
      <c r="J876" s="1"/>
      <c r="K876" s="1"/>
      <c r="M876" s="1"/>
      <c r="N876" s="1"/>
      <c r="R876" s="1">
        <f t="shared" si="112"/>
        <v>-2.63</v>
      </c>
      <c r="S876" s="1">
        <f t="shared" si="113"/>
        <v>3.68E-13</v>
      </c>
      <c r="T876" s="1">
        <f t="shared" si="114"/>
        <v>1.8742086098501595E-08</v>
      </c>
      <c r="V876" s="1"/>
    </row>
    <row r="877">
      <c r="G877" s="1"/>
      <c r="J877" s="1"/>
      <c r="K877" s="1"/>
      <c r="M877" s="1"/>
      <c r="N877" s="1"/>
      <c r="O877" s="1"/>
      <c r="R877" s="1">
        <f t="shared" si="112"/>
        <v>-2.64</v>
      </c>
      <c r="S877" s="1">
        <f t="shared" si="113"/>
        <v>2.76E-13</v>
      </c>
      <c r="T877" s="1">
        <f t="shared" si="114"/>
        <v>1.4056564573876195E-08</v>
      </c>
      <c r="V877" s="1"/>
    </row>
    <row r="878">
      <c r="G878" s="1"/>
      <c r="J878" s="1"/>
      <c r="K878" s="1"/>
      <c r="M878" s="1"/>
      <c r="N878" s="1"/>
      <c r="R878" s="1">
        <f t="shared" si="112"/>
        <v>-2.65</v>
      </c>
      <c r="S878" s="1">
        <f t="shared" si="113"/>
        <v>2.84E-13</v>
      </c>
      <c r="T878" s="1">
        <f t="shared" si="114"/>
        <v>1.4464001228191449E-08</v>
      </c>
      <c r="V878" s="1"/>
    </row>
    <row r="879">
      <c r="G879" s="1"/>
      <c r="J879" s="1"/>
      <c r="K879" s="1"/>
      <c r="M879" s="1"/>
      <c r="N879" s="1"/>
      <c r="O879" s="1"/>
      <c r="R879" s="1">
        <f t="shared" si="112"/>
        <v>-2.66</v>
      </c>
      <c r="S879" s="1">
        <f t="shared" si="113"/>
        <v>2.72E-13</v>
      </c>
      <c r="T879" s="1">
        <f t="shared" si="114"/>
        <v>1.3852846246718571E-08</v>
      </c>
      <c r="V879" s="1"/>
    </row>
    <row r="880">
      <c r="G880" s="1"/>
      <c r="J880" s="1"/>
      <c r="K880" s="1"/>
      <c r="M880" s="1"/>
      <c r="N880" s="1"/>
      <c r="R880" s="1">
        <f t="shared" si="112"/>
        <v>-2.67</v>
      </c>
      <c r="S880" s="1">
        <f t="shared" si="113"/>
        <v>2.3E-13</v>
      </c>
      <c r="T880" s="1">
        <f t="shared" si="114"/>
        <v>1.1713803811563495E-08</v>
      </c>
      <c r="V880" s="1"/>
    </row>
    <row r="881">
      <c r="G881" s="1"/>
      <c r="J881" s="1"/>
      <c r="K881" s="1"/>
      <c r="M881" s="1"/>
      <c r="N881" s="1"/>
      <c r="O881" s="1"/>
      <c r="R881" s="1">
        <f t="shared" si="112"/>
        <v>-2.68</v>
      </c>
      <c r="S881" s="1">
        <f t="shared" si="113"/>
        <v>1.46E-13</v>
      </c>
      <c r="T881" s="1">
        <f t="shared" si="114"/>
        <v>7.435718941253351E-09</v>
      </c>
      <c r="V881" s="1"/>
    </row>
    <row r="882">
      <c r="G882" s="1"/>
      <c r="J882" s="1"/>
      <c r="K882" s="1"/>
      <c r="M882" s="1"/>
      <c r="N882" s="1"/>
      <c r="R882" s="1">
        <f t="shared" si="112"/>
        <v>-2.69</v>
      </c>
      <c r="S882" s="1">
        <f t="shared" si="113"/>
        <v>2.7E-13</v>
      </c>
      <c r="T882" s="1">
        <f t="shared" si="114"/>
        <v>1.3750987083139759E-08</v>
      </c>
      <c r="V882" s="1"/>
    </row>
    <row r="883">
      <c r="G883" s="1"/>
      <c r="J883" s="1"/>
      <c r="K883" s="1"/>
      <c r="M883" s="1"/>
      <c r="N883" s="1"/>
      <c r="O883" s="1"/>
      <c r="R883" s="1">
        <f t="shared" si="112"/>
        <v>-2.7</v>
      </c>
      <c r="S883" s="1">
        <f t="shared" si="113"/>
        <v>2.54E-13</v>
      </c>
      <c r="T883" s="1">
        <f t="shared" si="114"/>
        <v>1.2936113774509252E-08</v>
      </c>
      <c r="V883" s="1"/>
    </row>
    <row r="884">
      <c r="G884" s="1"/>
      <c r="J884" s="1"/>
      <c r="K884" s="1"/>
      <c r="M884" s="1"/>
      <c r="N884" s="1"/>
      <c r="R884" s="1">
        <f t="shared" si="112"/>
        <v>-2.71</v>
      </c>
      <c r="S884" s="1">
        <f t="shared" si="113"/>
        <v>7.2E-14</v>
      </c>
      <c r="T884" s="1">
        <f t="shared" si="114"/>
        <v>3.6669298888372686E-09</v>
      </c>
      <c r="V884" s="1"/>
    </row>
    <row r="885">
      <c r="G885" s="1"/>
      <c r="J885" s="1"/>
      <c r="K885" s="1"/>
      <c r="M885" s="1"/>
      <c r="N885" s="1"/>
      <c r="O885" s="1"/>
      <c r="R885" s="1">
        <f t="shared" si="112"/>
        <v>-2.72</v>
      </c>
      <c r="S885" s="1">
        <f t="shared" si="113"/>
        <v>2.86E-13</v>
      </c>
      <c r="T885" s="1">
        <f t="shared" si="114"/>
        <v>1.456586039177026E-08</v>
      </c>
      <c r="V885" s="1"/>
    </row>
    <row r="886">
      <c r="G886" s="1"/>
      <c r="J886" s="1"/>
      <c r="K886" s="1"/>
      <c r="M886" s="1"/>
      <c r="N886" s="1"/>
      <c r="R886" s="1">
        <f t="shared" si="112"/>
        <v>-2.73</v>
      </c>
      <c r="S886" s="1">
        <f t="shared" si="113"/>
        <v>1.04E-13</v>
      </c>
      <c r="T886" s="1">
        <f t="shared" si="114"/>
        <v>5.296676506098277E-09</v>
      </c>
      <c r="V886" s="1"/>
    </row>
    <row r="887">
      <c r="G887" s="1"/>
      <c r="J887" s="1"/>
      <c r="K887" s="1"/>
      <c r="M887" s="1"/>
      <c r="N887" s="1"/>
      <c r="O887" s="1"/>
      <c r="R887" s="1">
        <f t="shared" si="112"/>
        <v>-2.74</v>
      </c>
      <c r="S887" s="1">
        <f t="shared" si="113"/>
        <v>6.8E-14</v>
      </c>
      <c r="T887" s="1">
        <f t="shared" si="114"/>
        <v>3.4632115616796428E-09</v>
      </c>
      <c r="V887" s="1"/>
    </row>
    <row r="888">
      <c r="G888" s="1"/>
      <c r="J888" s="1"/>
      <c r="K888" s="1"/>
      <c r="M888" s="1"/>
      <c r="N888" s="1"/>
      <c r="R888" s="1">
        <f t="shared" si="112"/>
        <v>-2.75</v>
      </c>
      <c r="S888" s="1">
        <f t="shared" si="113"/>
        <v>6.2E-14</v>
      </c>
      <c r="T888" s="1">
        <f t="shared" si="114"/>
        <v>3.1576340709432036E-09</v>
      </c>
      <c r="V888" s="1"/>
    </row>
    <row r="889">
      <c r="G889" s="1"/>
      <c r="J889" s="1"/>
      <c r="K889" s="1"/>
      <c r="M889" s="1"/>
      <c r="N889" s="1"/>
      <c r="O889" s="1"/>
      <c r="R889" s="1">
        <f t="shared" si="112"/>
        <v>-2.76</v>
      </c>
      <c r="S889" s="1">
        <f t="shared" si="113"/>
        <v>2.02E-13</v>
      </c>
      <c r="T889" s="1">
        <f t="shared" si="114"/>
        <v>1.0287775521460115E-08</v>
      </c>
      <c r="V889" s="1"/>
    </row>
    <row r="890">
      <c r="G890" s="1"/>
      <c r="J890" s="1"/>
      <c r="K890" s="1"/>
      <c r="M890" s="1"/>
      <c r="N890" s="1"/>
      <c r="R890" s="1">
        <f t="shared" si="112"/>
        <v>-2.77</v>
      </c>
      <c r="S890" s="1">
        <f t="shared" si="113"/>
        <v>2.84E-13</v>
      </c>
      <c r="T890" s="1">
        <f t="shared" si="114"/>
        <v>1.4464001228191449E-08</v>
      </c>
      <c r="V890" s="1"/>
    </row>
    <row r="891">
      <c r="G891" s="1"/>
      <c r="J891" s="1"/>
      <c r="K891" s="1"/>
      <c r="M891" s="1"/>
      <c r="N891" s="1"/>
      <c r="O891" s="1"/>
      <c r="R891" s="1">
        <f t="shared" si="112"/>
        <v>-2.78</v>
      </c>
      <c r="S891" s="1">
        <f t="shared" si="113"/>
        <v>2.8E-14</v>
      </c>
      <c r="T891" s="1">
        <f t="shared" si="114"/>
        <v>1.4260282901033824E-09</v>
      </c>
      <c r="V891" s="1"/>
    </row>
    <row r="892">
      <c r="G892" s="1"/>
      <c r="J892" s="1"/>
      <c r="K892" s="1"/>
      <c r="M892" s="1"/>
      <c r="N892" s="1"/>
      <c r="R892" s="1">
        <f t="shared" si="112"/>
        <v>-2.79</v>
      </c>
      <c r="S892" s="1">
        <f t="shared" si="113"/>
        <v>1.9E-13</v>
      </c>
      <c r="T892" s="1">
        <f t="shared" si="114"/>
        <v>9.676620539987237E-09</v>
      </c>
      <c r="V892" s="1"/>
    </row>
    <row r="893">
      <c r="G893" s="1"/>
      <c r="J893" s="1"/>
      <c r="K893" s="1"/>
      <c r="M893" s="1"/>
      <c r="N893" s="1"/>
      <c r="O893" s="1"/>
      <c r="R893" s="1">
        <f t="shared" si="112"/>
        <v>-2.8</v>
      </c>
      <c r="S893" s="1">
        <f t="shared" si="113"/>
        <v>1.52E-13</v>
      </c>
      <c r="T893" s="1">
        <f t="shared" si="114"/>
        <v>7.74129643198979E-09</v>
      </c>
      <c r="V893" s="1"/>
    </row>
    <row r="894">
      <c r="G894" s="1"/>
      <c r="J894" s="1"/>
      <c r="K894" s="1"/>
      <c r="M894" s="1"/>
      <c r="N894" s="1"/>
      <c r="R894" s="1">
        <f t="shared" si="112"/>
        <v>-2.81</v>
      </c>
      <c r="S894" s="1">
        <f t="shared" si="113"/>
        <v>2.62E-13</v>
      </c>
      <c r="T894" s="1">
        <f t="shared" si="114"/>
        <v>1.3343550428824506E-08</v>
      </c>
      <c r="V894" s="1"/>
    </row>
    <row r="895">
      <c r="G895" s="1"/>
      <c r="J895" s="1"/>
      <c r="K895" s="1"/>
      <c r="M895" s="1"/>
      <c r="N895" s="1"/>
      <c r="O895" s="1"/>
      <c r="R895" s="1">
        <f t="shared" si="112"/>
        <v>-2.82</v>
      </c>
      <c r="S895" s="1">
        <f t="shared" si="113"/>
        <v>2.3E-13</v>
      </c>
      <c r="T895" s="1">
        <f t="shared" si="114"/>
        <v>1.1713803811563495E-08</v>
      </c>
      <c r="V895" s="1"/>
    </row>
    <row r="896">
      <c r="G896" s="1"/>
      <c r="J896" s="1"/>
      <c r="K896" s="1"/>
      <c r="M896" s="1"/>
      <c r="N896" s="1"/>
      <c r="R896" s="1">
        <f t="shared" si="112"/>
        <v>-2.83</v>
      </c>
      <c r="S896" s="1">
        <f t="shared" si="113"/>
        <v>1.9E-13</v>
      </c>
      <c r="T896" s="1">
        <f t="shared" si="114"/>
        <v>9.676620539987237E-09</v>
      </c>
      <c r="V896" s="1"/>
    </row>
    <row r="897">
      <c r="G897" s="1"/>
      <c r="J897" s="1"/>
      <c r="K897" s="1"/>
      <c r="M897" s="1"/>
      <c r="N897" s="1"/>
      <c r="O897" s="1"/>
      <c r="R897" s="1">
        <f t="shared" si="112"/>
        <v>-2.84</v>
      </c>
      <c r="S897" s="1">
        <f t="shared" si="113"/>
        <v>3.84E-13</v>
      </c>
      <c r="T897" s="1">
        <f t="shared" si="114"/>
        <v>1.9556959407132098E-08</v>
      </c>
      <c r="V897" s="1"/>
    </row>
    <row r="898">
      <c r="G898" s="1"/>
      <c r="J898" s="1"/>
      <c r="K898" s="1"/>
      <c r="M898" s="1"/>
      <c r="N898" s="1"/>
      <c r="R898" s="1">
        <f t="shared" si="112"/>
        <v>-2.85</v>
      </c>
      <c r="S898" s="1">
        <f t="shared" si="113"/>
        <v>1.16E-13</v>
      </c>
      <c r="T898" s="1">
        <f t="shared" si="114"/>
        <v>5.9078314875711554E-09</v>
      </c>
      <c r="V898" s="1"/>
    </row>
    <row r="899">
      <c r="G899" s="1"/>
      <c r="J899" s="1"/>
      <c r="K899" s="1"/>
      <c r="M899" s="1"/>
      <c r="N899" s="1"/>
      <c r="O899" s="1"/>
      <c r="R899" s="1">
        <f t="shared" si="112"/>
        <v>-2.86</v>
      </c>
      <c r="S899" s="1">
        <f t="shared" si="113"/>
        <v>3.98E-13</v>
      </c>
      <c r="T899" s="1">
        <f t="shared" si="114"/>
        <v>2.0269973552183793E-08</v>
      </c>
      <c r="V899" s="1"/>
    </row>
    <row r="900">
      <c r="G900" s="1"/>
      <c r="J900" s="1"/>
      <c r="K900" s="1"/>
      <c r="M900" s="1"/>
      <c r="N900" s="1"/>
      <c r="R900" s="1">
        <f t="shared" si="112"/>
        <v>-2.87</v>
      </c>
      <c r="S900" s="1">
        <f t="shared" si="113"/>
        <v>2.46E-13</v>
      </c>
      <c r="T900" s="1">
        <f t="shared" si="114"/>
        <v>1.2528677120194002E-08</v>
      </c>
      <c r="V900" s="1"/>
    </row>
    <row r="901">
      <c r="G901" s="1"/>
      <c r="J901" s="1"/>
      <c r="K901" s="1"/>
      <c r="M901" s="1"/>
      <c r="N901" s="1"/>
      <c r="O901" s="1"/>
      <c r="R901" s="1">
        <f t="shared" si="112"/>
        <v>-2.88</v>
      </c>
      <c r="S901" s="1">
        <f t="shared" si="113"/>
        <v>1.46E-13</v>
      </c>
      <c r="T901" s="1">
        <f t="shared" si="114"/>
        <v>7.435718941253351E-09</v>
      </c>
      <c r="V901" s="1"/>
    </row>
    <row r="902">
      <c r="G902" s="1"/>
      <c r="J902" s="1"/>
      <c r="K902" s="1"/>
      <c r="M902" s="1"/>
      <c r="N902" s="1"/>
      <c r="R902" s="1">
        <f t="shared" si="112"/>
        <v>-2.89</v>
      </c>
      <c r="S902" s="1">
        <f t="shared" si="113"/>
        <v>8E-15</v>
      </c>
      <c r="T902" s="1">
        <f t="shared" si="114"/>
        <v>4.074366543152521E-10</v>
      </c>
      <c r="V902" s="1"/>
    </row>
    <row r="903">
      <c r="G903" s="1"/>
      <c r="J903" s="1"/>
      <c r="K903" s="1"/>
      <c r="M903" s="1"/>
      <c r="N903" s="1"/>
      <c r="O903" s="1"/>
      <c r="R903" s="1">
        <f t="shared" si="112"/>
        <v>-2.9</v>
      </c>
      <c r="S903" s="1">
        <f t="shared" si="113"/>
        <v>3.84E-13</v>
      </c>
      <c r="T903" s="1">
        <f t="shared" si="114"/>
        <v>1.9556959407132098E-08</v>
      </c>
      <c r="V903" s="1"/>
    </row>
    <row r="904">
      <c r="G904" s="1"/>
      <c r="J904" s="1"/>
      <c r="K904" s="1"/>
      <c r="M904" s="1"/>
      <c r="N904" s="1"/>
      <c r="R904" s="1">
        <f t="shared" si="112"/>
        <v>-2.91</v>
      </c>
      <c r="S904" s="1">
        <f t="shared" si="113"/>
        <v>2.82E-13</v>
      </c>
      <c r="T904" s="1">
        <f t="shared" si="114"/>
        <v>1.4362142064612636E-08</v>
      </c>
      <c r="V904" s="1"/>
    </row>
    <row r="905">
      <c r="G905" s="1"/>
      <c r="J905" s="1"/>
      <c r="K905" s="1"/>
      <c r="M905" s="1"/>
      <c r="N905" s="1"/>
      <c r="O905" s="1"/>
      <c r="R905" s="1">
        <f t="shared" si="112"/>
        <v>-2.92</v>
      </c>
      <c r="S905" s="1">
        <f t="shared" si="113"/>
        <v>8.4E-14</v>
      </c>
      <c r="T905" s="1">
        <f t="shared" si="114"/>
        <v>4.278084870310147E-09</v>
      </c>
      <c r="V905" s="1"/>
    </row>
    <row r="906">
      <c r="G906" s="1"/>
      <c r="J906" s="1"/>
      <c r="K906" s="1"/>
      <c r="M906" s="1"/>
      <c r="N906" s="1"/>
      <c r="R906" s="1">
        <f t="shared" si="112"/>
        <v>-2.93</v>
      </c>
      <c r="S906" s="1">
        <f t="shared" si="113"/>
        <v>1.08E-13</v>
      </c>
      <c r="T906" s="1">
        <f t="shared" si="114"/>
        <v>5.500394833255903E-09</v>
      </c>
      <c r="V906" s="1"/>
    </row>
    <row r="907">
      <c r="G907" s="1"/>
      <c r="J907" s="1"/>
      <c r="K907" s="1"/>
      <c r="M907" s="1"/>
      <c r="N907" s="1"/>
      <c r="O907" s="1"/>
      <c r="R907" s="1">
        <f t="shared" si="112"/>
        <v>-2.94</v>
      </c>
      <c r="S907" s="1">
        <f t="shared" si="113"/>
        <v>9.2E-14</v>
      </c>
      <c r="T907" s="1">
        <f t="shared" si="114"/>
        <v>4.685521524625399E-09</v>
      </c>
      <c r="V907" s="1"/>
    </row>
    <row r="908">
      <c r="G908" s="1"/>
      <c r="J908" s="1"/>
      <c r="K908" s="1"/>
      <c r="M908" s="1"/>
      <c r="N908" s="1"/>
      <c r="R908" s="1">
        <f t="shared" si="112"/>
        <v>-2.95</v>
      </c>
      <c r="S908" s="1">
        <f t="shared" si="113"/>
        <v>3.44E-13</v>
      </c>
      <c r="T908" s="1">
        <f t="shared" si="114"/>
        <v>1.751977613555584E-08</v>
      </c>
      <c r="V908" s="1"/>
    </row>
    <row r="909">
      <c r="G909" s="1"/>
      <c r="J909" s="1"/>
      <c r="K909" s="1"/>
      <c r="M909" s="1"/>
      <c r="N909" s="1"/>
      <c r="O909" s="1"/>
      <c r="R909" s="1">
        <f t="shared" si="112"/>
        <v>-2.96</v>
      </c>
      <c r="S909" s="1">
        <f t="shared" si="113"/>
        <v>2.58E-13</v>
      </c>
      <c r="T909" s="1">
        <f t="shared" si="114"/>
        <v>1.313983210166688E-08</v>
      </c>
      <c r="V909" s="1"/>
    </row>
    <row r="910">
      <c r="G910" s="1"/>
      <c r="J910" s="1"/>
      <c r="K910" s="1"/>
      <c r="M910" s="1"/>
      <c r="N910" s="1"/>
      <c r="R910" s="1">
        <f t="shared" si="112"/>
        <v>-2.97</v>
      </c>
      <c r="S910" s="1">
        <f t="shared" si="113"/>
        <v>3.44E-13</v>
      </c>
      <c r="T910" s="1">
        <f t="shared" si="114"/>
        <v>1.751977613555584E-08</v>
      </c>
      <c r="V910" s="1"/>
    </row>
    <row r="911">
      <c r="G911" s="1"/>
      <c r="J911" s="1"/>
      <c r="K911" s="1"/>
      <c r="M911" s="1"/>
      <c r="N911" s="1"/>
      <c r="O911" s="1"/>
      <c r="R911" s="1">
        <f t="shared" si="112"/>
        <v>-2.98</v>
      </c>
      <c r="S911" s="1">
        <f t="shared" si="113"/>
        <v>2.38E-13</v>
      </c>
      <c r="T911" s="1">
        <f t="shared" si="114"/>
        <v>1.2121240465878749E-08</v>
      </c>
      <c r="V911" s="1"/>
    </row>
    <row r="912">
      <c r="G912" s="1"/>
      <c r="J912" s="1"/>
      <c r="K912" s="1"/>
      <c r="M912" s="1"/>
      <c r="N912" s="1"/>
      <c r="R912" s="1">
        <f t="shared" si="112"/>
        <v>-2.99</v>
      </c>
      <c r="S912" s="1">
        <f t="shared" si="113"/>
        <v>3.38E-13</v>
      </c>
      <c r="T912" s="1">
        <f t="shared" si="114"/>
        <v>1.72141986448194E-08</v>
      </c>
      <c r="V912" s="1"/>
    </row>
    <row r="913">
      <c r="G913" s="1"/>
      <c r="J913" s="1"/>
      <c r="K913" s="1"/>
      <c r="M913" s="1"/>
      <c r="N913" s="1"/>
      <c r="O913" s="1"/>
      <c r="R913" s="1">
        <f t="shared" si="112"/>
        <v>-3</v>
      </c>
      <c r="S913" s="1">
        <f t="shared" si="113"/>
        <v>1.46E-13</v>
      </c>
      <c r="T913" s="1">
        <f t="shared" si="114"/>
        <v>7.435718941253351E-09</v>
      </c>
      <c r="V913" s="1"/>
    </row>
    <row r="914">
      <c r="G914" s="1"/>
      <c r="J914" s="1"/>
      <c r="K914" s="1"/>
      <c r="M914" s="1"/>
      <c r="N914" s="1"/>
      <c r="R914" s="1">
        <f t="shared" si="112"/>
        <v>-3</v>
      </c>
      <c r="S914" s="1">
        <f t="shared" si="113"/>
        <v>3.54E-13</v>
      </c>
      <c r="T914" s="1">
        <f t="shared" si="114"/>
        <v>1.8029071953449903E-08</v>
      </c>
      <c r="V914" s="1"/>
    </row>
    <row r="915">
      <c r="G915" s="1"/>
      <c r="J915" s="1"/>
      <c r="K915" s="1"/>
      <c r="M915" s="1"/>
      <c r="N915" s="1"/>
      <c r="O915" s="1"/>
      <c r="R915" s="1">
        <f t="shared" si="112"/>
        <v>-2.99</v>
      </c>
      <c r="S915" s="1">
        <f t="shared" si="113"/>
        <v>1.1E-13</v>
      </c>
      <c r="T915" s="1">
        <f t="shared" si="114"/>
        <v>5.602253996834716E-09</v>
      </c>
      <c r="V915" s="1"/>
    </row>
    <row r="916">
      <c r="G916" s="1"/>
      <c r="J916" s="1"/>
      <c r="K916" s="1"/>
      <c r="M916" s="1"/>
      <c r="N916" s="1"/>
      <c r="R916" s="1">
        <f t="shared" si="112"/>
        <v>-2.98</v>
      </c>
      <c r="S916" s="1">
        <f t="shared" si="113"/>
        <v>2.58E-13</v>
      </c>
      <c r="T916" s="1">
        <f t="shared" si="114"/>
        <v>1.313983210166688E-08</v>
      </c>
      <c r="V916" s="1"/>
    </row>
    <row r="917">
      <c r="G917" s="1"/>
      <c r="J917" s="1"/>
      <c r="K917" s="1"/>
      <c r="M917" s="1"/>
      <c r="N917" s="1"/>
      <c r="O917" s="1"/>
      <c r="R917" s="1">
        <f t="shared" si="112"/>
        <v>-2.97</v>
      </c>
      <c r="S917" s="1">
        <f t="shared" si="113"/>
        <v>9.2E-14</v>
      </c>
      <c r="T917" s="1">
        <f t="shared" si="114"/>
        <v>4.685521524625399E-09</v>
      </c>
      <c r="V917" s="1"/>
    </row>
    <row r="918">
      <c r="G918" s="1"/>
      <c r="J918" s="1"/>
      <c r="K918" s="1"/>
      <c r="M918" s="1"/>
      <c r="N918" s="1"/>
      <c r="R918" s="1">
        <f t="shared" si="112"/>
        <v>-2.96</v>
      </c>
      <c r="S918" s="1">
        <f t="shared" si="113"/>
        <v>1.62E-13</v>
      </c>
      <c r="T918" s="1">
        <f t="shared" si="114"/>
        <v>8.250592249883854E-09</v>
      </c>
      <c r="V918" s="1"/>
    </row>
    <row r="919">
      <c r="G919" s="1"/>
      <c r="J919" s="1"/>
      <c r="K919" s="1"/>
      <c r="M919" s="1"/>
      <c r="N919" s="1"/>
      <c r="O919" s="1"/>
      <c r="R919" s="1">
        <f t="shared" si="112"/>
        <v>-2.95</v>
      </c>
      <c r="S919" s="1">
        <f t="shared" si="113"/>
        <v>2.56E-13</v>
      </c>
      <c r="T919" s="1">
        <f t="shared" si="114"/>
        <v>1.3037972938088068E-08</v>
      </c>
      <c r="V919" s="1"/>
    </row>
    <row r="920">
      <c r="G920" s="1"/>
      <c r="J920" s="1"/>
      <c r="K920" s="1"/>
      <c r="M920" s="1"/>
      <c r="N920" s="1"/>
      <c r="R920" s="1">
        <f t="shared" si="112"/>
        <v>-2.94</v>
      </c>
      <c r="S920" s="1">
        <f t="shared" si="113"/>
        <v>3.6E-14</v>
      </c>
      <c r="T920" s="1">
        <f t="shared" si="114"/>
        <v>1.8334649444186343E-09</v>
      </c>
      <c r="V920" s="1"/>
    </row>
    <row r="921">
      <c r="G921" s="1"/>
      <c r="J921" s="1"/>
      <c r="K921" s="1"/>
      <c r="M921" s="1"/>
      <c r="N921" s="1"/>
      <c r="O921" s="1"/>
      <c r="R921" s="1">
        <f t="shared" si="112"/>
        <v>-2.93</v>
      </c>
      <c r="S921" s="1">
        <f t="shared" si="113"/>
        <v>1.74E-13</v>
      </c>
      <c r="T921" s="1">
        <f t="shared" si="114"/>
        <v>8.861747231356732E-09</v>
      </c>
      <c r="V921" s="1"/>
    </row>
    <row r="922">
      <c r="G922" s="1"/>
      <c r="J922" s="1"/>
      <c r="K922" s="1"/>
      <c r="M922" s="1"/>
      <c r="N922" s="1"/>
      <c r="R922" s="1">
        <f t="shared" si="112"/>
        <v>-2.92</v>
      </c>
      <c r="S922" s="1">
        <f t="shared" si="113"/>
        <v>1.32E-13</v>
      </c>
      <c r="T922" s="1">
        <f t="shared" si="114"/>
        <v>6.722704796201659E-09</v>
      </c>
      <c r="V922" s="1"/>
    </row>
    <row r="923">
      <c r="G923" s="1"/>
      <c r="J923" s="1"/>
      <c r="K923" s="1"/>
      <c r="M923" s="1"/>
      <c r="N923" s="1"/>
      <c r="O923" s="1"/>
      <c r="R923" s="1">
        <f t="shared" si="112"/>
        <v>-2.91</v>
      </c>
      <c r="S923" s="1">
        <f t="shared" si="113"/>
        <v>2.04E-13</v>
      </c>
      <c r="T923" s="1">
        <f t="shared" si="114"/>
        <v>1.0389634685038928E-08</v>
      </c>
      <c r="V923" s="1"/>
    </row>
    <row r="924">
      <c r="G924" s="1"/>
      <c r="J924" s="1"/>
      <c r="K924" s="1"/>
      <c r="M924" s="1"/>
      <c r="N924" s="1"/>
      <c r="R924" s="1">
        <f t="shared" si="112"/>
        <v>-2.9</v>
      </c>
      <c r="S924" s="1">
        <f t="shared" si="113"/>
        <v>1.62E-13</v>
      </c>
      <c r="T924" s="1">
        <f t="shared" si="114"/>
        <v>8.250592249883854E-09</v>
      </c>
      <c r="V924" s="1"/>
    </row>
    <row r="925">
      <c r="G925" s="1"/>
      <c r="J925" s="1"/>
      <c r="K925" s="1"/>
      <c r="M925" s="1"/>
      <c r="N925" s="1"/>
      <c r="O925" s="1"/>
      <c r="R925" s="1">
        <f t="shared" si="112"/>
        <v>-2.89</v>
      </c>
      <c r="S925" s="1">
        <f t="shared" si="113"/>
        <v>2.96E-13</v>
      </c>
      <c r="T925" s="1">
        <f t="shared" si="114"/>
        <v>1.5075156209664326E-08</v>
      </c>
      <c r="V925" s="1"/>
    </row>
    <row r="926">
      <c r="G926" s="1"/>
      <c r="J926" s="1"/>
      <c r="K926" s="1"/>
      <c r="M926" s="1"/>
      <c r="N926" s="1"/>
      <c r="R926" s="1">
        <f t="shared" si="112"/>
        <v>-2.88</v>
      </c>
      <c r="S926" s="1">
        <f t="shared" si="113"/>
        <v>9.8E-14</v>
      </c>
      <c r="T926" s="1">
        <f t="shared" si="114"/>
        <v>4.991099015361838E-09</v>
      </c>
      <c r="V926" s="1"/>
    </row>
    <row r="927">
      <c r="G927" s="1"/>
      <c r="J927" s="1"/>
      <c r="K927" s="1"/>
      <c r="M927" s="1"/>
      <c r="N927" s="1"/>
      <c r="O927" s="1"/>
      <c r="R927" s="1">
        <f t="shared" si="112"/>
        <v>-2.87</v>
      </c>
      <c r="S927" s="1">
        <f t="shared" si="113"/>
        <v>2.96E-13</v>
      </c>
      <c r="T927" s="1">
        <f t="shared" si="114"/>
        <v>1.5075156209664326E-08</v>
      </c>
      <c r="V927" s="1"/>
    </row>
    <row r="928">
      <c r="G928" s="1"/>
      <c r="J928" s="1"/>
      <c r="K928" s="1"/>
      <c r="M928" s="1"/>
      <c r="N928" s="1"/>
      <c r="R928" s="1">
        <f t="shared" si="112"/>
        <v>-2.86</v>
      </c>
      <c r="S928" s="1">
        <f t="shared" si="113"/>
        <v>8.8E-14</v>
      </c>
      <c r="T928" s="1">
        <f t="shared" si="114"/>
        <v>4.481803197467773E-09</v>
      </c>
      <c r="V928" s="1"/>
    </row>
    <row r="929">
      <c r="G929" s="1"/>
      <c r="J929" s="1"/>
      <c r="K929" s="1"/>
      <c r="M929" s="1"/>
      <c r="N929" s="1"/>
      <c r="O929" s="1"/>
      <c r="R929" s="1">
        <f t="shared" si="112"/>
        <v>-2.85</v>
      </c>
      <c r="S929" s="1">
        <f t="shared" si="113"/>
        <v>6.6E-14</v>
      </c>
      <c r="T929" s="1">
        <f t="shared" si="114"/>
        <v>3.3613523981008294E-09</v>
      </c>
      <c r="V929" s="1"/>
    </row>
    <row r="930">
      <c r="G930" s="1"/>
      <c r="J930" s="1"/>
      <c r="K930" s="1"/>
      <c r="M930" s="1"/>
      <c r="N930" s="1"/>
      <c r="R930" s="1">
        <f t="shared" si="112"/>
        <v>-2.84</v>
      </c>
      <c r="S930" s="1">
        <f t="shared" si="113"/>
        <v>1E-13</v>
      </c>
      <c r="T930" s="1">
        <f t="shared" si="114"/>
        <v>5.092958178940651E-09</v>
      </c>
      <c r="V930" s="1"/>
    </row>
    <row r="931">
      <c r="G931" s="1"/>
      <c r="J931" s="1"/>
      <c r="K931" s="1"/>
      <c r="M931" s="1"/>
      <c r="N931" s="1"/>
      <c r="O931" s="1"/>
      <c r="R931" s="1">
        <f t="shared" si="112"/>
        <v>-2.83</v>
      </c>
      <c r="S931" s="1">
        <f t="shared" si="113"/>
        <v>2E-13</v>
      </c>
      <c r="T931" s="1">
        <f t="shared" si="114"/>
        <v>1.0185916357881302E-08</v>
      </c>
      <c r="V931" s="1"/>
    </row>
    <row r="932">
      <c r="G932" s="1"/>
      <c r="J932" s="1"/>
      <c r="K932" s="1"/>
      <c r="M932" s="1"/>
      <c r="N932" s="1"/>
      <c r="R932" s="1">
        <f t="shared" si="112"/>
        <v>-2.82</v>
      </c>
      <c r="S932" s="1">
        <f t="shared" si="113"/>
        <v>2.62E-13</v>
      </c>
      <c r="T932" s="1">
        <f t="shared" si="114"/>
        <v>1.3343550428824506E-08</v>
      </c>
      <c r="V932" s="1"/>
    </row>
    <row r="933">
      <c r="G933" s="1"/>
      <c r="J933" s="1"/>
      <c r="K933" s="1"/>
      <c r="M933" s="1"/>
      <c r="N933" s="1"/>
      <c r="O933" s="1"/>
      <c r="R933" s="1">
        <f t="shared" si="112"/>
        <v>-2.81</v>
      </c>
      <c r="S933" s="1">
        <f t="shared" si="113"/>
        <v>2.28E-13</v>
      </c>
      <c r="T933" s="1">
        <f t="shared" si="114"/>
        <v>1.1611944647984683E-08</v>
      </c>
      <c r="V933" s="1"/>
    </row>
    <row r="934">
      <c r="G934" s="1"/>
      <c r="J934" s="1"/>
      <c r="K934" s="1"/>
      <c r="M934" s="1"/>
      <c r="N934" s="1"/>
      <c r="R934" s="1">
        <f ref="R934:R997" t="shared" si="115">D332</f>
        <v>-2.8</v>
      </c>
      <c r="S934" s="1">
        <f ref="S934:S997" t="shared" si="116">E332</f>
        <v>4E-14</v>
      </c>
      <c r="T934" s="1">
        <f ref="T934:T997" t="shared" si="117">H332</f>
        <v>2.0371832715762606E-09</v>
      </c>
      <c r="V934" s="1"/>
    </row>
    <row r="935">
      <c r="G935" s="1"/>
      <c r="J935" s="1"/>
      <c r="K935" s="1"/>
      <c r="M935" s="1"/>
      <c r="N935" s="1"/>
      <c r="O935" s="1"/>
      <c r="R935" s="1">
        <f t="shared" si="115"/>
        <v>-2.79</v>
      </c>
      <c r="S935" s="1">
        <f t="shared" si="116"/>
        <v>1.36E-13</v>
      </c>
      <c r="T935" s="1">
        <f t="shared" si="117"/>
        <v>6.9264231233592855E-09</v>
      </c>
      <c r="V935" s="1"/>
    </row>
    <row r="936">
      <c r="G936" s="1"/>
      <c r="J936" s="1"/>
      <c r="K936" s="1"/>
      <c r="M936" s="1"/>
      <c r="N936" s="1"/>
      <c r="R936" s="1">
        <f t="shared" si="115"/>
        <v>-2.78</v>
      </c>
      <c r="S936" s="1">
        <f t="shared" si="116"/>
        <v>2.76E-13</v>
      </c>
      <c r="T936" s="1">
        <f t="shared" si="117"/>
        <v>1.4056564573876195E-08</v>
      </c>
      <c r="V936" s="1"/>
    </row>
    <row r="937">
      <c r="G937" s="1"/>
      <c r="J937" s="1"/>
      <c r="K937" s="1"/>
      <c r="M937" s="1"/>
      <c r="N937" s="1"/>
      <c r="O937" s="1"/>
      <c r="R937" s="1">
        <f t="shared" si="115"/>
        <v>-2.77</v>
      </c>
      <c r="S937" s="1">
        <f t="shared" si="116"/>
        <v>3.88E-13</v>
      </c>
      <c r="T937" s="1">
        <f t="shared" si="117"/>
        <v>1.9760677734289726E-08</v>
      </c>
      <c r="V937" s="1"/>
    </row>
    <row r="938">
      <c r="G938" s="1"/>
      <c r="J938" s="1"/>
      <c r="K938" s="1"/>
      <c r="M938" s="1"/>
      <c r="N938" s="1"/>
      <c r="R938" s="1">
        <f t="shared" si="115"/>
        <v>-2.76</v>
      </c>
      <c r="S938" s="1">
        <f t="shared" si="116"/>
        <v>2.76E-13</v>
      </c>
      <c r="T938" s="1">
        <f t="shared" si="117"/>
        <v>1.4056564573876195E-08</v>
      </c>
      <c r="V938" s="1"/>
    </row>
    <row r="939">
      <c r="G939" s="1"/>
      <c r="J939" s="1"/>
      <c r="K939" s="1"/>
      <c r="M939" s="1"/>
      <c r="N939" s="1"/>
      <c r="O939" s="1"/>
      <c r="R939" s="1">
        <f t="shared" si="115"/>
        <v>-2.75</v>
      </c>
      <c r="S939" s="1">
        <f t="shared" si="116"/>
        <v>2.42E-13</v>
      </c>
      <c r="T939" s="1">
        <f t="shared" si="117"/>
        <v>1.2324958793036375E-08</v>
      </c>
      <c r="V939" s="1"/>
    </row>
    <row r="940">
      <c r="G940" s="1"/>
      <c r="J940" s="1"/>
      <c r="K940" s="1"/>
      <c r="M940" s="1"/>
      <c r="N940" s="1"/>
      <c r="R940" s="1">
        <f t="shared" si="115"/>
        <v>-2.74</v>
      </c>
      <c r="S940" s="1">
        <f t="shared" si="116"/>
        <v>3.24E-13</v>
      </c>
      <c r="T940" s="1">
        <f t="shared" si="117"/>
        <v>1.650118449976771E-08</v>
      </c>
      <c r="V940" s="1"/>
    </row>
    <row r="941">
      <c r="G941" s="1"/>
      <c r="J941" s="1"/>
      <c r="K941" s="1"/>
      <c r="M941" s="1"/>
      <c r="N941" s="1"/>
      <c r="O941" s="1"/>
      <c r="R941" s="1">
        <f t="shared" si="115"/>
        <v>-2.73</v>
      </c>
      <c r="S941" s="1">
        <f t="shared" si="116"/>
        <v>2.74E-13</v>
      </c>
      <c r="T941" s="1">
        <f t="shared" si="117"/>
        <v>1.3954705410297383E-08</v>
      </c>
      <c r="V941" s="1"/>
    </row>
    <row r="942">
      <c r="G942" s="1"/>
      <c r="J942" s="1"/>
      <c r="K942" s="1"/>
      <c r="M942" s="1"/>
      <c r="N942" s="1"/>
      <c r="R942" s="1">
        <f t="shared" si="115"/>
        <v>-2.72</v>
      </c>
      <c r="S942" s="1">
        <f t="shared" si="116"/>
        <v>1.36E-13</v>
      </c>
      <c r="T942" s="1">
        <f t="shared" si="117"/>
        <v>6.9264231233592855E-09</v>
      </c>
      <c r="V942" s="1"/>
    </row>
    <row r="943">
      <c r="G943" s="1"/>
      <c r="J943" s="1"/>
      <c r="K943" s="1"/>
      <c r="M943" s="1"/>
      <c r="N943" s="1"/>
      <c r="O943" s="1"/>
      <c r="R943" s="1">
        <f t="shared" si="115"/>
        <v>-2.71</v>
      </c>
      <c r="S943" s="1">
        <f t="shared" si="116"/>
        <v>1.6E-13</v>
      </c>
      <c r="T943" s="1">
        <f t="shared" si="117"/>
        <v>8.148733086305042E-09</v>
      </c>
      <c r="V943" s="1"/>
    </row>
    <row r="944">
      <c r="G944" s="1"/>
      <c r="J944" s="1"/>
      <c r="K944" s="1"/>
      <c r="M944" s="1"/>
      <c r="N944" s="1"/>
      <c r="R944" s="1">
        <f t="shared" si="115"/>
        <v>-2.7</v>
      </c>
      <c r="S944" s="1">
        <f t="shared" si="116"/>
        <v>2.02E-13</v>
      </c>
      <c r="T944" s="1">
        <f t="shared" si="117"/>
        <v>1.0287775521460115E-08</v>
      </c>
      <c r="V944" s="1"/>
    </row>
    <row r="945">
      <c r="G945" s="1"/>
      <c r="J945" s="1"/>
      <c r="K945" s="1"/>
      <c r="M945" s="1"/>
      <c r="N945" s="1"/>
      <c r="O945" s="1"/>
      <c r="R945" s="1">
        <f t="shared" si="115"/>
        <v>-2.69</v>
      </c>
      <c r="S945" s="1">
        <f t="shared" si="116"/>
        <v>1.84E-13</v>
      </c>
      <c r="T945" s="1">
        <f t="shared" si="117"/>
        <v>9.371043049250797E-09</v>
      </c>
      <c r="V945" s="1"/>
    </row>
    <row r="946">
      <c r="G946" s="1"/>
      <c r="J946" s="1"/>
      <c r="K946" s="1"/>
      <c r="M946" s="1"/>
      <c r="N946" s="1"/>
      <c r="R946" s="1">
        <f t="shared" si="115"/>
        <v>-2.68</v>
      </c>
      <c r="S946" s="1">
        <f t="shared" si="116"/>
        <v>1.62E-13</v>
      </c>
      <c r="T946" s="1">
        <f t="shared" si="117"/>
        <v>8.250592249883854E-09</v>
      </c>
      <c r="V946" s="1"/>
    </row>
    <row r="947">
      <c r="G947" s="1"/>
      <c r="J947" s="1"/>
      <c r="K947" s="1"/>
      <c r="M947" s="1"/>
      <c r="N947" s="1"/>
      <c r="O947" s="1"/>
      <c r="R947" s="1">
        <f t="shared" si="115"/>
        <v>-2.67</v>
      </c>
      <c r="S947" s="1">
        <f t="shared" si="116"/>
        <v>3.56E-13</v>
      </c>
      <c r="T947" s="1">
        <f t="shared" si="117"/>
        <v>1.813093111702872E-08</v>
      </c>
      <c r="V947" s="1"/>
    </row>
    <row r="948">
      <c r="G948" s="1"/>
      <c r="J948" s="1"/>
      <c r="K948" s="1"/>
      <c r="M948" s="1"/>
      <c r="N948" s="1"/>
      <c r="R948" s="1">
        <f t="shared" si="115"/>
        <v>-2.66</v>
      </c>
      <c r="S948" s="1">
        <f t="shared" si="116"/>
        <v>1.78E-13</v>
      </c>
      <c r="T948" s="1">
        <f t="shared" si="117"/>
        <v>9.06546555851436E-09</v>
      </c>
      <c r="V948" s="1"/>
    </row>
    <row r="949">
      <c r="G949" s="1"/>
      <c r="J949" s="1"/>
      <c r="K949" s="1"/>
      <c r="M949" s="1"/>
      <c r="N949" s="1"/>
      <c r="O949" s="1"/>
      <c r="R949" s="1">
        <f t="shared" si="115"/>
        <v>-2.65</v>
      </c>
      <c r="S949" s="1">
        <f t="shared" si="116"/>
        <v>1.6E-13</v>
      </c>
      <c r="T949" s="1">
        <f t="shared" si="117"/>
        <v>8.148733086305042E-09</v>
      </c>
      <c r="V949" s="1"/>
    </row>
    <row r="950">
      <c r="G950" s="1"/>
      <c r="J950" s="1"/>
      <c r="K950" s="1"/>
      <c r="M950" s="1"/>
      <c r="N950" s="1"/>
      <c r="R950" s="1">
        <f t="shared" si="115"/>
        <v>-2.64</v>
      </c>
      <c r="S950" s="1">
        <f t="shared" si="116"/>
        <v>2.04E-13</v>
      </c>
      <c r="T950" s="1">
        <f t="shared" si="117"/>
        <v>1.0389634685038928E-08</v>
      </c>
      <c r="V950" s="1"/>
    </row>
    <row r="951">
      <c r="G951" s="1"/>
      <c r="J951" s="1"/>
      <c r="K951" s="1"/>
      <c r="M951" s="1"/>
      <c r="N951" s="1"/>
      <c r="O951" s="1"/>
      <c r="R951" s="1">
        <f t="shared" si="115"/>
        <v>-2.63</v>
      </c>
      <c r="S951" s="1">
        <f t="shared" si="116"/>
        <v>2.18E-13</v>
      </c>
      <c r="T951" s="1">
        <f t="shared" si="117"/>
        <v>1.110264883009062E-08</v>
      </c>
      <c r="V951" s="1"/>
    </row>
    <row r="952">
      <c r="G952" s="1"/>
      <c r="J952" s="1"/>
      <c r="K952" s="1"/>
      <c r="M952" s="1"/>
      <c r="N952" s="1"/>
      <c r="R952" s="1">
        <f t="shared" si="115"/>
        <v>-2.62</v>
      </c>
      <c r="S952" s="1">
        <f t="shared" si="116"/>
        <v>8E-14</v>
      </c>
      <c r="T952" s="1">
        <f t="shared" si="117"/>
        <v>4.074366543152521E-09</v>
      </c>
      <c r="V952" s="1"/>
    </row>
    <row r="953">
      <c r="G953" s="1"/>
      <c r="J953" s="1"/>
      <c r="K953" s="1"/>
      <c r="M953" s="1"/>
      <c r="N953" s="1"/>
      <c r="O953" s="1"/>
      <c r="R953" s="1">
        <f t="shared" si="115"/>
        <v>-2.61</v>
      </c>
      <c r="S953" s="1">
        <f t="shared" si="116"/>
        <v>2.08E-13</v>
      </c>
      <c r="T953" s="1">
        <f t="shared" si="117"/>
        <v>1.0593353012196554E-08</v>
      </c>
      <c r="V953" s="1"/>
    </row>
    <row r="954">
      <c r="G954" s="1"/>
      <c r="J954" s="1"/>
      <c r="K954" s="1"/>
      <c r="M954" s="1"/>
      <c r="N954" s="1"/>
      <c r="R954" s="1">
        <f t="shared" si="115"/>
        <v>-2.6</v>
      </c>
      <c r="S954" s="1">
        <f t="shared" si="116"/>
        <v>3E-14</v>
      </c>
      <c r="T954" s="1">
        <f t="shared" si="117"/>
        <v>1.5278874536821951E-09</v>
      </c>
      <c r="V954" s="1"/>
    </row>
    <row r="955">
      <c r="G955" s="1"/>
      <c r="J955" s="1"/>
      <c r="K955" s="1"/>
      <c r="M955" s="1"/>
      <c r="N955" s="1"/>
      <c r="O955" s="1"/>
      <c r="R955" s="1">
        <f t="shared" si="115"/>
        <v>-2.59</v>
      </c>
      <c r="S955" s="1">
        <f t="shared" si="116"/>
        <v>8.8E-14</v>
      </c>
      <c r="T955" s="1">
        <f t="shared" si="117"/>
        <v>4.481803197467773E-09</v>
      </c>
      <c r="V955" s="1"/>
    </row>
    <row r="956">
      <c r="G956" s="1"/>
      <c r="J956" s="1"/>
      <c r="K956" s="1"/>
      <c r="M956" s="1"/>
      <c r="N956" s="1"/>
      <c r="R956" s="1">
        <f t="shared" si="115"/>
        <v>-2.58</v>
      </c>
      <c r="S956" s="1">
        <f t="shared" si="116"/>
        <v>1.46E-13</v>
      </c>
      <c r="T956" s="1">
        <f t="shared" si="117"/>
        <v>7.435718941253351E-09</v>
      </c>
      <c r="V956" s="1"/>
    </row>
    <row r="957">
      <c r="G957" s="1"/>
      <c r="J957" s="1"/>
      <c r="K957" s="1"/>
      <c r="M957" s="1"/>
      <c r="N957" s="1"/>
      <c r="O957" s="1"/>
      <c r="R957" s="1">
        <f t="shared" si="115"/>
        <v>-2.57</v>
      </c>
      <c r="S957" s="1">
        <f t="shared" si="116"/>
        <v>3.32E-13</v>
      </c>
      <c r="T957" s="1">
        <f t="shared" si="117"/>
        <v>1.690862115408296E-08</v>
      </c>
      <c r="V957" s="1"/>
    </row>
    <row r="958">
      <c r="G958" s="1"/>
      <c r="J958" s="1"/>
      <c r="K958" s="1"/>
      <c r="M958" s="1"/>
      <c r="N958" s="1"/>
      <c r="R958" s="1">
        <f t="shared" si="115"/>
        <v>-2.56</v>
      </c>
      <c r="S958" s="1">
        <f t="shared" si="116"/>
        <v>1.54E-13</v>
      </c>
      <c r="T958" s="1">
        <f t="shared" si="117"/>
        <v>7.843155595568603E-09</v>
      </c>
      <c r="V958" s="1"/>
    </row>
    <row r="959">
      <c r="G959" s="1"/>
      <c r="J959" s="1"/>
      <c r="K959" s="1"/>
      <c r="M959" s="1"/>
      <c r="N959" s="1"/>
      <c r="O959" s="1"/>
      <c r="R959" s="1">
        <f t="shared" si="115"/>
        <v>-2.55</v>
      </c>
      <c r="S959" s="1">
        <f t="shared" si="116"/>
        <v>9.8E-14</v>
      </c>
      <c r="T959" s="1">
        <f t="shared" si="117"/>
        <v>4.991099015361838E-09</v>
      </c>
      <c r="V959" s="1"/>
    </row>
    <row r="960">
      <c r="G960" s="1"/>
      <c r="J960" s="1"/>
      <c r="K960" s="1"/>
      <c r="M960" s="1"/>
      <c r="N960" s="1"/>
      <c r="R960" s="1">
        <f t="shared" si="115"/>
        <v>-2.54</v>
      </c>
      <c r="S960" s="1">
        <f t="shared" si="116"/>
        <v>3.8E-14</v>
      </c>
      <c r="T960" s="1">
        <f t="shared" si="117"/>
        <v>1.9353241079974476E-09</v>
      </c>
      <c r="V960" s="1"/>
    </row>
    <row r="961">
      <c r="G961" s="1"/>
      <c r="J961" s="1"/>
      <c r="K961" s="1"/>
      <c r="M961" s="1"/>
      <c r="N961" s="1"/>
      <c r="O961" s="1"/>
      <c r="R961" s="1">
        <f t="shared" si="115"/>
        <v>-2.53</v>
      </c>
      <c r="S961" s="1">
        <f t="shared" si="116"/>
        <v>2.8E-14</v>
      </c>
      <c r="T961" s="1">
        <f t="shared" si="117"/>
        <v>1.4260282901033824E-09</v>
      </c>
      <c r="V961" s="1"/>
    </row>
    <row r="962">
      <c r="G962" s="1"/>
      <c r="J962" s="1"/>
      <c r="K962" s="1"/>
      <c r="M962" s="1"/>
      <c r="N962" s="1"/>
      <c r="R962" s="1">
        <f t="shared" si="115"/>
        <v>-2.52</v>
      </c>
      <c r="S962" s="1">
        <f t="shared" si="116"/>
        <v>3E-14</v>
      </c>
      <c r="T962" s="1">
        <f t="shared" si="117"/>
        <v>1.5278874536821951E-09</v>
      </c>
      <c r="V962" s="1"/>
    </row>
    <row r="963">
      <c r="G963" s="1"/>
      <c r="J963" s="1"/>
      <c r="K963" s="1"/>
      <c r="M963" s="1"/>
      <c r="N963" s="1"/>
      <c r="O963" s="1"/>
      <c r="R963" s="1">
        <f t="shared" si="115"/>
        <v>-2.51</v>
      </c>
      <c r="S963" s="1">
        <f t="shared" si="116"/>
        <v>2.82E-13</v>
      </c>
      <c r="T963" s="1">
        <f t="shared" si="117"/>
        <v>1.4362142064612636E-08</v>
      </c>
      <c r="V963" s="1"/>
    </row>
    <row r="964">
      <c r="G964" s="1"/>
      <c r="J964" s="1"/>
      <c r="K964" s="1"/>
      <c r="M964" s="1"/>
      <c r="N964" s="1"/>
      <c r="R964" s="1">
        <f t="shared" si="115"/>
        <v>-2.5</v>
      </c>
      <c r="S964" s="1">
        <f t="shared" si="116"/>
        <v>2.3E-13</v>
      </c>
      <c r="T964" s="1">
        <f t="shared" si="117"/>
        <v>1.1713803811563495E-08</v>
      </c>
      <c r="V964" s="1"/>
    </row>
    <row r="965">
      <c r="G965" s="1"/>
      <c r="J965" s="1"/>
      <c r="K965" s="1"/>
      <c r="M965" s="1"/>
      <c r="N965" s="1"/>
      <c r="O965" s="1"/>
      <c r="R965" s="1">
        <f t="shared" si="115"/>
        <v>-2.49</v>
      </c>
      <c r="S965" s="1">
        <f t="shared" si="116"/>
        <v>8.4E-14</v>
      </c>
      <c r="T965" s="1">
        <f t="shared" si="117"/>
        <v>4.278084870310147E-09</v>
      </c>
      <c r="V965" s="1"/>
    </row>
    <row r="966">
      <c r="G966" s="1"/>
      <c r="J966" s="1"/>
      <c r="K966" s="1"/>
      <c r="M966" s="1"/>
      <c r="N966" s="1"/>
      <c r="R966" s="1">
        <f t="shared" si="115"/>
        <v>-2.48</v>
      </c>
      <c r="S966" s="1">
        <f t="shared" si="116"/>
        <v>2.28E-13</v>
      </c>
      <c r="T966" s="1">
        <f t="shared" si="117"/>
        <v>1.1611944647984683E-08</v>
      </c>
      <c r="V966" s="1"/>
    </row>
    <row r="967">
      <c r="G967" s="1"/>
      <c r="J967" s="1"/>
      <c r="K967" s="1"/>
      <c r="M967" s="1"/>
      <c r="N967" s="1"/>
      <c r="O967" s="1"/>
      <c r="R967" s="1">
        <f t="shared" si="115"/>
        <v>-2.47</v>
      </c>
      <c r="S967" s="1">
        <f t="shared" si="116"/>
        <v>1.34E-13</v>
      </c>
      <c r="T967" s="1">
        <f t="shared" si="117"/>
        <v>6.824563959780473E-09</v>
      </c>
      <c r="V967" s="1"/>
    </row>
    <row r="968">
      <c r="G968" s="1"/>
      <c r="J968" s="1"/>
      <c r="K968" s="1"/>
      <c r="M968" s="1"/>
      <c r="N968" s="1"/>
      <c r="R968" s="1">
        <f t="shared" si="115"/>
        <v>-2.46</v>
      </c>
      <c r="S968" s="1">
        <f t="shared" si="116"/>
        <v>1.74E-13</v>
      </c>
      <c r="T968" s="1">
        <f t="shared" si="117"/>
        <v>8.861747231356732E-09</v>
      </c>
      <c r="V968" s="1"/>
    </row>
    <row r="969">
      <c r="G969" s="1"/>
      <c r="J969" s="1"/>
      <c r="K969" s="1"/>
      <c r="M969" s="1"/>
      <c r="N969" s="1"/>
      <c r="O969" s="1"/>
      <c r="R969" s="1">
        <f t="shared" si="115"/>
        <v>-2.45</v>
      </c>
      <c r="S969" s="1">
        <f t="shared" si="116"/>
        <v>1.2E-14</v>
      </c>
      <c r="T969" s="1">
        <f t="shared" si="117"/>
        <v>6.111549814728781E-10</v>
      </c>
      <c r="V969" s="1"/>
    </row>
    <row r="970">
      <c r="G970" s="1"/>
      <c r="J970" s="1"/>
      <c r="K970" s="1"/>
      <c r="M970" s="1"/>
      <c r="N970" s="1"/>
      <c r="R970" s="1">
        <f t="shared" si="115"/>
        <v>-2.44</v>
      </c>
      <c r="S970" s="1">
        <f t="shared" si="116"/>
        <v>7E-14</v>
      </c>
      <c r="T970" s="1">
        <f t="shared" si="117"/>
        <v>3.565070725258456E-09</v>
      </c>
      <c r="V970" s="1"/>
    </row>
    <row r="971">
      <c r="G971" s="1"/>
      <c r="J971" s="1"/>
      <c r="K971" s="1"/>
      <c r="M971" s="1"/>
      <c r="N971" s="1"/>
      <c r="O971" s="1"/>
      <c r="R971" s="1">
        <f t="shared" si="115"/>
        <v>-2.43</v>
      </c>
      <c r="S971" s="1">
        <f t="shared" si="116"/>
        <v>6E-14</v>
      </c>
      <c r="T971" s="1">
        <f t="shared" si="117"/>
        <v>3.0557749073643902E-09</v>
      </c>
      <c r="V971" s="1"/>
    </row>
    <row r="972">
      <c r="G972" s="1"/>
      <c r="J972" s="1"/>
      <c r="K972" s="1"/>
      <c r="M972" s="1"/>
      <c r="N972" s="1"/>
      <c r="R972" s="1">
        <f t="shared" si="115"/>
        <v>-2.42</v>
      </c>
      <c r="S972" s="1">
        <f t="shared" si="116"/>
        <v>1.8E-13</v>
      </c>
      <c r="T972" s="1">
        <f t="shared" si="117"/>
        <v>9.167324722093172E-09</v>
      </c>
      <c r="V972" s="1"/>
    </row>
    <row r="973">
      <c r="G973" s="1"/>
      <c r="J973" s="1"/>
      <c r="K973" s="1"/>
      <c r="M973" s="1"/>
      <c r="N973" s="1"/>
      <c r="O973" s="1"/>
      <c r="R973" s="1">
        <f t="shared" si="115"/>
        <v>-2.41</v>
      </c>
      <c r="S973" s="1">
        <f t="shared" si="116"/>
        <v>1.3E-13</v>
      </c>
      <c r="T973" s="1">
        <f t="shared" si="117"/>
        <v>6.620845632622847E-09</v>
      </c>
      <c r="V973" s="1"/>
    </row>
    <row r="974">
      <c r="G974" s="1"/>
      <c r="J974" s="1"/>
      <c r="K974" s="1"/>
      <c r="M974" s="1"/>
      <c r="N974" s="1"/>
      <c r="R974" s="1">
        <f t="shared" si="115"/>
        <v>-2.4</v>
      </c>
      <c r="S974" s="1">
        <f t="shared" si="116"/>
        <v>6.2E-14</v>
      </c>
      <c r="T974" s="1">
        <f t="shared" si="117"/>
        <v>3.1576340709432036E-09</v>
      </c>
      <c r="V974" s="1"/>
    </row>
    <row r="975">
      <c r="G975" s="1"/>
      <c r="J975" s="1"/>
      <c r="K975" s="1"/>
      <c r="M975" s="1"/>
      <c r="N975" s="1"/>
      <c r="O975" s="1"/>
      <c r="R975" s="1">
        <f t="shared" si="115"/>
        <v>-2.39</v>
      </c>
      <c r="S975" s="1">
        <f t="shared" si="116"/>
        <v>1.46E-13</v>
      </c>
      <c r="T975" s="1">
        <f t="shared" si="117"/>
        <v>7.435718941253351E-09</v>
      </c>
      <c r="V975" s="1"/>
    </row>
    <row r="976">
      <c r="G976" s="1"/>
      <c r="J976" s="1"/>
      <c r="K976" s="1"/>
      <c r="M976" s="1"/>
      <c r="N976" s="1"/>
      <c r="R976" s="1">
        <f t="shared" si="115"/>
        <v>-2.38</v>
      </c>
      <c r="S976" s="1">
        <f t="shared" si="116"/>
        <v>8E-14</v>
      </c>
      <c r="T976" s="1">
        <f t="shared" si="117"/>
        <v>4.074366543152521E-09</v>
      </c>
      <c r="V976" s="1"/>
    </row>
    <row r="977">
      <c r="G977" s="1"/>
      <c r="J977" s="1"/>
      <c r="K977" s="1"/>
      <c r="M977" s="1"/>
      <c r="N977" s="1"/>
      <c r="O977" s="1"/>
      <c r="R977" s="1">
        <f t="shared" si="115"/>
        <v>-2.37</v>
      </c>
      <c r="S977" s="1">
        <f t="shared" si="116"/>
        <v>2.5E-13</v>
      </c>
      <c r="T977" s="1">
        <f t="shared" si="117"/>
        <v>1.2732395447351628E-08</v>
      </c>
      <c r="V977" s="1"/>
    </row>
    <row r="978">
      <c r="G978" s="1"/>
      <c r="J978" s="1"/>
      <c r="K978" s="1"/>
      <c r="M978" s="1"/>
      <c r="N978" s="1"/>
      <c r="R978" s="1">
        <f t="shared" si="115"/>
        <v>-2.36</v>
      </c>
      <c r="S978" s="1">
        <f t="shared" si="116"/>
        <v>2.18E-13</v>
      </c>
      <c r="T978" s="1">
        <f t="shared" si="117"/>
        <v>1.110264883009062E-08</v>
      </c>
      <c r="V978" s="1"/>
    </row>
    <row r="979">
      <c r="G979" s="1"/>
      <c r="J979" s="1"/>
      <c r="K979" s="1"/>
      <c r="M979" s="1"/>
      <c r="N979" s="1"/>
      <c r="O979" s="1"/>
      <c r="R979" s="1">
        <f t="shared" si="115"/>
        <v>-2.35</v>
      </c>
      <c r="S979" s="1">
        <f t="shared" si="116"/>
        <v>4.2E-14</v>
      </c>
      <c r="T979" s="1">
        <f t="shared" si="117"/>
        <v>2.1390424351550735E-09</v>
      </c>
      <c r="V979" s="1"/>
    </row>
    <row r="980">
      <c r="G980" s="1"/>
      <c r="J980" s="1"/>
      <c r="K980" s="1"/>
      <c r="M980" s="1"/>
      <c r="N980" s="1"/>
      <c r="R980" s="1">
        <f t="shared" si="115"/>
        <v>-2.34</v>
      </c>
      <c r="S980" s="1">
        <f t="shared" si="116"/>
        <v>2.62E-13</v>
      </c>
      <c r="T980" s="1">
        <f t="shared" si="117"/>
        <v>1.3343550428824506E-08</v>
      </c>
      <c r="V980" s="1"/>
    </row>
    <row r="981">
      <c r="G981" s="1"/>
      <c r="J981" s="1"/>
      <c r="K981" s="1"/>
      <c r="M981" s="1"/>
      <c r="N981" s="1"/>
      <c r="O981" s="1"/>
      <c r="R981" s="1">
        <f t="shared" si="115"/>
        <v>-2.33</v>
      </c>
      <c r="S981" s="1">
        <f t="shared" si="116"/>
        <v>7.2E-14</v>
      </c>
      <c r="T981" s="1">
        <f t="shared" si="117"/>
        <v>3.6669298888372686E-09</v>
      </c>
      <c r="V981" s="1"/>
    </row>
    <row r="982">
      <c r="G982" s="1"/>
      <c r="J982" s="1"/>
      <c r="K982" s="1"/>
      <c r="M982" s="1"/>
      <c r="N982" s="1"/>
      <c r="R982" s="1">
        <f t="shared" si="115"/>
        <v>-2.32</v>
      </c>
      <c r="S982" s="1">
        <f t="shared" si="116"/>
        <v>1E-13</v>
      </c>
      <c r="T982" s="1">
        <f t="shared" si="117"/>
        <v>5.092958178940651E-09</v>
      </c>
      <c r="V982" s="1"/>
    </row>
    <row r="983">
      <c r="G983" s="1"/>
      <c r="J983" s="1"/>
      <c r="K983" s="1"/>
      <c r="M983" s="1"/>
      <c r="N983" s="1"/>
      <c r="O983" s="1"/>
      <c r="R983" s="1">
        <f t="shared" si="115"/>
        <v>-2.31</v>
      </c>
      <c r="S983" s="1">
        <f t="shared" si="116"/>
        <v>1.06E-13</v>
      </c>
      <c r="T983" s="1">
        <f t="shared" si="117"/>
        <v>5.39853566967709E-09</v>
      </c>
      <c r="V983" s="1"/>
    </row>
    <row r="984">
      <c r="G984" s="1"/>
      <c r="J984" s="1"/>
      <c r="K984" s="1"/>
      <c r="M984" s="1"/>
      <c r="N984" s="1"/>
      <c r="R984" s="1">
        <f t="shared" si="115"/>
        <v>-2.3</v>
      </c>
      <c r="S984" s="1">
        <f t="shared" si="116"/>
        <v>2.12E-13</v>
      </c>
      <c r="T984" s="1">
        <f t="shared" si="117"/>
        <v>1.079707133935418E-08</v>
      </c>
      <c r="V984" s="1"/>
    </row>
    <row r="985">
      <c r="G985" s="1"/>
      <c r="J985" s="1"/>
      <c r="K985" s="1"/>
      <c r="M985" s="1"/>
      <c r="N985" s="1"/>
      <c r="O985" s="1"/>
      <c r="R985" s="1">
        <f t="shared" si="115"/>
        <v>-2.29</v>
      </c>
      <c r="S985" s="1">
        <f t="shared" si="116"/>
        <v>1.46E-13</v>
      </c>
      <c r="T985" s="1">
        <f t="shared" si="117"/>
        <v>7.435718941253351E-09</v>
      </c>
      <c r="V985" s="1"/>
    </row>
    <row r="986">
      <c r="G986" s="1"/>
      <c r="J986" s="1"/>
      <c r="K986" s="1"/>
      <c r="M986" s="1"/>
      <c r="N986" s="1"/>
      <c r="R986" s="1">
        <f t="shared" si="115"/>
        <v>-2.28</v>
      </c>
      <c r="S986" s="1">
        <f t="shared" si="116"/>
        <v>5.2E-14</v>
      </c>
      <c r="T986" s="1">
        <f t="shared" si="117"/>
        <v>2.6483382530491385E-09</v>
      </c>
      <c r="V986" s="1"/>
    </row>
    <row r="987">
      <c r="G987" s="1"/>
      <c r="J987" s="1"/>
      <c r="K987" s="1"/>
      <c r="M987" s="1"/>
      <c r="N987" s="1"/>
      <c r="O987" s="1"/>
      <c r="R987" s="1">
        <f t="shared" si="115"/>
        <v>-2.27</v>
      </c>
      <c r="S987" s="1">
        <f t="shared" si="116"/>
        <v>2.46E-13</v>
      </c>
      <c r="T987" s="1">
        <f t="shared" si="117"/>
        <v>1.2528677120194002E-08</v>
      </c>
      <c r="V987" s="1"/>
    </row>
    <row r="988">
      <c r="G988" s="1"/>
      <c r="J988" s="1"/>
      <c r="K988" s="1"/>
      <c r="M988" s="1"/>
      <c r="N988" s="1"/>
      <c r="R988" s="1">
        <f t="shared" si="115"/>
        <v>-2.26</v>
      </c>
      <c r="S988" s="1">
        <f t="shared" si="116"/>
        <v>4.8E-14</v>
      </c>
      <c r="T988" s="1">
        <f t="shared" si="117"/>
        <v>2.4446199258915123E-09</v>
      </c>
      <c r="V988" s="1"/>
    </row>
    <row r="989">
      <c r="G989" s="1"/>
      <c r="J989" s="1"/>
      <c r="K989" s="1"/>
      <c r="M989" s="1"/>
      <c r="N989" s="1"/>
      <c r="O989" s="1"/>
      <c r="R989" s="1">
        <f t="shared" si="115"/>
        <v>-2.25</v>
      </c>
      <c r="S989" s="1">
        <f t="shared" si="116"/>
        <v>2.5E-13</v>
      </c>
      <c r="T989" s="1">
        <f t="shared" si="117"/>
        <v>1.2732395447351628E-08</v>
      </c>
      <c r="V989" s="1"/>
    </row>
    <row r="990">
      <c r="G990" s="1"/>
      <c r="J990" s="1"/>
      <c r="K990" s="1"/>
      <c r="M990" s="1"/>
      <c r="N990" s="1"/>
      <c r="R990" s="1">
        <f t="shared" si="115"/>
        <v>-2.24</v>
      </c>
      <c r="S990" s="1">
        <f t="shared" si="116"/>
        <v>1.56E-13</v>
      </c>
      <c r="T990" s="1">
        <f t="shared" si="117"/>
        <v>7.945014759147415E-09</v>
      </c>
      <c r="V990" s="1"/>
    </row>
    <row r="991">
      <c r="G991" s="1"/>
      <c r="J991" s="1"/>
      <c r="K991" s="1"/>
      <c r="M991" s="1"/>
      <c r="N991" s="1"/>
      <c r="O991" s="1"/>
      <c r="R991" s="1">
        <f t="shared" si="115"/>
        <v>-2.23</v>
      </c>
      <c r="S991" s="1">
        <f t="shared" si="116"/>
        <v>1.26E-13</v>
      </c>
      <c r="T991" s="1">
        <f t="shared" si="117"/>
        <v>6.41712730546522E-09</v>
      </c>
      <c r="V991" s="1"/>
    </row>
    <row r="992">
      <c r="G992" s="1"/>
      <c r="J992" s="1"/>
      <c r="K992" s="1"/>
      <c r="M992" s="1"/>
      <c r="N992" s="1"/>
      <c r="R992" s="1">
        <f t="shared" si="115"/>
        <v>-2.22</v>
      </c>
      <c r="S992" s="1">
        <f t="shared" si="116"/>
        <v>1.82E-13</v>
      </c>
      <c r="T992" s="1">
        <f t="shared" si="117"/>
        <v>9.269183885671985E-09</v>
      </c>
      <c r="V992" s="1"/>
    </row>
    <row r="993">
      <c r="G993" s="1"/>
      <c r="J993" s="1"/>
      <c r="K993" s="1"/>
      <c r="M993" s="1"/>
      <c r="N993" s="1"/>
      <c r="O993" s="1"/>
      <c r="R993" s="1">
        <f t="shared" si="115"/>
        <v>-2.21</v>
      </c>
      <c r="S993" s="1">
        <f t="shared" si="116"/>
        <v>2.04E-13</v>
      </c>
      <c r="T993" s="1">
        <f t="shared" si="117"/>
        <v>1.0389634685038928E-08</v>
      </c>
      <c r="V993" s="1"/>
    </row>
    <row r="994">
      <c r="G994" s="1"/>
      <c r="J994" s="1"/>
      <c r="K994" s="1"/>
      <c r="M994" s="1"/>
      <c r="N994" s="1"/>
      <c r="R994" s="1">
        <f t="shared" si="115"/>
        <v>-2.2</v>
      </c>
      <c r="S994" s="1">
        <f t="shared" si="116"/>
        <v>1.4E-13</v>
      </c>
      <c r="T994" s="1">
        <f t="shared" si="117"/>
        <v>7.130141450516912E-09</v>
      </c>
      <c r="V994" s="1"/>
    </row>
    <row r="995">
      <c r="G995" s="1"/>
      <c r="J995" s="1"/>
      <c r="K995" s="1"/>
      <c r="M995" s="1"/>
      <c r="N995" s="1"/>
      <c r="O995" s="1"/>
      <c r="R995" s="1">
        <f t="shared" si="115"/>
        <v>-2.19</v>
      </c>
      <c r="S995" s="1">
        <f t="shared" si="116"/>
        <v>8.2E-14</v>
      </c>
      <c r="T995" s="1">
        <f t="shared" si="117"/>
        <v>4.176225706731334E-09</v>
      </c>
      <c r="V995" s="1"/>
    </row>
    <row r="996">
      <c r="G996" s="1"/>
      <c r="J996" s="1"/>
      <c r="K996" s="1"/>
      <c r="M996" s="1"/>
      <c r="N996" s="1"/>
      <c r="R996" s="1">
        <f t="shared" si="115"/>
        <v>-2.18</v>
      </c>
      <c r="S996" s="1">
        <f t="shared" si="116"/>
        <v>5.6E-14</v>
      </c>
      <c r="T996" s="1">
        <f t="shared" si="117"/>
        <v>2.852056580206765E-09</v>
      </c>
      <c r="V996" s="1"/>
    </row>
    <row r="997">
      <c r="G997" s="1"/>
      <c r="J997" s="1"/>
      <c r="K997" s="1"/>
      <c r="M997" s="1"/>
      <c r="N997" s="1"/>
      <c r="O997" s="1"/>
      <c r="R997" s="1">
        <f t="shared" si="115"/>
        <v>-2.17</v>
      </c>
      <c r="S997" s="1">
        <f t="shared" si="116"/>
        <v>2E-13</v>
      </c>
      <c r="T997" s="1">
        <f t="shared" si="117"/>
        <v>1.0185916357881302E-08</v>
      </c>
      <c r="V997" s="1"/>
    </row>
    <row r="998">
      <c r="G998" s="1"/>
      <c r="J998" s="1"/>
      <c r="K998" s="1"/>
      <c r="M998" s="1"/>
      <c r="N998" s="1"/>
      <c r="R998" s="1">
        <f ref="R998:R1061" t="shared" si="118">D396</f>
        <v>-2.16</v>
      </c>
      <c r="S998" s="1">
        <f ref="S998:S1061" t="shared" si="119">E396</f>
        <v>1.3E-13</v>
      </c>
      <c r="T998" s="1">
        <f ref="T998:T1061" t="shared" si="120">H396</f>
        <v>6.620845632622847E-09</v>
      </c>
      <c r="V998" s="1"/>
    </row>
    <row r="999">
      <c r="G999" s="1"/>
      <c r="J999" s="1"/>
      <c r="K999" s="1"/>
      <c r="M999" s="1"/>
      <c r="N999" s="1"/>
      <c r="O999" s="1"/>
      <c r="R999" s="1">
        <f t="shared" si="118"/>
        <v>-2.15</v>
      </c>
      <c r="S999" s="1">
        <f t="shared" si="119"/>
        <v>1E-14</v>
      </c>
      <c r="T999" s="1">
        <f t="shared" si="120"/>
        <v>5.092958178940651E-10</v>
      </c>
      <c r="V999" s="1"/>
    </row>
    <row r="1000">
      <c r="G1000" s="1"/>
      <c r="J1000" s="1"/>
      <c r="K1000" s="1"/>
      <c r="M1000" s="1"/>
      <c r="N1000" s="1"/>
      <c r="R1000" s="1">
        <f t="shared" si="118"/>
        <v>-2.14</v>
      </c>
      <c r="S1000" s="1">
        <f t="shared" si="119"/>
        <v>2.8E-14</v>
      </c>
      <c r="T1000" s="1">
        <f t="shared" si="120"/>
        <v>1.4260282901033824E-09</v>
      </c>
      <c r="V1000" s="1"/>
    </row>
    <row r="1001">
      <c r="G1001" s="1"/>
      <c r="J1001" s="1"/>
      <c r="K1001" s="1"/>
      <c r="M1001" s="1"/>
      <c r="N1001" s="1"/>
      <c r="O1001" s="1"/>
      <c r="R1001" s="1">
        <f t="shared" si="118"/>
        <v>-2.13</v>
      </c>
      <c r="S1001" s="1">
        <f t="shared" si="119"/>
        <v>9.8E-14</v>
      </c>
      <c r="T1001" s="1">
        <f t="shared" si="120"/>
        <v>4.991099015361838E-09</v>
      </c>
      <c r="V1001" s="1"/>
    </row>
    <row r="1002">
      <c r="G1002" s="1"/>
      <c r="J1002" s="1"/>
      <c r="K1002" s="1"/>
      <c r="M1002" s="1"/>
      <c r="N1002" s="1"/>
      <c r="R1002" s="1">
        <f t="shared" si="118"/>
        <v>-2.12</v>
      </c>
      <c r="S1002" s="1">
        <f t="shared" si="119"/>
        <v>1.14E-13</v>
      </c>
      <c r="T1002" s="1">
        <f t="shared" si="120"/>
        <v>5.805972323992342E-09</v>
      </c>
      <c r="V1002" s="1"/>
    </row>
    <row r="1003">
      <c r="G1003" s="1"/>
      <c r="J1003" s="1"/>
      <c r="K1003" s="1"/>
      <c r="M1003" s="1"/>
      <c r="N1003" s="1"/>
      <c r="O1003" s="1"/>
      <c r="R1003" s="1">
        <f t="shared" si="118"/>
        <v>-2.11</v>
      </c>
      <c r="S1003" s="1">
        <f t="shared" si="119"/>
        <v>1.32E-13</v>
      </c>
      <c r="T1003" s="1">
        <f t="shared" si="120"/>
        <v>6.722704796201659E-09</v>
      </c>
      <c r="V1003" s="1"/>
    </row>
    <row r="1004">
      <c r="G1004" s="1"/>
      <c r="J1004" s="1"/>
      <c r="K1004" s="1"/>
      <c r="M1004" s="1"/>
      <c r="N1004" s="1"/>
      <c r="R1004" s="1">
        <f t="shared" si="118"/>
        <v>-2.1</v>
      </c>
      <c r="S1004" s="1">
        <f t="shared" si="119"/>
        <v>1.82E-13</v>
      </c>
      <c r="T1004" s="1">
        <f t="shared" si="120"/>
        <v>9.269183885671985E-09</v>
      </c>
      <c r="V1004" s="1"/>
    </row>
    <row r="1005">
      <c r="G1005" s="1"/>
      <c r="J1005" s="1"/>
      <c r="K1005" s="1"/>
      <c r="M1005" s="1"/>
      <c r="N1005" s="1"/>
      <c r="O1005" s="1"/>
      <c r="R1005" s="1">
        <f t="shared" si="118"/>
        <v>-2.09</v>
      </c>
      <c r="S1005" s="1">
        <f t="shared" si="119"/>
        <v>2.16E-13</v>
      </c>
      <c r="T1005" s="1">
        <f t="shared" si="120"/>
        <v>1.1000789666511806E-08</v>
      </c>
      <c r="V1005" s="1"/>
    </row>
    <row r="1006">
      <c r="G1006" s="1"/>
      <c r="J1006" s="1"/>
      <c r="K1006" s="1"/>
      <c r="M1006" s="1"/>
      <c r="N1006" s="1"/>
      <c r="R1006" s="1">
        <f t="shared" si="118"/>
        <v>-2.08</v>
      </c>
      <c r="S1006" s="1">
        <f t="shared" si="119"/>
        <v>1.44E-13</v>
      </c>
      <c r="T1006" s="1">
        <f t="shared" si="120"/>
        <v>7.333859777674537E-09</v>
      </c>
      <c r="V1006" s="1"/>
    </row>
    <row r="1007">
      <c r="G1007" s="1"/>
      <c r="J1007" s="1"/>
      <c r="K1007" s="1"/>
      <c r="M1007" s="1"/>
      <c r="N1007" s="1"/>
      <c r="O1007" s="1"/>
      <c r="R1007" s="1">
        <f t="shared" si="118"/>
        <v>-2.07</v>
      </c>
      <c r="S1007" s="1">
        <f t="shared" si="119"/>
        <v>1.4E-14</v>
      </c>
      <c r="T1007" s="1">
        <f t="shared" si="120"/>
        <v>7.130141450516912E-10</v>
      </c>
      <c r="V1007" s="1"/>
    </row>
    <row r="1008">
      <c r="G1008" s="1"/>
      <c r="J1008" s="1"/>
      <c r="K1008" s="1"/>
      <c r="M1008" s="1"/>
      <c r="N1008" s="1"/>
      <c r="R1008" s="1">
        <f t="shared" si="118"/>
        <v>-2.06</v>
      </c>
      <c r="S1008" s="1">
        <f t="shared" si="119"/>
        <v>1.54E-13</v>
      </c>
      <c r="T1008" s="1">
        <f t="shared" si="120"/>
        <v>7.843155595568603E-09</v>
      </c>
      <c r="V1008" s="1"/>
    </row>
    <row r="1009">
      <c r="G1009" s="1"/>
      <c r="J1009" s="1"/>
      <c r="K1009" s="1"/>
      <c r="M1009" s="1"/>
      <c r="N1009" s="1"/>
      <c r="O1009" s="1"/>
      <c r="R1009" s="1">
        <f t="shared" si="118"/>
        <v>-2.05</v>
      </c>
      <c r="S1009" s="1">
        <f t="shared" si="119"/>
        <v>1.64E-13</v>
      </c>
      <c r="T1009" s="1">
        <f t="shared" si="120"/>
        <v>8.352451413462668E-09</v>
      </c>
      <c r="V1009" s="1"/>
    </row>
    <row r="1010">
      <c r="G1010" s="1"/>
      <c r="J1010" s="1"/>
      <c r="K1010" s="1"/>
      <c r="M1010" s="1"/>
      <c r="N1010" s="1"/>
      <c r="R1010" s="1">
        <f t="shared" si="118"/>
        <v>-2.04</v>
      </c>
      <c r="S1010" s="1">
        <f t="shared" si="119"/>
        <v>6E-14</v>
      </c>
      <c r="T1010" s="1">
        <f t="shared" si="120"/>
        <v>3.0557749073643902E-09</v>
      </c>
      <c r="V1010" s="1"/>
    </row>
    <row r="1011">
      <c r="G1011" s="1"/>
      <c r="J1011" s="1"/>
      <c r="K1011" s="1"/>
      <c r="M1011" s="1"/>
      <c r="N1011" s="1"/>
      <c r="O1011" s="1"/>
      <c r="R1011" s="1">
        <f t="shared" si="118"/>
        <v>-2.03</v>
      </c>
      <c r="S1011" s="1">
        <f t="shared" si="119"/>
        <v>5E-14</v>
      </c>
      <c r="T1011" s="1">
        <f t="shared" si="120"/>
        <v>2.5464790894703256E-09</v>
      </c>
      <c r="V1011" s="1"/>
    </row>
    <row r="1012">
      <c r="G1012" s="1"/>
      <c r="J1012" s="1"/>
      <c r="K1012" s="1"/>
      <c r="M1012" s="1"/>
      <c r="N1012" s="1"/>
      <c r="R1012" s="1">
        <f t="shared" si="118"/>
        <v>-2.02</v>
      </c>
      <c r="S1012" s="1">
        <f t="shared" si="119"/>
        <v>2.4E-14</v>
      </c>
      <c r="T1012" s="1">
        <f t="shared" si="120"/>
        <v>1.2223099629457561E-09</v>
      </c>
      <c r="V1012" s="1"/>
    </row>
    <row r="1013">
      <c r="G1013" s="1"/>
      <c r="J1013" s="1"/>
      <c r="K1013" s="1"/>
      <c r="M1013" s="1"/>
      <c r="N1013" s="1"/>
      <c r="O1013" s="1"/>
      <c r="R1013" s="1">
        <f t="shared" si="118"/>
        <v>-2.01</v>
      </c>
      <c r="S1013" s="1">
        <f t="shared" si="119"/>
        <v>3.6E-14</v>
      </c>
      <c r="T1013" s="1">
        <f t="shared" si="120"/>
        <v>1.8334649444186343E-09</v>
      </c>
      <c r="V1013" s="1"/>
    </row>
    <row r="1014">
      <c r="G1014" s="1"/>
      <c r="J1014" s="1"/>
      <c r="K1014" s="1"/>
      <c r="M1014" s="1"/>
      <c r="N1014" s="1"/>
      <c r="R1014" s="1">
        <f t="shared" si="118"/>
        <v>-2</v>
      </c>
      <c r="S1014" s="1">
        <f t="shared" si="119"/>
        <v>7.6E-14</v>
      </c>
      <c r="T1014" s="1">
        <f t="shared" si="120"/>
        <v>3.870648215994895E-09</v>
      </c>
      <c r="V1014" s="1"/>
    </row>
    <row r="1015">
      <c r="G1015" s="1"/>
      <c r="J1015" s="1"/>
      <c r="K1015" s="1"/>
      <c r="M1015" s="1"/>
      <c r="N1015" s="1"/>
      <c r="O1015" s="1"/>
      <c r="R1015" s="1">
        <f t="shared" si="118"/>
        <v>-1.99</v>
      </c>
      <c r="S1015" s="1">
        <f t="shared" si="119"/>
        <v>2.7E-13</v>
      </c>
      <c r="T1015" s="1">
        <f t="shared" si="120"/>
        <v>1.3750987083139759E-08</v>
      </c>
      <c r="V1015" s="1"/>
    </row>
    <row r="1016">
      <c r="G1016" s="1"/>
      <c r="J1016" s="1"/>
      <c r="K1016" s="1"/>
      <c r="M1016" s="1"/>
      <c r="N1016" s="1"/>
      <c r="R1016" s="1">
        <f t="shared" si="118"/>
        <v>-1.98</v>
      </c>
      <c r="S1016" s="1">
        <f t="shared" si="119"/>
        <v>5E-14</v>
      </c>
      <c r="T1016" s="1">
        <f t="shared" si="120"/>
        <v>2.5464790894703256E-09</v>
      </c>
      <c r="V1016" s="1"/>
    </row>
    <row r="1017">
      <c r="G1017" s="1"/>
      <c r="J1017" s="1"/>
      <c r="K1017" s="1"/>
      <c r="M1017" s="1"/>
      <c r="N1017" s="1"/>
      <c r="O1017" s="1"/>
      <c r="R1017" s="1">
        <f t="shared" si="118"/>
        <v>-1.97</v>
      </c>
      <c r="S1017" s="1">
        <f t="shared" si="119"/>
        <v>1.3E-13</v>
      </c>
      <c r="T1017" s="1">
        <f t="shared" si="120"/>
        <v>6.620845632622847E-09</v>
      </c>
      <c r="V1017" s="1"/>
    </row>
    <row r="1018">
      <c r="G1018" s="1"/>
      <c r="J1018" s="1"/>
      <c r="K1018" s="1"/>
      <c r="M1018" s="1"/>
      <c r="N1018" s="1"/>
      <c r="R1018" s="1">
        <f t="shared" si="118"/>
        <v>-1.96</v>
      </c>
      <c r="S1018" s="1">
        <f t="shared" si="119"/>
        <v>3E-14</v>
      </c>
      <c r="T1018" s="1">
        <f t="shared" si="120"/>
        <v>1.5278874536821951E-09</v>
      </c>
      <c r="V1018" s="1"/>
    </row>
    <row r="1019">
      <c r="G1019" s="1"/>
      <c r="J1019" s="1"/>
      <c r="K1019" s="1"/>
      <c r="M1019" s="1"/>
      <c r="N1019" s="1"/>
      <c r="O1019" s="1"/>
      <c r="R1019" s="1">
        <f t="shared" si="118"/>
        <v>-1.95</v>
      </c>
      <c r="S1019" s="1">
        <f t="shared" si="119"/>
        <v>4E-14</v>
      </c>
      <c r="T1019" s="1">
        <f t="shared" si="120"/>
        <v>2.0371832715762606E-09</v>
      </c>
      <c r="V1019" s="1"/>
    </row>
    <row r="1020">
      <c r="G1020" s="1"/>
      <c r="J1020" s="1"/>
      <c r="K1020" s="1"/>
      <c r="M1020" s="1"/>
      <c r="N1020" s="1"/>
      <c r="R1020" s="1">
        <f t="shared" si="118"/>
        <v>-1.94</v>
      </c>
      <c r="S1020" s="1">
        <f t="shared" si="119"/>
        <v>2.76E-13</v>
      </c>
      <c r="T1020" s="1">
        <f t="shared" si="120"/>
        <v>1.4056564573876195E-08</v>
      </c>
      <c r="V1020" s="1"/>
    </row>
    <row r="1021">
      <c r="G1021" s="1"/>
      <c r="J1021" s="1"/>
      <c r="K1021" s="1"/>
      <c r="M1021" s="1"/>
      <c r="N1021" s="1"/>
      <c r="O1021" s="1"/>
      <c r="R1021" s="1">
        <f t="shared" si="118"/>
        <v>-1.93</v>
      </c>
      <c r="S1021" s="1">
        <f t="shared" si="119"/>
        <v>1.02E-13</v>
      </c>
      <c r="T1021" s="1">
        <f t="shared" si="120"/>
        <v>5.194817342519464E-09</v>
      </c>
      <c r="V1021" s="1"/>
    </row>
    <row r="1022">
      <c r="G1022" s="1"/>
      <c r="J1022" s="1"/>
      <c r="K1022" s="1"/>
      <c r="M1022" s="1"/>
      <c r="N1022" s="1"/>
      <c r="R1022" s="1">
        <f t="shared" si="118"/>
        <v>-1.92</v>
      </c>
      <c r="S1022" s="1">
        <f t="shared" si="119"/>
        <v>6E-14</v>
      </c>
      <c r="T1022" s="1">
        <f t="shared" si="120"/>
        <v>3.0557749073643902E-09</v>
      </c>
      <c r="V1022" s="1"/>
    </row>
    <row r="1023">
      <c r="G1023" s="1"/>
      <c r="J1023" s="1"/>
      <c r="K1023" s="1"/>
      <c r="M1023" s="1"/>
      <c r="N1023" s="1"/>
      <c r="O1023" s="1"/>
      <c r="R1023" s="1">
        <f t="shared" si="118"/>
        <v>-1.91</v>
      </c>
      <c r="S1023" s="1">
        <f t="shared" si="119"/>
        <v>5.8E-14</v>
      </c>
      <c r="T1023" s="1">
        <f t="shared" si="120"/>
        <v>2.9539157437855777E-09</v>
      </c>
      <c r="V1023" s="1"/>
    </row>
    <row r="1024">
      <c r="G1024" s="1"/>
      <c r="J1024" s="1"/>
      <c r="K1024" s="1"/>
      <c r="M1024" s="1"/>
      <c r="N1024" s="1"/>
      <c r="R1024" s="1">
        <f t="shared" si="118"/>
        <v>-1.9</v>
      </c>
      <c r="S1024" s="1">
        <f t="shared" si="119"/>
        <v>6.8E-14</v>
      </c>
      <c r="T1024" s="1">
        <f t="shared" si="120"/>
        <v>3.4632115616796428E-09</v>
      </c>
      <c r="V1024" s="1"/>
    </row>
    <row r="1025">
      <c r="G1025" s="1"/>
      <c r="J1025" s="1"/>
      <c r="K1025" s="1"/>
      <c r="M1025" s="1"/>
      <c r="N1025" s="1"/>
      <c r="O1025" s="1"/>
      <c r="R1025" s="1">
        <f t="shared" si="118"/>
        <v>-1.89</v>
      </c>
      <c r="S1025" s="1">
        <f t="shared" si="119"/>
        <v>9.6E-14</v>
      </c>
      <c r="T1025" s="1">
        <f t="shared" si="120"/>
        <v>4.8892398517830245E-09</v>
      </c>
      <c r="V1025" s="1"/>
    </row>
    <row r="1026">
      <c r="G1026" s="1"/>
      <c r="J1026" s="1"/>
      <c r="K1026" s="1"/>
      <c r="M1026" s="1"/>
      <c r="N1026" s="1"/>
      <c r="R1026" s="1">
        <f t="shared" si="118"/>
        <v>-1.88</v>
      </c>
      <c r="S1026" s="1">
        <f t="shared" si="119"/>
        <v>2.58E-13</v>
      </c>
      <c r="T1026" s="1">
        <f t="shared" si="120"/>
        <v>1.313983210166688E-08</v>
      </c>
      <c r="V1026" s="1"/>
    </row>
    <row r="1027">
      <c r="G1027" s="1"/>
      <c r="J1027" s="1"/>
      <c r="K1027" s="1"/>
      <c r="M1027" s="1"/>
      <c r="N1027" s="1"/>
      <c r="O1027" s="1"/>
      <c r="R1027" s="1">
        <f t="shared" si="118"/>
        <v>-1.87</v>
      </c>
      <c r="S1027" s="1">
        <f t="shared" si="119"/>
        <v>2.4E-14</v>
      </c>
      <c r="T1027" s="1">
        <f t="shared" si="120"/>
        <v>1.2223099629457561E-09</v>
      </c>
      <c r="V1027" s="1"/>
    </row>
    <row r="1028">
      <c r="G1028" s="1"/>
      <c r="J1028" s="1"/>
      <c r="K1028" s="1"/>
      <c r="M1028" s="1"/>
      <c r="N1028" s="1"/>
      <c r="R1028" s="1">
        <f t="shared" si="118"/>
        <v>-1.86</v>
      </c>
      <c r="S1028" s="1">
        <f t="shared" si="119"/>
        <v>2.48E-13</v>
      </c>
      <c r="T1028" s="1">
        <f t="shared" si="120"/>
        <v>1.2630536283772814E-08</v>
      </c>
      <c r="V1028" s="1"/>
    </row>
    <row r="1029">
      <c r="G1029" s="1"/>
      <c r="J1029" s="1"/>
      <c r="K1029" s="1"/>
      <c r="M1029" s="1"/>
      <c r="N1029" s="1"/>
      <c r="O1029" s="1"/>
      <c r="R1029" s="1">
        <f t="shared" si="118"/>
        <v>-1.85</v>
      </c>
      <c r="S1029" s="1">
        <f t="shared" si="119"/>
        <v>2.72E-13</v>
      </c>
      <c r="T1029" s="1">
        <f t="shared" si="120"/>
        <v>1.3852846246718571E-08</v>
      </c>
      <c r="V1029" s="1"/>
    </row>
    <row r="1030">
      <c r="G1030" s="1"/>
      <c r="J1030" s="1"/>
      <c r="K1030" s="1"/>
      <c r="M1030" s="1"/>
      <c r="N1030" s="1"/>
      <c r="R1030" s="1">
        <f t="shared" si="118"/>
        <v>-1.84</v>
      </c>
      <c r="S1030" s="1">
        <f t="shared" si="119"/>
        <v>3.42E-13</v>
      </c>
      <c r="T1030" s="1">
        <f t="shared" si="120"/>
        <v>1.7417916971977028E-08</v>
      </c>
      <c r="V1030" s="1"/>
    </row>
    <row r="1031">
      <c r="G1031" s="1"/>
      <c r="J1031" s="1"/>
      <c r="K1031" s="1"/>
      <c r="M1031" s="1"/>
      <c r="N1031" s="1"/>
      <c r="O1031" s="1"/>
      <c r="R1031" s="1">
        <f t="shared" si="118"/>
        <v>-1.83</v>
      </c>
      <c r="S1031" s="1">
        <f t="shared" si="119"/>
        <v>3.4E-14</v>
      </c>
      <c r="T1031" s="1">
        <f t="shared" si="120"/>
        <v>1.7316057808398214E-09</v>
      </c>
      <c r="V1031" s="1"/>
    </row>
    <row r="1032">
      <c r="G1032" s="1"/>
      <c r="J1032" s="1"/>
      <c r="K1032" s="1"/>
      <c r="M1032" s="1"/>
      <c r="N1032" s="1"/>
      <c r="R1032" s="1">
        <f t="shared" si="118"/>
        <v>-1.82</v>
      </c>
      <c r="S1032" s="1">
        <f t="shared" si="119"/>
        <v>5E-14</v>
      </c>
      <c r="T1032" s="1">
        <f t="shared" si="120"/>
        <v>2.5464790894703256E-09</v>
      </c>
      <c r="V1032" s="1"/>
    </row>
    <row r="1033">
      <c r="G1033" s="1"/>
      <c r="J1033" s="1"/>
      <c r="K1033" s="1"/>
      <c r="M1033" s="1"/>
      <c r="N1033" s="1"/>
      <c r="O1033" s="1"/>
      <c r="R1033" s="1">
        <f t="shared" si="118"/>
        <v>-1.81</v>
      </c>
      <c r="S1033" s="1">
        <f t="shared" si="119"/>
        <v>9.4E-14</v>
      </c>
      <c r="T1033" s="1">
        <f t="shared" si="120"/>
        <v>4.7873806882042124E-09</v>
      </c>
      <c r="V1033" s="1"/>
    </row>
    <row r="1034">
      <c r="G1034" s="1"/>
      <c r="J1034" s="1"/>
      <c r="K1034" s="1"/>
      <c r="M1034" s="1"/>
      <c r="N1034" s="1"/>
      <c r="R1034" s="1">
        <f t="shared" si="118"/>
        <v>-1.8</v>
      </c>
      <c r="S1034" s="1">
        <f t="shared" si="119"/>
        <v>1.28E-13</v>
      </c>
      <c r="T1034" s="1">
        <f t="shared" si="120"/>
        <v>6.518986469044034E-09</v>
      </c>
      <c r="V1034" s="1"/>
    </row>
    <row r="1035">
      <c r="G1035" s="1"/>
      <c r="J1035" s="1"/>
      <c r="K1035" s="1"/>
      <c r="M1035" s="1"/>
      <c r="N1035" s="1"/>
      <c r="O1035" s="1"/>
      <c r="R1035" s="1">
        <f t="shared" si="118"/>
        <v>-1.79</v>
      </c>
      <c r="S1035" s="1">
        <f t="shared" si="119"/>
        <v>8E-14</v>
      </c>
      <c r="T1035" s="1">
        <f t="shared" si="120"/>
        <v>4.074366543152521E-09</v>
      </c>
      <c r="V1035" s="1"/>
    </row>
    <row r="1036">
      <c r="G1036" s="1"/>
      <c r="J1036" s="1"/>
      <c r="K1036" s="1"/>
      <c r="M1036" s="1"/>
      <c r="N1036" s="1"/>
      <c r="R1036" s="1">
        <f t="shared" si="118"/>
        <v>-1.78</v>
      </c>
      <c r="S1036" s="1">
        <f t="shared" si="119"/>
        <v>3.08E-13</v>
      </c>
      <c r="T1036" s="1">
        <f t="shared" si="120"/>
        <v>1.5686311191137205E-08</v>
      </c>
      <c r="V1036" s="1"/>
    </row>
    <row r="1037">
      <c r="G1037" s="1"/>
      <c r="J1037" s="1"/>
      <c r="K1037" s="1"/>
      <c r="M1037" s="1"/>
      <c r="N1037" s="1"/>
      <c r="O1037" s="1"/>
      <c r="R1037" s="1">
        <f t="shared" si="118"/>
        <v>-1.77</v>
      </c>
      <c r="S1037" s="1">
        <f t="shared" si="119"/>
        <v>2.08E-13</v>
      </c>
      <c r="T1037" s="1">
        <f t="shared" si="120"/>
        <v>1.0593353012196554E-08</v>
      </c>
      <c r="V1037" s="1"/>
    </row>
    <row r="1038">
      <c r="G1038" s="1"/>
      <c r="J1038" s="1"/>
      <c r="K1038" s="1"/>
      <c r="M1038" s="1"/>
      <c r="N1038" s="1"/>
      <c r="R1038" s="1">
        <f t="shared" si="118"/>
        <v>-1.76</v>
      </c>
      <c r="S1038" s="1">
        <f t="shared" si="119"/>
        <v>1.94E-13</v>
      </c>
      <c r="T1038" s="1">
        <f t="shared" si="120"/>
        <v>9.880338867144863E-09</v>
      </c>
      <c r="V1038" s="1"/>
    </row>
    <row r="1039">
      <c r="G1039" s="1"/>
      <c r="J1039" s="1"/>
      <c r="K1039" s="1"/>
      <c r="M1039" s="1"/>
      <c r="N1039" s="1"/>
      <c r="O1039" s="1"/>
      <c r="R1039" s="1">
        <f t="shared" si="118"/>
        <v>-1.75</v>
      </c>
      <c r="S1039" s="1">
        <f t="shared" si="119"/>
        <v>1.68E-13</v>
      </c>
      <c r="T1039" s="1">
        <f t="shared" si="120"/>
        <v>8.556169740620294E-09</v>
      </c>
      <c r="V1039" s="1"/>
    </row>
    <row r="1040">
      <c r="G1040" s="1"/>
      <c r="J1040" s="1"/>
      <c r="K1040" s="1"/>
      <c r="M1040" s="1"/>
      <c r="N1040" s="1"/>
      <c r="R1040" s="1">
        <f t="shared" si="118"/>
        <v>-1.74</v>
      </c>
      <c r="S1040" s="1">
        <f t="shared" si="119"/>
        <v>2.92E-13</v>
      </c>
      <c r="T1040" s="1">
        <f t="shared" si="120"/>
        <v>1.4871437882506702E-08</v>
      </c>
      <c r="V1040" s="1"/>
    </row>
    <row r="1041">
      <c r="G1041" s="1"/>
      <c r="J1041" s="1"/>
      <c r="K1041" s="1"/>
      <c r="M1041" s="1"/>
      <c r="N1041" s="1"/>
      <c r="O1041" s="1"/>
      <c r="R1041" s="1">
        <f t="shared" si="118"/>
        <v>-1.73</v>
      </c>
      <c r="S1041" s="1">
        <f t="shared" si="119"/>
        <v>5.2E-14</v>
      </c>
      <c r="T1041" s="1">
        <f t="shared" si="120"/>
        <v>2.6483382530491385E-09</v>
      </c>
      <c r="V1041" s="1"/>
    </row>
    <row r="1042">
      <c r="G1042" s="1"/>
      <c r="J1042" s="1"/>
      <c r="K1042" s="1"/>
      <c r="M1042" s="1"/>
      <c r="N1042" s="1"/>
      <c r="R1042" s="1">
        <f t="shared" si="118"/>
        <v>-1.72</v>
      </c>
      <c r="S1042" s="1">
        <f t="shared" si="119"/>
        <v>7.6E-14</v>
      </c>
      <c r="T1042" s="1">
        <f t="shared" si="120"/>
        <v>3.870648215994895E-09</v>
      </c>
      <c r="V1042" s="1"/>
    </row>
    <row r="1043">
      <c r="G1043" s="1"/>
      <c r="J1043" s="1"/>
      <c r="K1043" s="1"/>
      <c r="M1043" s="1"/>
      <c r="N1043" s="1"/>
      <c r="O1043" s="1"/>
      <c r="R1043" s="1">
        <f t="shared" si="118"/>
        <v>-1.71</v>
      </c>
      <c r="S1043" s="1">
        <f t="shared" si="119"/>
        <v>2.98E-13</v>
      </c>
      <c r="T1043" s="1">
        <f t="shared" si="120"/>
        <v>1.5177015373243138E-08</v>
      </c>
      <c r="V1043" s="1"/>
    </row>
    <row r="1044">
      <c r="G1044" s="1"/>
      <c r="J1044" s="1"/>
      <c r="K1044" s="1"/>
      <c r="M1044" s="1"/>
      <c r="N1044" s="1"/>
      <c r="R1044" s="1">
        <f t="shared" si="118"/>
        <v>-1.7</v>
      </c>
      <c r="S1044" s="1">
        <f t="shared" si="119"/>
        <v>1E-14</v>
      </c>
      <c r="T1044" s="1">
        <f t="shared" si="120"/>
        <v>5.092958178940651E-10</v>
      </c>
      <c r="V1044" s="1"/>
    </row>
    <row r="1045">
      <c r="G1045" s="1"/>
      <c r="J1045" s="1"/>
      <c r="K1045" s="1"/>
      <c r="M1045" s="1"/>
      <c r="N1045" s="1"/>
      <c r="O1045" s="1"/>
      <c r="R1045" s="1">
        <f t="shared" si="118"/>
        <v>-1.69</v>
      </c>
      <c r="S1045" s="1">
        <f t="shared" si="119"/>
        <v>1.72E-13</v>
      </c>
      <c r="T1045" s="1">
        <f t="shared" si="120"/>
        <v>8.75988806777792E-09</v>
      </c>
      <c r="V1045" s="1"/>
    </row>
    <row r="1046">
      <c r="G1046" s="1"/>
      <c r="J1046" s="1"/>
      <c r="K1046" s="1"/>
      <c r="M1046" s="1"/>
      <c r="N1046" s="1"/>
      <c r="R1046" s="1">
        <f t="shared" si="118"/>
        <v>-1.68</v>
      </c>
      <c r="S1046" s="1">
        <f t="shared" si="119"/>
        <v>9.4E-14</v>
      </c>
      <c r="T1046" s="1">
        <f t="shared" si="120"/>
        <v>4.7873806882042124E-09</v>
      </c>
      <c r="V1046" s="1"/>
    </row>
    <row r="1047">
      <c r="G1047" s="1"/>
      <c r="J1047" s="1"/>
      <c r="K1047" s="1"/>
      <c r="M1047" s="1"/>
      <c r="N1047" s="1"/>
      <c r="O1047" s="1"/>
      <c r="R1047" s="1">
        <f t="shared" si="118"/>
        <v>-1.67</v>
      </c>
      <c r="S1047" s="1">
        <f t="shared" si="119"/>
        <v>2.34E-13</v>
      </c>
      <c r="T1047" s="1">
        <f t="shared" si="120"/>
        <v>1.1917522138721125E-08</v>
      </c>
      <c r="V1047" s="1"/>
    </row>
    <row r="1048">
      <c r="G1048" s="1"/>
      <c r="J1048" s="1"/>
      <c r="K1048" s="1"/>
      <c r="M1048" s="1"/>
      <c r="N1048" s="1"/>
      <c r="R1048" s="1">
        <f t="shared" si="118"/>
        <v>-1.66</v>
      </c>
      <c r="S1048" s="1">
        <f t="shared" si="119"/>
        <v>3.4E-14</v>
      </c>
      <c r="T1048" s="1">
        <f t="shared" si="120"/>
        <v>1.7316057808398214E-09</v>
      </c>
      <c r="V1048" s="1"/>
    </row>
    <row r="1049">
      <c r="G1049" s="1"/>
      <c r="J1049" s="1"/>
      <c r="K1049" s="1"/>
      <c r="M1049" s="1"/>
      <c r="N1049" s="1"/>
      <c r="O1049" s="1"/>
      <c r="R1049" s="1">
        <f t="shared" si="118"/>
        <v>-1.65</v>
      </c>
      <c r="S1049" s="1">
        <f t="shared" si="119"/>
        <v>3.62E-13</v>
      </c>
      <c r="T1049" s="1">
        <f t="shared" si="120"/>
        <v>1.843650860776516E-08</v>
      </c>
      <c r="V1049" s="1"/>
    </row>
    <row r="1050">
      <c r="G1050" s="1"/>
      <c r="J1050" s="1"/>
      <c r="K1050" s="1"/>
      <c r="M1050" s="1"/>
      <c r="N1050" s="1"/>
      <c r="R1050" s="1">
        <f t="shared" si="118"/>
        <v>-1.64</v>
      </c>
      <c r="S1050" s="1">
        <f t="shared" si="119"/>
        <v>2.4E-14</v>
      </c>
      <c r="T1050" s="1">
        <f t="shared" si="120"/>
        <v>1.2223099629457561E-09</v>
      </c>
      <c r="V1050" s="1"/>
    </row>
    <row r="1051">
      <c r="G1051" s="1"/>
      <c r="J1051" s="1"/>
      <c r="K1051" s="1"/>
      <c r="M1051" s="1"/>
      <c r="N1051" s="1"/>
      <c r="O1051" s="1"/>
      <c r="R1051" s="1">
        <f t="shared" si="118"/>
        <v>-1.63</v>
      </c>
      <c r="S1051" s="1">
        <f t="shared" si="119"/>
        <v>1.92E-13</v>
      </c>
      <c r="T1051" s="1">
        <f t="shared" si="120"/>
        <v>9.778479703566049E-09</v>
      </c>
      <c r="V1051" s="1"/>
    </row>
    <row r="1052">
      <c r="G1052" s="1"/>
      <c r="J1052" s="1"/>
      <c r="K1052" s="1"/>
      <c r="M1052" s="1"/>
      <c r="N1052" s="1"/>
      <c r="R1052" s="1">
        <f t="shared" si="118"/>
        <v>-1.62</v>
      </c>
      <c r="S1052" s="1">
        <f t="shared" si="119"/>
        <v>5.2E-14</v>
      </c>
      <c r="T1052" s="1">
        <f t="shared" si="120"/>
        <v>2.6483382530491385E-09</v>
      </c>
      <c r="V1052" s="1"/>
    </row>
    <row r="1053">
      <c r="G1053" s="1"/>
      <c r="J1053" s="1"/>
      <c r="K1053" s="1"/>
      <c r="M1053" s="1"/>
      <c r="N1053" s="1"/>
      <c r="O1053" s="1"/>
      <c r="R1053" s="1">
        <f t="shared" si="118"/>
        <v>-1.61</v>
      </c>
      <c r="S1053" s="1">
        <f t="shared" si="119"/>
        <v>1.9E-13</v>
      </c>
      <c r="T1053" s="1">
        <f t="shared" si="120"/>
        <v>9.676620539987237E-09</v>
      </c>
      <c r="V1053" s="1"/>
    </row>
    <row r="1054">
      <c r="G1054" s="1"/>
      <c r="J1054" s="1"/>
      <c r="K1054" s="1"/>
      <c r="M1054" s="1"/>
      <c r="N1054" s="1"/>
      <c r="R1054" s="1">
        <f t="shared" si="118"/>
        <v>-1.6</v>
      </c>
      <c r="S1054" s="1">
        <f t="shared" si="119"/>
        <v>1.36E-13</v>
      </c>
      <c r="T1054" s="1">
        <f t="shared" si="120"/>
        <v>6.9264231233592855E-09</v>
      </c>
      <c r="V1054" s="1"/>
    </row>
    <row r="1055">
      <c r="G1055" s="1"/>
      <c r="J1055" s="1"/>
      <c r="K1055" s="1"/>
      <c r="M1055" s="1"/>
      <c r="N1055" s="1"/>
      <c r="O1055" s="1"/>
      <c r="R1055" s="1">
        <f t="shared" si="118"/>
        <v>-1.59</v>
      </c>
      <c r="S1055" s="1">
        <f t="shared" si="119"/>
        <v>1.6E-13</v>
      </c>
      <c r="T1055" s="1">
        <f t="shared" si="120"/>
        <v>8.148733086305042E-09</v>
      </c>
      <c r="V1055" s="1"/>
    </row>
    <row r="1056">
      <c r="G1056" s="1"/>
      <c r="J1056" s="1"/>
      <c r="K1056" s="1"/>
      <c r="M1056" s="1"/>
      <c r="N1056" s="1"/>
      <c r="R1056" s="1">
        <f t="shared" si="118"/>
        <v>-1.58</v>
      </c>
      <c r="S1056" s="1">
        <f t="shared" si="119"/>
        <v>8.8E-14</v>
      </c>
      <c r="T1056" s="1">
        <f t="shared" si="120"/>
        <v>4.481803197467773E-09</v>
      </c>
      <c r="V1056" s="1"/>
    </row>
    <row r="1057">
      <c r="G1057" s="1"/>
      <c r="J1057" s="1"/>
      <c r="K1057" s="1"/>
      <c r="M1057" s="1"/>
      <c r="N1057" s="1"/>
      <c r="O1057" s="1"/>
      <c r="R1057" s="1">
        <f t="shared" si="118"/>
        <v>-1.57</v>
      </c>
      <c r="S1057" s="1">
        <f t="shared" si="119"/>
        <v>6.6E-14</v>
      </c>
      <c r="T1057" s="1">
        <f t="shared" si="120"/>
        <v>3.3613523981008294E-09</v>
      </c>
      <c r="V1057" s="1"/>
    </row>
    <row r="1058">
      <c r="G1058" s="1"/>
      <c r="J1058" s="1"/>
      <c r="K1058" s="1"/>
      <c r="M1058" s="1"/>
      <c r="N1058" s="1"/>
      <c r="R1058" s="1">
        <f t="shared" si="118"/>
        <v>-1.56</v>
      </c>
      <c r="S1058" s="1">
        <f t="shared" si="119"/>
        <v>8.8E-14</v>
      </c>
      <c r="T1058" s="1">
        <f t="shared" si="120"/>
        <v>4.481803197467773E-09</v>
      </c>
      <c r="V1058" s="1"/>
    </row>
    <row r="1059">
      <c r="G1059" s="1"/>
      <c r="J1059" s="1"/>
      <c r="K1059" s="1"/>
      <c r="M1059" s="1"/>
      <c r="N1059" s="1"/>
      <c r="O1059" s="1"/>
      <c r="R1059" s="1">
        <f t="shared" si="118"/>
        <v>-1.55</v>
      </c>
      <c r="S1059" s="1">
        <f t="shared" si="119"/>
        <v>1.16E-13</v>
      </c>
      <c r="T1059" s="1">
        <f t="shared" si="120"/>
        <v>5.9078314875711554E-09</v>
      </c>
      <c r="V1059" s="1"/>
    </row>
    <row r="1060">
      <c r="G1060" s="1"/>
      <c r="J1060" s="1"/>
      <c r="K1060" s="1"/>
      <c r="M1060" s="1"/>
      <c r="N1060" s="1"/>
      <c r="R1060" s="1">
        <f t="shared" si="118"/>
        <v>-1.54</v>
      </c>
      <c r="S1060" s="1">
        <f t="shared" si="119"/>
        <v>1.16E-13</v>
      </c>
      <c r="T1060" s="1">
        <f t="shared" si="120"/>
        <v>5.9078314875711554E-09</v>
      </c>
      <c r="V1060" s="1"/>
    </row>
    <row r="1061">
      <c r="G1061" s="1"/>
      <c r="J1061" s="1"/>
      <c r="K1061" s="1"/>
      <c r="M1061" s="1"/>
      <c r="N1061" s="1"/>
      <c r="O1061" s="1"/>
      <c r="R1061" s="1">
        <f t="shared" si="118"/>
        <v>-1.53</v>
      </c>
      <c r="S1061" s="1">
        <f t="shared" si="119"/>
        <v>6.4E-14</v>
      </c>
      <c r="T1061" s="1">
        <f t="shared" si="120"/>
        <v>3.259493234522017E-09</v>
      </c>
      <c r="V1061" s="1"/>
    </row>
    <row r="1062">
      <c r="G1062" s="1"/>
      <c r="J1062" s="1"/>
      <c r="K1062" s="1"/>
      <c r="M1062" s="1"/>
      <c r="N1062" s="1"/>
      <c r="R1062" s="1">
        <f ref="R1062:R1125" t="shared" si="121">D460</f>
        <v>-1.52</v>
      </c>
      <c r="S1062" s="1">
        <f ref="S1062:S1125" t="shared" si="122">E460</f>
        <v>1.78E-13</v>
      </c>
      <c r="T1062" s="1">
        <f ref="T1062:T1125" t="shared" si="123">H460</f>
        <v>9.06546555851436E-09</v>
      </c>
      <c r="V1062" s="1"/>
    </row>
    <row r="1063">
      <c r="G1063" s="1"/>
      <c r="J1063" s="1"/>
      <c r="K1063" s="1"/>
      <c r="M1063" s="1"/>
      <c r="N1063" s="1"/>
      <c r="O1063" s="1"/>
      <c r="R1063" s="1">
        <f t="shared" si="121"/>
        <v>-1.51</v>
      </c>
      <c r="S1063" s="1">
        <f t="shared" si="122"/>
        <v>9.8E-14</v>
      </c>
      <c r="T1063" s="1">
        <f t="shared" si="123"/>
        <v>4.991099015361838E-09</v>
      </c>
      <c r="V1063" s="1"/>
    </row>
    <row r="1064">
      <c r="G1064" s="1"/>
      <c r="J1064" s="1"/>
      <c r="K1064" s="1"/>
      <c r="M1064" s="1"/>
      <c r="N1064" s="1"/>
      <c r="R1064" s="1">
        <f t="shared" si="121"/>
        <v>-1.5</v>
      </c>
      <c r="S1064" s="1">
        <f t="shared" si="122"/>
        <v>6.4E-14</v>
      </c>
      <c r="T1064" s="1">
        <f t="shared" si="123"/>
        <v>3.259493234522017E-09</v>
      </c>
      <c r="V1064" s="1"/>
    </row>
    <row r="1065">
      <c r="G1065" s="1"/>
      <c r="J1065" s="1"/>
      <c r="K1065" s="1"/>
      <c r="M1065" s="1"/>
      <c r="N1065" s="1"/>
      <c r="O1065" s="1"/>
      <c r="R1065" s="1">
        <f t="shared" si="121"/>
        <v>-1.49</v>
      </c>
      <c r="S1065" s="1">
        <f t="shared" si="122"/>
        <v>1.12E-13</v>
      </c>
      <c r="T1065" s="1">
        <f t="shared" si="123"/>
        <v>5.70411316041353E-09</v>
      </c>
      <c r="V1065" s="1"/>
    </row>
    <row r="1066">
      <c r="G1066" s="1"/>
      <c r="J1066" s="1"/>
      <c r="K1066" s="1"/>
      <c r="M1066" s="1"/>
      <c r="N1066" s="1"/>
      <c r="R1066" s="1">
        <f t="shared" si="121"/>
        <v>-1.48</v>
      </c>
      <c r="S1066" s="1">
        <f t="shared" si="122"/>
        <v>3.6E-14</v>
      </c>
      <c r="T1066" s="1">
        <f t="shared" si="123"/>
        <v>1.8334649444186343E-09</v>
      </c>
      <c r="V1066" s="1"/>
    </row>
    <row r="1067">
      <c r="G1067" s="1"/>
      <c r="J1067" s="1"/>
      <c r="K1067" s="1"/>
      <c r="M1067" s="1"/>
      <c r="N1067" s="1"/>
      <c r="O1067" s="1"/>
      <c r="R1067" s="1">
        <f t="shared" si="121"/>
        <v>-1.47</v>
      </c>
      <c r="S1067" s="1">
        <f t="shared" si="122"/>
        <v>1.4E-14</v>
      </c>
      <c r="T1067" s="1">
        <f t="shared" si="123"/>
        <v>7.130141450516912E-10</v>
      </c>
      <c r="V1067" s="1"/>
    </row>
    <row r="1068">
      <c r="G1068" s="1"/>
      <c r="J1068" s="1"/>
      <c r="K1068" s="1"/>
      <c r="M1068" s="1"/>
      <c r="N1068" s="1"/>
      <c r="R1068" s="1">
        <f t="shared" si="121"/>
        <v>-1.46</v>
      </c>
      <c r="S1068" s="1">
        <f t="shared" si="122"/>
        <v>1.16E-13</v>
      </c>
      <c r="T1068" s="1">
        <f t="shared" si="123"/>
        <v>5.9078314875711554E-09</v>
      </c>
      <c r="V1068" s="1"/>
    </row>
    <row r="1069">
      <c r="G1069" s="1"/>
      <c r="J1069" s="1"/>
      <c r="K1069" s="1"/>
      <c r="M1069" s="1"/>
      <c r="N1069" s="1"/>
      <c r="O1069" s="1"/>
      <c r="R1069" s="1">
        <f t="shared" si="121"/>
        <v>-1.45</v>
      </c>
      <c r="S1069" s="1">
        <f t="shared" si="122"/>
        <v>1.16E-13</v>
      </c>
      <c r="T1069" s="1">
        <f t="shared" si="123"/>
        <v>5.9078314875711554E-09</v>
      </c>
      <c r="V1069" s="1"/>
    </row>
    <row r="1070">
      <c r="G1070" s="1"/>
      <c r="J1070" s="1"/>
      <c r="K1070" s="1"/>
      <c r="M1070" s="1"/>
      <c r="N1070" s="1"/>
      <c r="R1070" s="1">
        <f t="shared" si="121"/>
        <v>-1.44</v>
      </c>
      <c r="S1070" s="1">
        <f t="shared" si="122"/>
        <v>4E-14</v>
      </c>
      <c r="T1070" s="1">
        <f t="shared" si="123"/>
        <v>2.0371832715762606E-09</v>
      </c>
      <c r="V1070" s="1"/>
    </row>
    <row r="1071">
      <c r="G1071" s="1"/>
      <c r="J1071" s="1"/>
      <c r="K1071" s="1"/>
      <c r="M1071" s="1"/>
      <c r="N1071" s="1"/>
      <c r="O1071" s="1"/>
      <c r="R1071" s="1">
        <f t="shared" si="121"/>
        <v>-1.43</v>
      </c>
      <c r="S1071" s="1">
        <f t="shared" si="122"/>
        <v>1.44E-13</v>
      </c>
      <c r="T1071" s="1">
        <f t="shared" si="123"/>
        <v>7.333859777674537E-09</v>
      </c>
      <c r="V1071" s="1"/>
    </row>
    <row r="1072">
      <c r="G1072" s="1"/>
      <c r="J1072" s="1"/>
      <c r="K1072" s="1"/>
      <c r="M1072" s="1"/>
      <c r="N1072" s="1"/>
      <c r="R1072" s="1">
        <f t="shared" si="121"/>
        <v>-1.42</v>
      </c>
      <c r="S1072" s="1">
        <f t="shared" si="122"/>
        <v>8.6E-14</v>
      </c>
      <c r="T1072" s="1">
        <f t="shared" si="123"/>
        <v>4.37994403388896E-09</v>
      </c>
      <c r="V1072" s="1"/>
    </row>
    <row r="1073">
      <c r="G1073" s="1"/>
      <c r="J1073" s="1"/>
      <c r="K1073" s="1"/>
      <c r="M1073" s="1"/>
      <c r="N1073" s="1"/>
      <c r="O1073" s="1"/>
      <c r="R1073" s="1">
        <f t="shared" si="121"/>
        <v>-1.41</v>
      </c>
      <c r="S1073" s="1">
        <f t="shared" si="122"/>
        <v>3.28E-13</v>
      </c>
      <c r="T1073" s="1">
        <f t="shared" si="123"/>
        <v>1.6704902826925336E-08</v>
      </c>
      <c r="V1073" s="1"/>
    </row>
    <row r="1074">
      <c r="G1074" s="1"/>
      <c r="J1074" s="1"/>
      <c r="K1074" s="1"/>
      <c r="M1074" s="1"/>
      <c r="N1074" s="1"/>
      <c r="R1074" s="1">
        <f t="shared" si="121"/>
        <v>-1.4</v>
      </c>
      <c r="S1074" s="1">
        <f t="shared" si="122"/>
        <v>1.6E-14</v>
      </c>
      <c r="T1074" s="1">
        <f t="shared" si="123"/>
        <v>8.148733086305042E-10</v>
      </c>
      <c r="V1074" s="1"/>
    </row>
    <row r="1075">
      <c r="G1075" s="1"/>
      <c r="J1075" s="1"/>
      <c r="K1075" s="1"/>
      <c r="M1075" s="1"/>
      <c r="N1075" s="1"/>
      <c r="O1075" s="1"/>
      <c r="R1075" s="1">
        <f t="shared" si="121"/>
        <v>-1.39</v>
      </c>
      <c r="S1075" s="1">
        <f t="shared" si="122"/>
        <v>4.2E-14</v>
      </c>
      <c r="T1075" s="1">
        <f t="shared" si="123"/>
        <v>2.1390424351550735E-09</v>
      </c>
      <c r="V1075" s="1"/>
    </row>
    <row r="1076">
      <c r="G1076" s="1"/>
      <c r="J1076" s="1"/>
      <c r="K1076" s="1"/>
      <c r="M1076" s="1"/>
      <c r="N1076" s="1"/>
      <c r="R1076" s="1">
        <f t="shared" si="121"/>
        <v>-1.38</v>
      </c>
      <c r="S1076" s="1">
        <f t="shared" si="122"/>
        <v>2.74E-13</v>
      </c>
      <c r="T1076" s="1">
        <f t="shared" si="123"/>
        <v>1.3954705410297383E-08</v>
      </c>
      <c r="V1076" s="1"/>
    </row>
    <row r="1077">
      <c r="G1077" s="1"/>
      <c r="J1077" s="1"/>
      <c r="K1077" s="1"/>
      <c r="M1077" s="1"/>
      <c r="N1077" s="1"/>
      <c r="O1077" s="1"/>
      <c r="R1077" s="1">
        <f t="shared" si="121"/>
        <v>-1.37</v>
      </c>
      <c r="S1077" s="1">
        <f t="shared" si="122"/>
        <v>4.8E-14</v>
      </c>
      <c r="T1077" s="1">
        <f t="shared" si="123"/>
        <v>2.4446199258915123E-09</v>
      </c>
      <c r="V1077" s="1"/>
    </row>
    <row r="1078">
      <c r="G1078" s="1"/>
      <c r="J1078" s="1"/>
      <c r="K1078" s="1"/>
      <c r="M1078" s="1"/>
      <c r="N1078" s="1"/>
      <c r="R1078" s="1">
        <f t="shared" si="121"/>
        <v>-1.36</v>
      </c>
      <c r="S1078" s="1">
        <f t="shared" si="122"/>
        <v>8E-14</v>
      </c>
      <c r="T1078" s="1">
        <f t="shared" si="123"/>
        <v>4.074366543152521E-09</v>
      </c>
      <c r="V1078" s="1"/>
    </row>
    <row r="1079">
      <c r="G1079" s="1"/>
      <c r="J1079" s="1"/>
      <c r="K1079" s="1"/>
      <c r="M1079" s="1"/>
      <c r="N1079" s="1"/>
      <c r="O1079" s="1"/>
      <c r="R1079" s="1">
        <f t="shared" si="121"/>
        <v>-1.35</v>
      </c>
      <c r="S1079" s="1">
        <f t="shared" si="122"/>
        <v>3.34E-13</v>
      </c>
      <c r="T1079" s="1">
        <f t="shared" si="123"/>
        <v>1.7010480317661773E-08</v>
      </c>
      <c r="V1079" s="1"/>
    </row>
    <row r="1080">
      <c r="G1080" s="1"/>
      <c r="J1080" s="1"/>
      <c r="K1080" s="1"/>
      <c r="M1080" s="1"/>
      <c r="N1080" s="1"/>
      <c r="R1080" s="1">
        <f t="shared" si="121"/>
        <v>-1.34</v>
      </c>
      <c r="S1080" s="1">
        <f t="shared" si="122"/>
        <v>1.18E-13</v>
      </c>
      <c r="T1080" s="1">
        <f t="shared" si="123"/>
        <v>6.009690651149968E-09</v>
      </c>
      <c r="V1080" s="1"/>
    </row>
    <row r="1081">
      <c r="G1081" s="1"/>
      <c r="J1081" s="1"/>
      <c r="K1081" s="1"/>
      <c r="M1081" s="1"/>
      <c r="N1081" s="1"/>
      <c r="O1081" s="1"/>
      <c r="R1081" s="1">
        <f t="shared" si="121"/>
        <v>-1.33</v>
      </c>
      <c r="S1081" s="1">
        <f t="shared" si="122"/>
        <v>6.2E-14</v>
      </c>
      <c r="T1081" s="1">
        <f t="shared" si="123"/>
        <v>3.1576340709432036E-09</v>
      </c>
      <c r="V1081" s="1"/>
    </row>
    <row r="1082">
      <c r="G1082" s="1"/>
      <c r="J1082" s="1"/>
      <c r="K1082" s="1"/>
      <c r="M1082" s="1"/>
      <c r="N1082" s="1"/>
      <c r="R1082" s="1">
        <f t="shared" si="121"/>
        <v>-1.32</v>
      </c>
      <c r="S1082" s="1">
        <f t="shared" si="122"/>
        <v>1.74E-13</v>
      </c>
      <c r="T1082" s="1">
        <f t="shared" si="123"/>
        <v>8.861747231356732E-09</v>
      </c>
      <c r="V1082" s="1"/>
    </row>
    <row r="1083">
      <c r="G1083" s="1"/>
      <c r="J1083" s="1"/>
      <c r="K1083" s="1"/>
      <c r="M1083" s="1"/>
      <c r="N1083" s="1"/>
      <c r="O1083" s="1"/>
      <c r="R1083" s="1">
        <f t="shared" si="121"/>
        <v>-1.31</v>
      </c>
      <c r="S1083" s="1">
        <f t="shared" si="122"/>
        <v>9.6E-14</v>
      </c>
      <c r="T1083" s="1">
        <f t="shared" si="123"/>
        <v>4.8892398517830245E-09</v>
      </c>
      <c r="V1083" s="1"/>
    </row>
    <row r="1084">
      <c r="G1084" s="1"/>
      <c r="J1084" s="1"/>
      <c r="K1084" s="1"/>
      <c r="M1084" s="1"/>
      <c r="N1084" s="1"/>
      <c r="R1084" s="1">
        <f t="shared" si="121"/>
        <v>-1.3</v>
      </c>
      <c r="S1084" s="1">
        <f t="shared" si="122"/>
        <v>1.32E-13</v>
      </c>
      <c r="T1084" s="1">
        <f t="shared" si="123"/>
        <v>6.722704796201659E-09</v>
      </c>
      <c r="V1084" s="1"/>
    </row>
    <row r="1085">
      <c r="G1085" s="1"/>
      <c r="J1085" s="1"/>
      <c r="K1085" s="1"/>
      <c r="M1085" s="1"/>
      <c r="N1085" s="1"/>
      <c r="O1085" s="1"/>
      <c r="R1085" s="1">
        <f t="shared" si="121"/>
        <v>-1.29</v>
      </c>
      <c r="S1085" s="1">
        <f t="shared" si="122"/>
        <v>3.4E-14</v>
      </c>
      <c r="T1085" s="1">
        <f t="shared" si="123"/>
        <v>1.7316057808398214E-09</v>
      </c>
      <c r="V1085" s="1"/>
    </row>
    <row r="1086">
      <c r="G1086" s="1"/>
      <c r="J1086" s="1"/>
      <c r="K1086" s="1"/>
      <c r="M1086" s="1"/>
      <c r="N1086" s="1"/>
      <c r="R1086" s="1">
        <f t="shared" si="121"/>
        <v>-1.28</v>
      </c>
      <c r="S1086" s="1">
        <f t="shared" si="122"/>
        <v>1.18E-13</v>
      </c>
      <c r="T1086" s="1">
        <f t="shared" si="123"/>
        <v>6.009690651149968E-09</v>
      </c>
      <c r="V1086" s="1"/>
    </row>
    <row r="1087">
      <c r="G1087" s="1"/>
      <c r="J1087" s="1"/>
      <c r="K1087" s="1"/>
      <c r="M1087" s="1"/>
      <c r="N1087" s="1"/>
      <c r="O1087" s="1"/>
      <c r="R1087" s="1">
        <f t="shared" si="121"/>
        <v>-1.27</v>
      </c>
      <c r="S1087" s="1">
        <f t="shared" si="122"/>
        <v>2.8E-14</v>
      </c>
      <c r="T1087" s="1">
        <f t="shared" si="123"/>
        <v>1.4260282901033824E-09</v>
      </c>
      <c r="V1087" s="1"/>
    </row>
    <row r="1088">
      <c r="G1088" s="1"/>
      <c r="J1088" s="1"/>
      <c r="K1088" s="1"/>
      <c r="M1088" s="1"/>
      <c r="N1088" s="1"/>
      <c r="R1088" s="1">
        <f t="shared" si="121"/>
        <v>-1.26</v>
      </c>
      <c r="S1088" s="1">
        <f t="shared" si="122"/>
        <v>1.86E-13</v>
      </c>
      <c r="T1088" s="1">
        <f t="shared" si="123"/>
        <v>9.472902212829611E-09</v>
      </c>
      <c r="V1088" s="1"/>
    </row>
    <row r="1089">
      <c r="G1089" s="1"/>
      <c r="J1089" s="1"/>
      <c r="K1089" s="1"/>
      <c r="M1089" s="1"/>
      <c r="N1089" s="1"/>
      <c r="O1089" s="1"/>
      <c r="R1089" s="1">
        <f t="shared" si="121"/>
        <v>-1.25</v>
      </c>
      <c r="S1089" s="1">
        <f t="shared" si="122"/>
        <v>1.62E-13</v>
      </c>
      <c r="T1089" s="1">
        <f t="shared" si="123"/>
        <v>8.250592249883854E-09</v>
      </c>
      <c r="V1089" s="1"/>
    </row>
    <row r="1090">
      <c r="G1090" s="1"/>
      <c r="J1090" s="1"/>
      <c r="K1090" s="1"/>
      <c r="M1090" s="1"/>
      <c r="N1090" s="1"/>
      <c r="R1090" s="1">
        <f t="shared" si="121"/>
        <v>-1.24</v>
      </c>
      <c r="S1090" s="1">
        <f t="shared" si="122"/>
        <v>2.6E-13</v>
      </c>
      <c r="T1090" s="1">
        <f t="shared" si="123"/>
        <v>1.3241691265245693E-08</v>
      </c>
      <c r="V1090" s="1"/>
    </row>
    <row r="1091">
      <c r="G1091" s="1"/>
      <c r="J1091" s="1"/>
      <c r="K1091" s="1"/>
      <c r="M1091" s="1"/>
      <c r="N1091" s="1"/>
      <c r="O1091" s="1"/>
      <c r="R1091" s="1">
        <f t="shared" si="121"/>
        <v>-1.23</v>
      </c>
      <c r="S1091" s="1">
        <f t="shared" si="122"/>
        <v>6E-14</v>
      </c>
      <c r="T1091" s="1">
        <f t="shared" si="123"/>
        <v>3.0557749073643902E-09</v>
      </c>
      <c r="V1091" s="1"/>
    </row>
    <row r="1092">
      <c r="G1092" s="1"/>
      <c r="J1092" s="1"/>
      <c r="K1092" s="1"/>
      <c r="M1092" s="1"/>
      <c r="N1092" s="1"/>
      <c r="R1092" s="1">
        <f t="shared" si="121"/>
        <v>-1.22</v>
      </c>
      <c r="S1092" s="1">
        <f t="shared" si="122"/>
        <v>2.4E-14</v>
      </c>
      <c r="T1092" s="1">
        <f t="shared" si="123"/>
        <v>1.2223099629457561E-09</v>
      </c>
      <c r="V1092" s="1"/>
    </row>
    <row r="1093">
      <c r="G1093" s="1"/>
      <c r="J1093" s="1"/>
      <c r="K1093" s="1"/>
      <c r="M1093" s="1"/>
      <c r="N1093" s="1"/>
      <c r="O1093" s="1"/>
      <c r="R1093" s="1">
        <f t="shared" si="121"/>
        <v>-1.21</v>
      </c>
      <c r="S1093" s="1">
        <f t="shared" si="122"/>
        <v>5E-14</v>
      </c>
      <c r="T1093" s="1">
        <f t="shared" si="123"/>
        <v>2.5464790894703256E-09</v>
      </c>
      <c r="V1093" s="1"/>
    </row>
    <row r="1094">
      <c r="G1094" s="1"/>
      <c r="J1094" s="1"/>
      <c r="K1094" s="1"/>
      <c r="M1094" s="1"/>
      <c r="N1094" s="1"/>
      <c r="R1094" s="1">
        <f t="shared" si="121"/>
        <v>-1.2</v>
      </c>
      <c r="S1094" s="1">
        <f t="shared" si="122"/>
        <v>8.4E-14</v>
      </c>
      <c r="T1094" s="1">
        <f t="shared" si="123"/>
        <v>4.278084870310147E-09</v>
      </c>
      <c r="V1094" s="1"/>
    </row>
    <row r="1095">
      <c r="G1095" s="1"/>
      <c r="J1095" s="1"/>
      <c r="K1095" s="1"/>
      <c r="M1095" s="1"/>
      <c r="N1095" s="1"/>
      <c r="O1095" s="1"/>
      <c r="R1095" s="1">
        <f t="shared" si="121"/>
        <v>-1.19</v>
      </c>
      <c r="S1095" s="1">
        <f t="shared" si="122"/>
        <v>1E-13</v>
      </c>
      <c r="T1095" s="1">
        <f t="shared" si="123"/>
        <v>5.092958178940651E-09</v>
      </c>
      <c r="V1095" s="1"/>
    </row>
    <row r="1096">
      <c r="G1096" s="1"/>
      <c r="J1096" s="1"/>
      <c r="K1096" s="1"/>
      <c r="M1096" s="1"/>
      <c r="N1096" s="1"/>
      <c r="R1096" s="1">
        <f t="shared" si="121"/>
        <v>-1.18</v>
      </c>
      <c r="S1096" s="1">
        <f t="shared" si="122"/>
        <v>4.2E-14</v>
      </c>
      <c r="T1096" s="1">
        <f t="shared" si="123"/>
        <v>2.1390424351550735E-09</v>
      </c>
      <c r="V1096" s="1"/>
    </row>
    <row r="1097">
      <c r="G1097" s="1"/>
      <c r="J1097" s="1"/>
      <c r="K1097" s="1"/>
      <c r="M1097" s="1"/>
      <c r="N1097" s="1"/>
      <c r="O1097" s="1"/>
      <c r="R1097" s="1">
        <f t="shared" si="121"/>
        <v>-1.17</v>
      </c>
      <c r="S1097" s="1">
        <f t="shared" si="122"/>
        <v>1.02E-13</v>
      </c>
      <c r="T1097" s="1">
        <f t="shared" si="123"/>
        <v>5.194817342519464E-09</v>
      </c>
      <c r="V1097" s="1"/>
    </row>
    <row r="1098">
      <c r="G1098" s="1"/>
      <c r="J1098" s="1"/>
      <c r="K1098" s="1"/>
      <c r="M1098" s="1"/>
      <c r="N1098" s="1"/>
      <c r="R1098" s="1">
        <f t="shared" si="121"/>
        <v>-1.16</v>
      </c>
      <c r="S1098" s="1">
        <f t="shared" si="122"/>
        <v>1.46E-13</v>
      </c>
      <c r="T1098" s="1">
        <f t="shared" si="123"/>
        <v>7.435718941253351E-09</v>
      </c>
      <c r="V1098" s="1"/>
    </row>
    <row r="1099">
      <c r="G1099" s="1"/>
      <c r="J1099" s="1"/>
      <c r="K1099" s="1"/>
      <c r="M1099" s="1"/>
      <c r="N1099" s="1"/>
      <c r="O1099" s="1"/>
      <c r="R1099" s="1">
        <f t="shared" si="121"/>
        <v>-1.15</v>
      </c>
      <c r="S1099" s="1">
        <f t="shared" si="122"/>
        <v>1.6E-14</v>
      </c>
      <c r="T1099" s="1">
        <f t="shared" si="123"/>
        <v>8.148733086305042E-10</v>
      </c>
      <c r="V1099" s="1"/>
    </row>
    <row r="1100">
      <c r="G1100" s="1"/>
      <c r="J1100" s="1"/>
      <c r="K1100" s="1"/>
      <c r="M1100" s="1"/>
      <c r="N1100" s="1"/>
      <c r="R1100" s="1">
        <f t="shared" si="121"/>
        <v>-1.14</v>
      </c>
      <c r="S1100" s="1">
        <f t="shared" si="122"/>
        <v>7.4E-14</v>
      </c>
      <c r="T1100" s="1">
        <f t="shared" si="123"/>
        <v>3.7687890524160815E-09</v>
      </c>
      <c r="V1100" s="1"/>
    </row>
    <row r="1101">
      <c r="G1101" s="1"/>
      <c r="J1101" s="1"/>
      <c r="K1101" s="1"/>
      <c r="M1101" s="1"/>
      <c r="N1101" s="1"/>
      <c r="O1101" s="1"/>
      <c r="R1101" s="1">
        <f t="shared" si="121"/>
        <v>-1.13</v>
      </c>
      <c r="S1101" s="1">
        <f t="shared" si="122"/>
        <v>1.76E-13</v>
      </c>
      <c r="T1101" s="1">
        <f t="shared" si="123"/>
        <v>8.963606394935546E-09</v>
      </c>
      <c r="V1101" s="1"/>
    </row>
    <row r="1102">
      <c r="G1102" s="1"/>
      <c r="J1102" s="1"/>
      <c r="K1102" s="1"/>
      <c r="M1102" s="1"/>
      <c r="N1102" s="1"/>
      <c r="R1102" s="1">
        <f t="shared" si="121"/>
        <v>-1.12</v>
      </c>
      <c r="S1102" s="1">
        <f t="shared" si="122"/>
        <v>2.26E-13</v>
      </c>
      <c r="T1102" s="1">
        <f t="shared" si="123"/>
        <v>1.1510085484405871E-08</v>
      </c>
      <c r="V1102" s="1"/>
    </row>
    <row r="1103">
      <c r="G1103" s="1"/>
      <c r="J1103" s="1"/>
      <c r="K1103" s="1"/>
      <c r="M1103" s="1"/>
      <c r="N1103" s="1"/>
      <c r="O1103" s="1"/>
      <c r="R1103" s="1">
        <f t="shared" si="121"/>
        <v>-1.11</v>
      </c>
      <c r="S1103" s="1">
        <f t="shared" si="122"/>
        <v>7.6E-14</v>
      </c>
      <c r="T1103" s="1">
        <f t="shared" si="123"/>
        <v>3.870648215994895E-09</v>
      </c>
      <c r="V1103" s="1"/>
    </row>
    <row r="1104">
      <c r="G1104" s="1"/>
      <c r="J1104" s="1"/>
      <c r="K1104" s="1"/>
      <c r="M1104" s="1"/>
      <c r="N1104" s="1"/>
      <c r="R1104" s="1">
        <f t="shared" si="121"/>
        <v>-1.1</v>
      </c>
      <c r="S1104" s="1">
        <f t="shared" si="122"/>
        <v>8.8E-14</v>
      </c>
      <c r="T1104" s="1">
        <f t="shared" si="123"/>
        <v>4.481803197467773E-09</v>
      </c>
      <c r="V1104" s="1"/>
    </row>
    <row r="1105">
      <c r="G1105" s="1"/>
      <c r="J1105" s="1"/>
      <c r="K1105" s="1"/>
      <c r="M1105" s="1"/>
      <c r="N1105" s="1"/>
      <c r="O1105" s="1"/>
      <c r="R1105" s="1">
        <f t="shared" si="121"/>
        <v>-1.09</v>
      </c>
      <c r="S1105" s="1">
        <f t="shared" si="122"/>
        <v>2.2E-14</v>
      </c>
      <c r="T1105" s="1">
        <f t="shared" si="123"/>
        <v>1.1204507993669432E-09</v>
      </c>
      <c r="V1105" s="1"/>
    </row>
    <row r="1106">
      <c r="G1106" s="1"/>
      <c r="J1106" s="1"/>
      <c r="K1106" s="1"/>
      <c r="M1106" s="1"/>
      <c r="N1106" s="1"/>
      <c r="R1106" s="1">
        <f t="shared" si="121"/>
        <v>-1.08</v>
      </c>
      <c r="S1106" s="1">
        <f t="shared" si="122"/>
        <v>1.4E-13</v>
      </c>
      <c r="T1106" s="1">
        <f t="shared" si="123"/>
        <v>7.130141450516912E-09</v>
      </c>
      <c r="V1106" s="1"/>
    </row>
    <row r="1107">
      <c r="G1107" s="1"/>
      <c r="J1107" s="1"/>
      <c r="K1107" s="1"/>
      <c r="M1107" s="1"/>
      <c r="N1107" s="1"/>
      <c r="O1107" s="1"/>
      <c r="R1107" s="1">
        <f t="shared" si="121"/>
        <v>-1.07</v>
      </c>
      <c r="S1107" s="1">
        <f t="shared" si="122"/>
        <v>3E-14</v>
      </c>
      <c r="T1107" s="1">
        <f t="shared" si="123"/>
        <v>1.5278874536821951E-09</v>
      </c>
      <c r="V1107" s="1"/>
    </row>
    <row r="1108">
      <c r="G1108" s="1"/>
      <c r="J1108" s="1"/>
      <c r="K1108" s="1"/>
      <c r="M1108" s="1"/>
      <c r="N1108" s="1"/>
      <c r="R1108" s="1">
        <f t="shared" si="121"/>
        <v>-1.06</v>
      </c>
      <c r="S1108" s="1">
        <f t="shared" si="122"/>
        <v>7.8E-14</v>
      </c>
      <c r="T1108" s="1">
        <f t="shared" si="123"/>
        <v>3.972507379573707E-09</v>
      </c>
      <c r="V1108" s="1"/>
    </row>
    <row r="1109">
      <c r="G1109" s="1"/>
      <c r="J1109" s="1"/>
      <c r="K1109" s="1"/>
      <c r="M1109" s="1"/>
      <c r="N1109" s="1"/>
      <c r="O1109" s="1"/>
      <c r="R1109" s="1">
        <f t="shared" si="121"/>
        <v>-1.05</v>
      </c>
      <c r="S1109" s="1">
        <f t="shared" si="122"/>
        <v>4.8E-14</v>
      </c>
      <c r="T1109" s="1">
        <f t="shared" si="123"/>
        <v>2.4446199258915123E-09</v>
      </c>
      <c r="V1109" s="1"/>
    </row>
    <row r="1110">
      <c r="G1110" s="1"/>
      <c r="J1110" s="1"/>
      <c r="K1110" s="1"/>
      <c r="M1110" s="1"/>
      <c r="N1110" s="1"/>
      <c r="R1110" s="1">
        <f t="shared" si="121"/>
        <v>-1.04</v>
      </c>
      <c r="S1110" s="1">
        <f t="shared" si="122"/>
        <v>8.8E-14</v>
      </c>
      <c r="T1110" s="1">
        <f t="shared" si="123"/>
        <v>4.481803197467773E-09</v>
      </c>
      <c r="V1110" s="1"/>
    </row>
    <row r="1111">
      <c r="G1111" s="1"/>
      <c r="J1111" s="1"/>
      <c r="K1111" s="1"/>
      <c r="M1111" s="1"/>
      <c r="N1111" s="1"/>
      <c r="O1111" s="1"/>
      <c r="R1111" s="1">
        <f t="shared" si="121"/>
        <v>-1.03</v>
      </c>
      <c r="S1111" s="1">
        <f t="shared" si="122"/>
        <v>2.9E-13</v>
      </c>
      <c r="T1111" s="1">
        <f t="shared" si="123"/>
        <v>1.4769578718927887E-08</v>
      </c>
      <c r="V1111" s="1"/>
    </row>
    <row r="1112">
      <c r="G1112" s="1"/>
      <c r="J1112" s="1"/>
      <c r="K1112" s="1"/>
      <c r="M1112" s="1"/>
      <c r="N1112" s="1"/>
      <c r="R1112" s="1">
        <f t="shared" si="121"/>
        <v>-1.02</v>
      </c>
      <c r="S1112" s="1">
        <f t="shared" si="122"/>
        <v>1.42E-13</v>
      </c>
      <c r="T1112" s="1">
        <f t="shared" si="123"/>
        <v>7.232000614095724E-09</v>
      </c>
      <c r="V1112" s="1"/>
    </row>
    <row r="1113">
      <c r="G1113" s="1"/>
      <c r="J1113" s="1"/>
      <c r="K1113" s="1"/>
      <c r="M1113" s="1"/>
      <c r="N1113" s="1"/>
      <c r="O1113" s="1"/>
      <c r="R1113" s="1">
        <f t="shared" si="121"/>
        <v>-1.01</v>
      </c>
      <c r="S1113" s="1">
        <f t="shared" si="122"/>
        <v>1.4E-13</v>
      </c>
      <c r="T1113" s="1">
        <f t="shared" si="123"/>
        <v>7.130141450516912E-09</v>
      </c>
      <c r="V1113" s="1"/>
    </row>
    <row r="1114">
      <c r="G1114" s="1"/>
      <c r="J1114" s="1"/>
      <c r="K1114" s="1"/>
      <c r="M1114" s="1"/>
      <c r="N1114" s="1"/>
      <c r="R1114" s="1">
        <f t="shared" si="121"/>
        <v>-1</v>
      </c>
      <c r="S1114" s="1">
        <f t="shared" si="122"/>
        <v>8.6E-14</v>
      </c>
      <c r="T1114" s="1">
        <f t="shared" si="123"/>
        <v>4.37994403388896E-09</v>
      </c>
      <c r="V1114" s="1"/>
    </row>
    <row r="1115">
      <c r="G1115" s="1"/>
      <c r="J1115" s="1"/>
      <c r="K1115" s="1"/>
      <c r="M1115" s="1"/>
      <c r="N1115" s="1"/>
      <c r="O1115" s="1"/>
      <c r="R1115" s="1">
        <f t="shared" si="121"/>
        <v>-0.99</v>
      </c>
      <c r="S1115" s="1">
        <f t="shared" si="122"/>
        <v>1.28E-13</v>
      </c>
      <c r="T1115" s="1">
        <f t="shared" si="123"/>
        <v>6.518986469044034E-09</v>
      </c>
      <c r="V1115" s="1"/>
    </row>
    <row r="1116">
      <c r="G1116" s="1"/>
      <c r="J1116" s="1"/>
      <c r="K1116" s="1"/>
      <c r="M1116" s="1"/>
      <c r="N1116" s="1"/>
      <c r="R1116" s="1">
        <f t="shared" si="121"/>
        <v>-0.98</v>
      </c>
      <c r="S1116" s="1">
        <f t="shared" si="122"/>
        <v>1.76E-13</v>
      </c>
      <c r="T1116" s="1">
        <f t="shared" si="123"/>
        <v>8.963606394935546E-09</v>
      </c>
      <c r="V1116" s="1"/>
    </row>
    <row r="1117">
      <c r="G1117" s="1"/>
      <c r="J1117" s="1"/>
      <c r="K1117" s="1"/>
      <c r="M1117" s="1"/>
      <c r="N1117" s="1"/>
      <c r="O1117" s="1"/>
      <c r="R1117" s="1">
        <f t="shared" si="121"/>
        <v>-0.97</v>
      </c>
      <c r="S1117" s="1">
        <f t="shared" si="122"/>
        <v>1.2E-13</v>
      </c>
      <c r="T1117" s="1">
        <f t="shared" si="123"/>
        <v>6.1115498147287805E-09</v>
      </c>
      <c r="V1117" s="1"/>
    </row>
    <row r="1118">
      <c r="G1118" s="1"/>
      <c r="J1118" s="1"/>
      <c r="K1118" s="1"/>
      <c r="M1118" s="1"/>
      <c r="N1118" s="1"/>
      <c r="R1118" s="1">
        <f t="shared" si="121"/>
        <v>-0.96</v>
      </c>
      <c r="S1118" s="1">
        <f t="shared" si="122"/>
        <v>1.38E-13</v>
      </c>
      <c r="T1118" s="1">
        <f t="shared" si="123"/>
        <v>7.028282286938098E-09</v>
      </c>
      <c r="V1118" s="1"/>
    </row>
    <row r="1119">
      <c r="G1119" s="1"/>
      <c r="J1119" s="1"/>
      <c r="K1119" s="1"/>
      <c r="M1119" s="1"/>
      <c r="N1119" s="1"/>
      <c r="O1119" s="1"/>
      <c r="R1119" s="1">
        <f t="shared" si="121"/>
        <v>-0.95</v>
      </c>
      <c r="S1119" s="1">
        <f t="shared" si="122"/>
        <v>1.52E-13</v>
      </c>
      <c r="T1119" s="1">
        <f t="shared" si="123"/>
        <v>7.74129643198979E-09</v>
      </c>
      <c r="V1119" s="1"/>
    </row>
    <row r="1120">
      <c r="G1120" s="1"/>
      <c r="J1120" s="1"/>
      <c r="K1120" s="1"/>
      <c r="M1120" s="1"/>
      <c r="N1120" s="1"/>
      <c r="R1120" s="1">
        <f t="shared" si="121"/>
        <v>-0.94</v>
      </c>
      <c r="S1120" s="1">
        <f t="shared" si="122"/>
        <v>1.86E-13</v>
      </c>
      <c r="T1120" s="1">
        <f t="shared" si="123"/>
        <v>9.472902212829611E-09</v>
      </c>
      <c r="V1120" s="1"/>
    </row>
    <row r="1121">
      <c r="G1121" s="1"/>
      <c r="J1121" s="1"/>
      <c r="K1121" s="1"/>
      <c r="M1121" s="1"/>
      <c r="N1121" s="1"/>
      <c r="O1121" s="1"/>
      <c r="R1121" s="1">
        <f t="shared" si="121"/>
        <v>-0.93</v>
      </c>
      <c r="S1121" s="1">
        <f t="shared" si="122"/>
        <v>2E-15</v>
      </c>
      <c r="T1121" s="1">
        <f t="shared" si="123"/>
        <v>1.0185916357881303E-10</v>
      </c>
      <c r="V1121" s="1"/>
    </row>
    <row r="1122">
      <c r="G1122" s="1"/>
      <c r="J1122" s="1"/>
      <c r="K1122" s="1"/>
      <c r="M1122" s="1"/>
      <c r="N1122" s="1"/>
      <c r="R1122" s="1">
        <f t="shared" si="121"/>
        <v>-0.92</v>
      </c>
      <c r="S1122" s="1">
        <f t="shared" si="122"/>
        <v>1.58E-13</v>
      </c>
      <c r="T1122" s="1">
        <f t="shared" si="123"/>
        <v>8.046873922726229E-09</v>
      </c>
      <c r="V1122" s="1"/>
    </row>
    <row r="1123">
      <c r="G1123" s="1"/>
      <c r="J1123" s="1"/>
      <c r="K1123" s="1"/>
      <c r="M1123" s="1"/>
      <c r="N1123" s="1"/>
      <c r="O1123" s="1"/>
      <c r="R1123" s="1">
        <f t="shared" si="121"/>
        <v>-0.91</v>
      </c>
      <c r="S1123" s="1">
        <f t="shared" si="122"/>
        <v>2E-13</v>
      </c>
      <c r="T1123" s="1">
        <f t="shared" si="123"/>
        <v>1.0185916357881302E-08</v>
      </c>
      <c r="V1123" s="1"/>
    </row>
    <row r="1124">
      <c r="G1124" s="1"/>
      <c r="J1124" s="1"/>
      <c r="K1124" s="1"/>
      <c r="M1124" s="1"/>
      <c r="N1124" s="1"/>
      <c r="R1124" s="1">
        <f t="shared" si="121"/>
        <v>-0.9</v>
      </c>
      <c r="S1124" s="1">
        <f t="shared" si="122"/>
        <v>2.16E-13</v>
      </c>
      <c r="T1124" s="1">
        <f t="shared" si="123"/>
        <v>1.1000789666511806E-08</v>
      </c>
      <c r="V1124" s="1"/>
    </row>
    <row r="1125">
      <c r="G1125" s="1"/>
      <c r="J1125" s="1"/>
      <c r="K1125" s="1"/>
      <c r="M1125" s="1"/>
      <c r="N1125" s="1"/>
      <c r="O1125" s="1"/>
      <c r="R1125" s="1">
        <f t="shared" si="121"/>
        <v>-0.89</v>
      </c>
      <c r="S1125" s="1">
        <f t="shared" si="122"/>
        <v>6E-15</v>
      </c>
      <c r="T1125" s="1">
        <f t="shared" si="123"/>
        <v>3.0557749073643903E-10</v>
      </c>
      <c r="V1125" s="1"/>
    </row>
    <row r="1126">
      <c r="G1126" s="1"/>
      <c r="J1126" s="1"/>
      <c r="K1126" s="1"/>
      <c r="M1126" s="1"/>
      <c r="N1126" s="1"/>
      <c r="R1126" s="1">
        <f ref="R1126:R1189" t="shared" si="124">D524</f>
        <v>-0.88</v>
      </c>
      <c r="S1126" s="1">
        <f ref="S1126:S1189" t="shared" si="125">E524</f>
        <v>9.6E-14</v>
      </c>
      <c r="T1126" s="1">
        <f ref="T1126:T1189" t="shared" si="126">H524</f>
        <v>4.8892398517830245E-09</v>
      </c>
      <c r="V1126" s="1"/>
    </row>
    <row r="1127">
      <c r="G1127" s="1"/>
      <c r="J1127" s="1"/>
      <c r="K1127" s="1"/>
      <c r="M1127" s="1"/>
      <c r="N1127" s="1"/>
      <c r="O1127" s="1"/>
      <c r="R1127" s="1">
        <f t="shared" si="124"/>
        <v>-0.87</v>
      </c>
      <c r="S1127" s="1">
        <f t="shared" si="125"/>
        <v>2E-14</v>
      </c>
      <c r="T1127" s="1">
        <f t="shared" si="126"/>
        <v>1.0185916357881303E-09</v>
      </c>
      <c r="V1127" s="1"/>
    </row>
    <row r="1128">
      <c r="G1128" s="1"/>
      <c r="J1128" s="1"/>
      <c r="K1128" s="1"/>
      <c r="M1128" s="1"/>
      <c r="N1128" s="1"/>
      <c r="R1128" s="1">
        <f t="shared" si="124"/>
        <v>-0.86</v>
      </c>
      <c r="S1128" s="1">
        <f t="shared" si="125"/>
        <v>2.62E-13</v>
      </c>
      <c r="T1128" s="1">
        <f t="shared" si="126"/>
        <v>1.3343550428824506E-08</v>
      </c>
      <c r="V1128" s="1"/>
    </row>
    <row r="1129">
      <c r="G1129" s="1"/>
      <c r="J1129" s="1"/>
      <c r="K1129" s="1"/>
      <c r="M1129" s="1"/>
      <c r="N1129" s="1"/>
      <c r="O1129" s="1"/>
      <c r="R1129" s="1">
        <f t="shared" si="124"/>
        <v>-0.85</v>
      </c>
      <c r="S1129" s="1">
        <f t="shared" si="125"/>
        <v>8.8E-14</v>
      </c>
      <c r="T1129" s="1">
        <f t="shared" si="126"/>
        <v>4.481803197467773E-09</v>
      </c>
      <c r="V1129" s="1"/>
    </row>
    <row r="1130">
      <c r="G1130" s="1"/>
      <c r="J1130" s="1"/>
      <c r="K1130" s="1"/>
      <c r="M1130" s="1"/>
      <c r="N1130" s="1"/>
      <c r="R1130" s="1">
        <f t="shared" si="124"/>
        <v>-0.84</v>
      </c>
      <c r="S1130" s="1">
        <f t="shared" si="125"/>
        <v>4.8E-14</v>
      </c>
      <c r="T1130" s="1">
        <f t="shared" si="126"/>
        <v>2.4446199258915123E-09</v>
      </c>
      <c r="V1130" s="1"/>
    </row>
    <row r="1131">
      <c r="G1131" s="1"/>
      <c r="J1131" s="1"/>
      <c r="K1131" s="1"/>
      <c r="M1131" s="1"/>
      <c r="N1131" s="1"/>
      <c r="O1131" s="1"/>
      <c r="R1131" s="1">
        <f t="shared" si="124"/>
        <v>-0.83</v>
      </c>
      <c r="S1131" s="1">
        <f t="shared" si="125"/>
        <v>1.44E-13</v>
      </c>
      <c r="T1131" s="1">
        <f t="shared" si="126"/>
        <v>7.333859777674537E-09</v>
      </c>
      <c r="V1131" s="1"/>
    </row>
    <row r="1132">
      <c r="G1132" s="1"/>
      <c r="J1132" s="1"/>
      <c r="K1132" s="1"/>
      <c r="M1132" s="1"/>
      <c r="N1132" s="1"/>
      <c r="R1132" s="1">
        <f t="shared" si="124"/>
        <v>-0.82</v>
      </c>
      <c r="S1132" s="1">
        <f t="shared" si="125"/>
        <v>4.8E-14</v>
      </c>
      <c r="T1132" s="1">
        <f t="shared" si="126"/>
        <v>2.4446199258915123E-09</v>
      </c>
      <c r="V1132" s="1"/>
    </row>
    <row r="1133">
      <c r="G1133" s="1"/>
      <c r="J1133" s="1"/>
      <c r="K1133" s="1"/>
      <c r="M1133" s="1"/>
      <c r="N1133" s="1"/>
      <c r="O1133" s="1"/>
      <c r="R1133" s="1">
        <f t="shared" si="124"/>
        <v>-0.81</v>
      </c>
      <c r="S1133" s="1">
        <f t="shared" si="125"/>
        <v>6.6E-14</v>
      </c>
      <c r="T1133" s="1">
        <f t="shared" si="126"/>
        <v>3.3613523981008294E-09</v>
      </c>
      <c r="V1133" s="1"/>
    </row>
    <row r="1134">
      <c r="G1134" s="1"/>
      <c r="J1134" s="1"/>
      <c r="K1134" s="1"/>
      <c r="M1134" s="1"/>
      <c r="N1134" s="1"/>
      <c r="R1134" s="1">
        <f t="shared" si="124"/>
        <v>-0.8</v>
      </c>
      <c r="S1134" s="1">
        <f t="shared" si="125"/>
        <v>8E-14</v>
      </c>
      <c r="T1134" s="1">
        <f t="shared" si="126"/>
        <v>4.074366543152521E-09</v>
      </c>
      <c r="V1134" s="1"/>
    </row>
    <row r="1135">
      <c r="G1135" s="1"/>
      <c r="J1135" s="1"/>
      <c r="K1135" s="1"/>
      <c r="M1135" s="1"/>
      <c r="N1135" s="1"/>
      <c r="O1135" s="1"/>
      <c r="R1135" s="1">
        <f t="shared" si="124"/>
        <v>-0.79</v>
      </c>
      <c r="S1135" s="1">
        <f t="shared" si="125"/>
        <v>2E-15</v>
      </c>
      <c r="T1135" s="1">
        <f t="shared" si="126"/>
        <v>1.0185916357881303E-10</v>
      </c>
      <c r="V1135" s="1"/>
    </row>
    <row r="1136">
      <c r="G1136" s="1"/>
      <c r="J1136" s="1"/>
      <c r="K1136" s="1"/>
      <c r="M1136" s="1"/>
      <c r="N1136" s="1"/>
      <c r="R1136" s="1">
        <f t="shared" si="124"/>
        <v>-0.78</v>
      </c>
      <c r="S1136" s="1">
        <f t="shared" si="125"/>
        <v>1.14E-13</v>
      </c>
      <c r="T1136" s="1">
        <f t="shared" si="126"/>
        <v>5.805972323992342E-09</v>
      </c>
      <c r="V1136" s="1"/>
    </row>
    <row r="1137">
      <c r="G1137" s="1"/>
      <c r="J1137" s="1"/>
      <c r="K1137" s="1"/>
      <c r="M1137" s="1"/>
      <c r="N1137" s="1"/>
      <c r="O1137" s="1"/>
      <c r="R1137" s="1">
        <f t="shared" si="124"/>
        <v>-0.77</v>
      </c>
      <c r="S1137" s="1">
        <f t="shared" si="125"/>
        <v>1.56E-13</v>
      </c>
      <c r="T1137" s="1">
        <f t="shared" si="126"/>
        <v>7.945014759147415E-09</v>
      </c>
      <c r="V1137" s="1"/>
    </row>
    <row r="1138">
      <c r="G1138" s="1"/>
      <c r="J1138" s="1"/>
      <c r="K1138" s="1"/>
      <c r="M1138" s="1"/>
      <c r="N1138" s="1"/>
      <c r="R1138" s="1">
        <f t="shared" si="124"/>
        <v>-0.76</v>
      </c>
      <c r="S1138" s="1">
        <f t="shared" si="125"/>
        <v>8E-15</v>
      </c>
      <c r="T1138" s="1">
        <f t="shared" si="126"/>
        <v>4.074366543152521E-10</v>
      </c>
      <c r="V1138" s="1"/>
    </row>
    <row r="1139">
      <c r="G1139" s="1"/>
      <c r="J1139" s="1"/>
      <c r="K1139" s="1"/>
      <c r="M1139" s="1"/>
      <c r="N1139" s="1"/>
      <c r="O1139" s="1"/>
      <c r="R1139" s="1">
        <f t="shared" si="124"/>
        <v>-0.75</v>
      </c>
      <c r="S1139" s="1">
        <f t="shared" si="125"/>
        <v>1.44E-13</v>
      </c>
      <c r="T1139" s="1">
        <f t="shared" si="126"/>
        <v>7.333859777674537E-09</v>
      </c>
      <c r="V1139" s="1"/>
    </row>
    <row r="1140">
      <c r="G1140" s="1"/>
      <c r="J1140" s="1"/>
      <c r="K1140" s="1"/>
      <c r="M1140" s="1"/>
      <c r="N1140" s="1"/>
      <c r="R1140" s="1">
        <f t="shared" si="124"/>
        <v>-0.74</v>
      </c>
      <c r="S1140" s="1">
        <f t="shared" si="125"/>
        <v>3.6E-14</v>
      </c>
      <c r="T1140" s="1">
        <f t="shared" si="126"/>
        <v>1.8334649444186343E-09</v>
      </c>
      <c r="V1140" s="1"/>
    </row>
    <row r="1141">
      <c r="G1141" s="1"/>
      <c r="J1141" s="1"/>
      <c r="K1141" s="1"/>
      <c r="M1141" s="1"/>
      <c r="N1141" s="1"/>
      <c r="O1141" s="1"/>
      <c r="R1141" s="1">
        <f t="shared" si="124"/>
        <v>-0.73</v>
      </c>
      <c r="S1141" s="1">
        <f t="shared" si="125"/>
        <v>1.2E-13</v>
      </c>
      <c r="T1141" s="1">
        <f t="shared" si="126"/>
        <v>6.1115498147287805E-09</v>
      </c>
      <c r="V1141" s="1"/>
    </row>
    <row r="1142">
      <c r="G1142" s="1"/>
      <c r="J1142" s="1"/>
      <c r="K1142" s="1"/>
      <c r="M1142" s="1"/>
      <c r="N1142" s="1"/>
      <c r="R1142" s="1">
        <f t="shared" si="124"/>
        <v>-0.72</v>
      </c>
      <c r="S1142" s="1">
        <f t="shared" si="125"/>
        <v>2.8E-14</v>
      </c>
      <c r="T1142" s="1">
        <f t="shared" si="126"/>
        <v>1.4260282901033824E-09</v>
      </c>
      <c r="V1142" s="1"/>
    </row>
    <row r="1143">
      <c r="G1143" s="1"/>
      <c r="J1143" s="1"/>
      <c r="K1143" s="1"/>
      <c r="M1143" s="1"/>
      <c r="N1143" s="1"/>
      <c r="O1143" s="1"/>
      <c r="R1143" s="1">
        <f t="shared" si="124"/>
        <v>-0.71</v>
      </c>
      <c r="S1143" s="1">
        <f t="shared" si="125"/>
        <v>3.8E-14</v>
      </c>
      <c r="T1143" s="1">
        <f t="shared" si="126"/>
        <v>1.9353241079974476E-09</v>
      </c>
      <c r="V1143" s="1"/>
    </row>
    <row r="1144">
      <c r="G1144" s="1"/>
      <c r="J1144" s="1"/>
      <c r="K1144" s="1"/>
      <c r="M1144" s="1"/>
      <c r="N1144" s="1"/>
      <c r="R1144" s="1">
        <f t="shared" si="124"/>
        <v>-0.7</v>
      </c>
      <c r="S1144" s="1">
        <f t="shared" si="125"/>
        <v>2.04E-13</v>
      </c>
      <c r="T1144" s="1">
        <f t="shared" si="126"/>
        <v>1.0389634685038928E-08</v>
      </c>
      <c r="V1144" s="1"/>
    </row>
    <row r="1145">
      <c r="G1145" s="1"/>
      <c r="J1145" s="1"/>
      <c r="K1145" s="1"/>
      <c r="M1145" s="1"/>
      <c r="N1145" s="1"/>
      <c r="O1145" s="1"/>
      <c r="R1145" s="1">
        <f t="shared" si="124"/>
        <v>-0.69</v>
      </c>
      <c r="S1145" s="1">
        <f t="shared" si="125"/>
        <v>4.4E-14</v>
      </c>
      <c r="T1145" s="1">
        <f t="shared" si="126"/>
        <v>2.2409015987338864E-09</v>
      </c>
      <c r="V1145" s="1"/>
    </row>
    <row r="1146">
      <c r="G1146" s="1"/>
      <c r="J1146" s="1"/>
      <c r="K1146" s="1"/>
      <c r="M1146" s="1"/>
      <c r="N1146" s="1"/>
      <c r="R1146" s="1">
        <f t="shared" si="124"/>
        <v>-0.68</v>
      </c>
      <c r="S1146" s="1">
        <f t="shared" si="125"/>
        <v>1E-13</v>
      </c>
      <c r="T1146" s="1">
        <f t="shared" si="126"/>
        <v>5.092958178940651E-09</v>
      </c>
      <c r="V1146" s="1"/>
    </row>
    <row r="1147">
      <c r="G1147" s="1"/>
      <c r="J1147" s="1"/>
      <c r="K1147" s="1"/>
      <c r="M1147" s="1"/>
      <c r="N1147" s="1"/>
      <c r="O1147" s="1"/>
      <c r="R1147" s="1">
        <f t="shared" si="124"/>
        <v>-0.67</v>
      </c>
      <c r="S1147" s="1">
        <f t="shared" si="125"/>
        <v>8.2E-14</v>
      </c>
      <c r="T1147" s="1">
        <f t="shared" si="126"/>
        <v>4.176225706731334E-09</v>
      </c>
      <c r="V1147" s="1"/>
    </row>
    <row r="1148">
      <c r="G1148" s="1"/>
      <c r="J1148" s="1"/>
      <c r="K1148" s="1"/>
      <c r="M1148" s="1"/>
      <c r="N1148" s="1"/>
      <c r="R1148" s="1">
        <f t="shared" si="124"/>
        <v>-0.66</v>
      </c>
      <c r="S1148" s="1">
        <f t="shared" si="125"/>
        <v>4.2E-14</v>
      </c>
      <c r="T1148" s="1">
        <f t="shared" si="126"/>
        <v>2.1390424351550735E-09</v>
      </c>
      <c r="V1148" s="1"/>
    </row>
    <row r="1149">
      <c r="G1149" s="1"/>
      <c r="J1149" s="1"/>
      <c r="K1149" s="1"/>
      <c r="M1149" s="1"/>
      <c r="N1149" s="1"/>
      <c r="O1149" s="1"/>
      <c r="R1149" s="1">
        <f t="shared" si="124"/>
        <v>-0.65</v>
      </c>
      <c r="S1149" s="1">
        <f t="shared" si="125"/>
        <v>5.2E-14</v>
      </c>
      <c r="T1149" s="1">
        <f t="shared" si="126"/>
        <v>2.6483382530491385E-09</v>
      </c>
      <c r="V1149" s="1"/>
    </row>
    <row r="1150">
      <c r="G1150" s="1"/>
      <c r="J1150" s="1"/>
      <c r="K1150" s="1"/>
      <c r="M1150" s="1"/>
      <c r="N1150" s="1"/>
      <c r="R1150" s="1">
        <f t="shared" si="124"/>
        <v>-0.64</v>
      </c>
      <c r="S1150" s="1">
        <f t="shared" si="125"/>
        <v>2.28E-13</v>
      </c>
      <c r="T1150" s="1">
        <f t="shared" si="126"/>
        <v>1.1611944647984683E-08</v>
      </c>
      <c r="V1150" s="1"/>
    </row>
    <row r="1151">
      <c r="G1151" s="1"/>
      <c r="J1151" s="1"/>
      <c r="K1151" s="1"/>
      <c r="M1151" s="1"/>
      <c r="N1151" s="1"/>
      <c r="O1151" s="1"/>
      <c r="R1151" s="1">
        <f t="shared" si="124"/>
        <v>-0.63</v>
      </c>
      <c r="S1151" s="1">
        <f t="shared" si="125"/>
        <v>3.2E-14</v>
      </c>
      <c r="T1151" s="1">
        <f t="shared" si="126"/>
        <v>1.6297466172610085E-09</v>
      </c>
      <c r="V1151" s="1"/>
    </row>
    <row r="1152">
      <c r="G1152" s="1"/>
      <c r="J1152" s="1"/>
      <c r="K1152" s="1"/>
      <c r="M1152" s="1"/>
      <c r="N1152" s="1"/>
      <c r="R1152" s="1">
        <f t="shared" si="124"/>
        <v>-0.62</v>
      </c>
      <c r="S1152" s="1">
        <f t="shared" si="125"/>
        <v>2.3E-13</v>
      </c>
      <c r="T1152" s="1">
        <f t="shared" si="126"/>
        <v>1.1713803811563495E-08</v>
      </c>
      <c r="V1152" s="1"/>
    </row>
    <row r="1153">
      <c r="G1153" s="1"/>
      <c r="J1153" s="1"/>
      <c r="K1153" s="1"/>
      <c r="M1153" s="1"/>
      <c r="N1153" s="1"/>
      <c r="O1153" s="1"/>
      <c r="R1153" s="1">
        <f t="shared" si="124"/>
        <v>-0.61</v>
      </c>
      <c r="S1153" s="1">
        <f t="shared" si="125"/>
        <v>5E-14</v>
      </c>
      <c r="T1153" s="1">
        <f t="shared" si="126"/>
        <v>2.5464790894703256E-09</v>
      </c>
      <c r="V1153" s="1"/>
    </row>
    <row r="1154">
      <c r="G1154" s="1"/>
      <c r="J1154" s="1"/>
      <c r="K1154" s="1"/>
      <c r="M1154" s="1"/>
      <c r="N1154" s="1"/>
      <c r="R1154" s="1">
        <f t="shared" si="124"/>
        <v>-0.6</v>
      </c>
      <c r="S1154" s="1">
        <f t="shared" si="125"/>
        <v>2.32E-13</v>
      </c>
      <c r="T1154" s="1">
        <f t="shared" si="126"/>
        <v>1.1815662975142311E-08</v>
      </c>
      <c r="V1154" s="1"/>
    </row>
    <row r="1155">
      <c r="G1155" s="1"/>
      <c r="J1155" s="1"/>
      <c r="K1155" s="1"/>
      <c r="M1155" s="1"/>
      <c r="N1155" s="1"/>
      <c r="O1155" s="1"/>
      <c r="R1155" s="1">
        <f t="shared" si="124"/>
        <v>-0.59</v>
      </c>
      <c r="S1155" s="1">
        <f t="shared" si="125"/>
        <v>1.86E-13</v>
      </c>
      <c r="T1155" s="1">
        <f t="shared" si="126"/>
        <v>9.472902212829611E-09</v>
      </c>
      <c r="V1155" s="1"/>
    </row>
    <row r="1156">
      <c r="G1156" s="1"/>
      <c r="J1156" s="1"/>
      <c r="K1156" s="1"/>
      <c r="M1156" s="1"/>
      <c r="N1156" s="1"/>
      <c r="R1156" s="1">
        <f t="shared" si="124"/>
        <v>-0.58</v>
      </c>
      <c r="S1156" s="1">
        <f t="shared" si="125"/>
        <v>1.34E-13</v>
      </c>
      <c r="T1156" s="1">
        <f t="shared" si="126"/>
        <v>6.824563959780473E-09</v>
      </c>
      <c r="V1156" s="1"/>
    </row>
    <row r="1157">
      <c r="G1157" s="1"/>
      <c r="J1157" s="1"/>
      <c r="K1157" s="1"/>
      <c r="M1157" s="1"/>
      <c r="N1157" s="1"/>
      <c r="O1157" s="1"/>
      <c r="R1157" s="1">
        <f t="shared" si="124"/>
        <v>-0.57</v>
      </c>
      <c r="S1157" s="1">
        <f t="shared" si="125"/>
        <v>7E-14</v>
      </c>
      <c r="T1157" s="1">
        <f t="shared" si="126"/>
        <v>3.565070725258456E-09</v>
      </c>
      <c r="V1157" s="1"/>
    </row>
    <row r="1158">
      <c r="G1158" s="1"/>
      <c r="J1158" s="1"/>
      <c r="K1158" s="1"/>
      <c r="M1158" s="1"/>
      <c r="N1158" s="1"/>
      <c r="R1158" s="1">
        <f t="shared" si="124"/>
        <v>-0.56</v>
      </c>
      <c r="S1158" s="1">
        <f t="shared" si="125"/>
        <v>6E-15</v>
      </c>
      <c r="T1158" s="1">
        <f t="shared" si="126"/>
        <v>3.0557749073643903E-10</v>
      </c>
      <c r="V1158" s="1"/>
    </row>
    <row r="1159">
      <c r="G1159" s="1"/>
      <c r="J1159" s="1"/>
      <c r="K1159" s="1"/>
      <c r="M1159" s="1"/>
      <c r="N1159" s="1"/>
      <c r="O1159" s="1"/>
      <c r="R1159" s="1">
        <f t="shared" si="124"/>
        <v>-0.55</v>
      </c>
      <c r="S1159" s="1">
        <f t="shared" si="125"/>
        <v>5E-14</v>
      </c>
      <c r="T1159" s="1">
        <f t="shared" si="126"/>
        <v>2.5464790894703256E-09</v>
      </c>
      <c r="V1159" s="1"/>
    </row>
    <row r="1160">
      <c r="G1160" s="1"/>
      <c r="J1160" s="1"/>
      <c r="K1160" s="1"/>
      <c r="M1160" s="1"/>
      <c r="N1160" s="1"/>
      <c r="R1160" s="1">
        <f t="shared" si="124"/>
        <v>-0.54</v>
      </c>
      <c r="S1160" s="1">
        <f t="shared" si="125"/>
        <v>5.2E-14</v>
      </c>
      <c r="T1160" s="1">
        <f t="shared" si="126"/>
        <v>2.6483382530491385E-09</v>
      </c>
      <c r="V1160" s="1"/>
    </row>
    <row r="1161">
      <c r="G1161" s="1"/>
      <c r="J1161" s="1"/>
      <c r="K1161" s="1"/>
      <c r="M1161" s="1"/>
      <c r="N1161" s="1"/>
      <c r="O1161" s="1"/>
      <c r="R1161" s="1">
        <f t="shared" si="124"/>
        <v>-0.53</v>
      </c>
      <c r="S1161" s="1">
        <f t="shared" si="125"/>
        <v>3.2E-14</v>
      </c>
      <c r="T1161" s="1">
        <f t="shared" si="126"/>
        <v>1.6297466172610085E-09</v>
      </c>
      <c r="V1161" s="1"/>
    </row>
    <row r="1162">
      <c r="G1162" s="1"/>
      <c r="J1162" s="1"/>
      <c r="K1162" s="1"/>
      <c r="M1162" s="1"/>
      <c r="N1162" s="1"/>
      <c r="R1162" s="1">
        <f t="shared" si="124"/>
        <v>-0.52</v>
      </c>
      <c r="S1162" s="1">
        <f t="shared" si="125"/>
        <v>1E-13</v>
      </c>
      <c r="T1162" s="1">
        <f t="shared" si="126"/>
        <v>5.092958178940651E-09</v>
      </c>
      <c r="V1162" s="1"/>
    </row>
    <row r="1163">
      <c r="G1163" s="1"/>
      <c r="J1163" s="1"/>
      <c r="K1163" s="1"/>
      <c r="M1163" s="1"/>
      <c r="N1163" s="1"/>
      <c r="O1163" s="1"/>
      <c r="R1163" s="1">
        <f t="shared" si="124"/>
        <v>-0.51</v>
      </c>
      <c r="S1163" s="1">
        <f t="shared" si="125"/>
        <v>3E-14</v>
      </c>
      <c r="T1163" s="1">
        <f t="shared" si="126"/>
        <v>1.5278874536821951E-09</v>
      </c>
      <c r="V1163" s="1"/>
    </row>
    <row r="1164">
      <c r="G1164" s="1"/>
      <c r="J1164" s="1"/>
      <c r="K1164" s="1"/>
      <c r="M1164" s="1"/>
      <c r="N1164" s="1"/>
      <c r="R1164" s="1">
        <f t="shared" si="124"/>
        <v>-0.5</v>
      </c>
      <c r="S1164" s="1">
        <f t="shared" si="125"/>
        <v>4E-15</v>
      </c>
      <c r="T1164" s="1">
        <f t="shared" si="126"/>
        <v>2.0371832715762606E-10</v>
      </c>
      <c r="V1164" s="1"/>
    </row>
    <row r="1165">
      <c r="G1165" s="1"/>
      <c r="J1165" s="1"/>
      <c r="K1165" s="1"/>
      <c r="M1165" s="1"/>
      <c r="N1165" s="1"/>
      <c r="O1165" s="1"/>
      <c r="R1165" s="1">
        <f t="shared" si="124"/>
        <v>-0.49</v>
      </c>
      <c r="S1165" s="1">
        <f t="shared" si="125"/>
        <v>1.06E-13</v>
      </c>
      <c r="T1165" s="1">
        <f t="shared" si="126"/>
        <v>5.39853566967709E-09</v>
      </c>
      <c r="V1165" s="1"/>
    </row>
    <row r="1166">
      <c r="G1166" s="1"/>
      <c r="J1166" s="1"/>
      <c r="K1166" s="1"/>
      <c r="M1166" s="1"/>
      <c r="N1166" s="1"/>
      <c r="R1166" s="1">
        <f t="shared" si="124"/>
        <v>-0.48</v>
      </c>
      <c r="S1166" s="1">
        <f t="shared" si="125"/>
        <v>5E-14</v>
      </c>
      <c r="T1166" s="1">
        <f t="shared" si="126"/>
        <v>2.5464790894703256E-09</v>
      </c>
      <c r="V1166" s="1"/>
    </row>
    <row r="1167">
      <c r="G1167" s="1"/>
      <c r="J1167" s="1"/>
      <c r="K1167" s="1"/>
      <c r="M1167" s="1"/>
      <c r="N1167" s="1"/>
      <c r="O1167" s="1"/>
      <c r="R1167" s="1">
        <f t="shared" si="124"/>
        <v>-0.47</v>
      </c>
      <c r="S1167" s="1">
        <f t="shared" si="125"/>
        <v>1.14E-13</v>
      </c>
      <c r="T1167" s="1">
        <f t="shared" si="126"/>
        <v>5.805972323992342E-09</v>
      </c>
      <c r="V1167" s="1"/>
    </row>
    <row r="1168">
      <c r="G1168" s="1"/>
      <c r="J1168" s="1"/>
      <c r="K1168" s="1"/>
      <c r="M1168" s="1"/>
      <c r="N1168" s="1"/>
      <c r="R1168" s="1">
        <f t="shared" si="124"/>
        <v>-0.46</v>
      </c>
      <c r="S1168" s="1">
        <f t="shared" si="125"/>
        <v>1.16E-13</v>
      </c>
      <c r="T1168" s="1">
        <f t="shared" si="126"/>
        <v>5.9078314875711554E-09</v>
      </c>
      <c r="V1168" s="1"/>
    </row>
    <row r="1169">
      <c r="G1169" s="1"/>
      <c r="J1169" s="1"/>
      <c r="K1169" s="1"/>
      <c r="M1169" s="1"/>
      <c r="N1169" s="1"/>
      <c r="O1169" s="1"/>
      <c r="R1169" s="1">
        <f t="shared" si="124"/>
        <v>-0.45</v>
      </c>
      <c r="S1169" s="1">
        <f t="shared" si="125"/>
        <v>2E-13</v>
      </c>
      <c r="T1169" s="1">
        <f t="shared" si="126"/>
        <v>1.0185916357881302E-08</v>
      </c>
      <c r="V1169" s="1"/>
    </row>
    <row r="1170">
      <c r="G1170" s="1"/>
      <c r="J1170" s="1"/>
      <c r="K1170" s="1"/>
      <c r="M1170" s="1"/>
      <c r="N1170" s="1"/>
      <c r="R1170" s="1">
        <f t="shared" si="124"/>
        <v>-0.44</v>
      </c>
      <c r="S1170" s="1">
        <f t="shared" si="125"/>
        <v>3.8E-14</v>
      </c>
      <c r="T1170" s="1">
        <f t="shared" si="126"/>
        <v>1.9353241079974476E-09</v>
      </c>
      <c r="V1170" s="1"/>
    </row>
    <row r="1171">
      <c r="G1171" s="1"/>
      <c r="J1171" s="1"/>
      <c r="K1171" s="1"/>
      <c r="M1171" s="1"/>
      <c r="N1171" s="1"/>
      <c r="O1171" s="1"/>
      <c r="R1171" s="1">
        <f t="shared" si="124"/>
        <v>-0.43</v>
      </c>
      <c r="S1171" s="1">
        <f t="shared" si="125"/>
        <v>2E-15</v>
      </c>
      <c r="T1171" s="1">
        <f t="shared" si="126"/>
        <v>1.0185916357881303E-10</v>
      </c>
      <c r="V1171" s="1"/>
    </row>
    <row r="1172">
      <c r="G1172" s="1"/>
      <c r="J1172" s="1"/>
      <c r="K1172" s="1"/>
      <c r="M1172" s="1"/>
      <c r="N1172" s="1"/>
      <c r="R1172" s="1">
        <f t="shared" si="124"/>
        <v>-0.42</v>
      </c>
      <c r="S1172" s="1">
        <f t="shared" si="125"/>
        <v>4E-14</v>
      </c>
      <c r="T1172" s="1">
        <f t="shared" si="126"/>
        <v>2.0371832715762606E-09</v>
      </c>
      <c r="V1172" s="1"/>
    </row>
    <row r="1173">
      <c r="G1173" s="1"/>
      <c r="J1173" s="1"/>
      <c r="K1173" s="1"/>
      <c r="M1173" s="1"/>
      <c r="N1173" s="1"/>
      <c r="O1173" s="1"/>
      <c r="R1173" s="1">
        <f t="shared" si="124"/>
        <v>-0.41</v>
      </c>
      <c r="S1173" s="1">
        <f t="shared" si="125"/>
        <v>2.16E-13</v>
      </c>
      <c r="T1173" s="1">
        <f t="shared" si="126"/>
        <v>1.1000789666511806E-08</v>
      </c>
      <c r="V1173" s="1"/>
    </row>
    <row r="1174">
      <c r="G1174" s="1"/>
      <c r="J1174" s="1"/>
      <c r="K1174" s="1"/>
      <c r="M1174" s="1"/>
      <c r="N1174" s="1"/>
      <c r="R1174" s="1">
        <f t="shared" si="124"/>
        <v>-0.4</v>
      </c>
      <c r="S1174" s="1">
        <f t="shared" si="125"/>
        <v>1.18E-13</v>
      </c>
      <c r="T1174" s="1">
        <f t="shared" si="126"/>
        <v>6.009690651149968E-09</v>
      </c>
      <c r="V1174" s="1"/>
    </row>
    <row r="1175">
      <c r="G1175" s="1"/>
      <c r="J1175" s="1"/>
      <c r="K1175" s="1"/>
      <c r="M1175" s="1"/>
      <c r="N1175" s="1"/>
      <c r="O1175" s="1"/>
      <c r="R1175" s="1">
        <f t="shared" si="124"/>
        <v>-0.39</v>
      </c>
      <c r="S1175" s="1">
        <f t="shared" si="125"/>
        <v>2E-14</v>
      </c>
      <c r="T1175" s="1">
        <f t="shared" si="126"/>
        <v>1.0185916357881303E-09</v>
      </c>
      <c r="V1175" s="1"/>
    </row>
    <row r="1176">
      <c r="G1176" s="1"/>
      <c r="J1176" s="1"/>
      <c r="K1176" s="1"/>
      <c r="M1176" s="1"/>
      <c r="N1176" s="1"/>
      <c r="R1176" s="1">
        <f t="shared" si="124"/>
        <v>-0.38</v>
      </c>
      <c r="S1176" s="1">
        <f t="shared" si="125"/>
        <v>3.4E-14</v>
      </c>
      <c r="T1176" s="1">
        <f t="shared" si="126"/>
        <v>1.7316057808398214E-09</v>
      </c>
      <c r="V1176" s="1"/>
    </row>
    <row r="1177">
      <c r="G1177" s="1"/>
      <c r="J1177" s="1"/>
      <c r="K1177" s="1"/>
      <c r="M1177" s="1"/>
      <c r="N1177" s="1"/>
      <c r="O1177" s="1"/>
      <c r="R1177" s="1">
        <f t="shared" si="124"/>
        <v>-0.37</v>
      </c>
      <c r="S1177" s="1">
        <f t="shared" si="125"/>
        <v>3.4E-14</v>
      </c>
      <c r="T1177" s="1">
        <f t="shared" si="126"/>
        <v>1.7316057808398214E-09</v>
      </c>
      <c r="V1177" s="1"/>
    </row>
    <row r="1178">
      <c r="G1178" s="1"/>
      <c r="J1178" s="1"/>
      <c r="K1178" s="1"/>
      <c r="M1178" s="1"/>
      <c r="N1178" s="1"/>
      <c r="R1178" s="1">
        <f t="shared" si="124"/>
        <v>-0.36</v>
      </c>
      <c r="S1178" s="1">
        <f t="shared" si="125"/>
        <v>1.14E-13</v>
      </c>
      <c r="T1178" s="1">
        <f t="shared" si="126"/>
        <v>5.805972323992342E-09</v>
      </c>
      <c r="V1178" s="1"/>
    </row>
    <row r="1179">
      <c r="G1179" s="1"/>
      <c r="J1179" s="1"/>
      <c r="K1179" s="1"/>
      <c r="M1179" s="1"/>
      <c r="N1179" s="1"/>
      <c r="O1179" s="1"/>
      <c r="R1179" s="1">
        <f t="shared" si="124"/>
        <v>-0.35</v>
      </c>
      <c r="S1179" s="1">
        <f t="shared" si="125"/>
        <v>3.98E-13</v>
      </c>
      <c r="T1179" s="1">
        <f t="shared" si="126"/>
        <v>2.0269973552183793E-08</v>
      </c>
      <c r="V1179" s="1"/>
    </row>
    <row r="1180">
      <c r="G1180" s="1"/>
      <c r="J1180" s="1"/>
      <c r="K1180" s="1"/>
      <c r="M1180" s="1"/>
      <c r="N1180" s="1"/>
      <c r="R1180" s="1">
        <f t="shared" si="124"/>
        <v>-0.34</v>
      </c>
      <c r="S1180" s="1">
        <f t="shared" si="125"/>
        <v>6E-14</v>
      </c>
      <c r="T1180" s="1">
        <f t="shared" si="126"/>
        <v>3.0557749073643902E-09</v>
      </c>
      <c r="V1180" s="1"/>
    </row>
    <row r="1181">
      <c r="G1181" s="1"/>
      <c r="J1181" s="1"/>
      <c r="K1181" s="1"/>
      <c r="M1181" s="1"/>
      <c r="N1181" s="1"/>
      <c r="O1181" s="1"/>
      <c r="R1181" s="1">
        <f t="shared" si="124"/>
        <v>-0.33</v>
      </c>
      <c r="S1181" s="1">
        <f t="shared" si="125"/>
        <v>1.34E-13</v>
      </c>
      <c r="T1181" s="1">
        <f t="shared" si="126"/>
        <v>6.824563959780473E-09</v>
      </c>
      <c r="V1181" s="1"/>
    </row>
    <row r="1182">
      <c r="G1182" s="1"/>
      <c r="J1182" s="1"/>
      <c r="K1182" s="1"/>
      <c r="M1182" s="1"/>
      <c r="N1182" s="1"/>
      <c r="R1182" s="1">
        <f t="shared" si="124"/>
        <v>-0.32</v>
      </c>
      <c r="S1182" s="1">
        <f t="shared" si="125"/>
        <v>1.72E-13</v>
      </c>
      <c r="T1182" s="1">
        <f t="shared" si="126"/>
        <v>8.75988806777792E-09</v>
      </c>
      <c r="V1182" s="1"/>
    </row>
    <row r="1183">
      <c r="G1183" s="1"/>
      <c r="J1183" s="1"/>
      <c r="K1183" s="1"/>
      <c r="M1183" s="1"/>
      <c r="N1183" s="1"/>
      <c r="O1183" s="1"/>
      <c r="R1183" s="1">
        <f t="shared" si="124"/>
        <v>-0.31</v>
      </c>
      <c r="S1183" s="1">
        <f t="shared" si="125"/>
        <v>7E-14</v>
      </c>
      <c r="T1183" s="1">
        <f t="shared" si="126"/>
        <v>3.565070725258456E-09</v>
      </c>
      <c r="V1183" s="1"/>
    </row>
    <row r="1184">
      <c r="G1184" s="1"/>
      <c r="J1184" s="1"/>
      <c r="K1184" s="1"/>
      <c r="M1184" s="1"/>
      <c r="N1184" s="1"/>
      <c r="R1184" s="1">
        <f t="shared" si="124"/>
        <v>-0.3</v>
      </c>
      <c r="S1184" s="1">
        <f t="shared" si="125"/>
        <v>1.62E-13</v>
      </c>
      <c r="T1184" s="1">
        <f t="shared" si="126"/>
        <v>8.250592249883854E-09</v>
      </c>
      <c r="V1184" s="1"/>
    </row>
    <row r="1185">
      <c r="G1185" s="1"/>
      <c r="J1185" s="1"/>
      <c r="K1185" s="1"/>
      <c r="M1185" s="1"/>
      <c r="N1185" s="1"/>
      <c r="O1185" s="1"/>
      <c r="R1185" s="1">
        <f t="shared" si="124"/>
        <v>-0.29</v>
      </c>
      <c r="S1185" s="1">
        <f t="shared" si="125"/>
        <v>2.1E-13</v>
      </c>
      <c r="T1185" s="1">
        <f t="shared" si="126"/>
        <v>1.0695212175775366E-08</v>
      </c>
      <c r="V1185" s="1"/>
    </row>
    <row r="1186">
      <c r="G1186" s="1"/>
      <c r="J1186" s="1"/>
      <c r="K1186" s="1"/>
      <c r="M1186" s="1"/>
      <c r="N1186" s="1"/>
      <c r="R1186" s="1">
        <f t="shared" si="124"/>
        <v>-0.28</v>
      </c>
      <c r="S1186" s="1">
        <f t="shared" si="125"/>
        <v>1.72E-13</v>
      </c>
      <c r="T1186" s="1">
        <f t="shared" si="126"/>
        <v>8.75988806777792E-09</v>
      </c>
      <c r="V1186" s="1"/>
    </row>
    <row r="1187">
      <c r="G1187" s="1"/>
      <c r="J1187" s="1"/>
      <c r="K1187" s="1"/>
      <c r="M1187" s="1"/>
      <c r="N1187" s="1"/>
      <c r="O1187" s="1"/>
      <c r="R1187" s="1">
        <f t="shared" si="124"/>
        <v>-0.27</v>
      </c>
      <c r="S1187" s="1">
        <f t="shared" si="125"/>
        <v>1.88E-13</v>
      </c>
      <c r="T1187" s="1">
        <f t="shared" si="126"/>
        <v>9.574761376408425E-09</v>
      </c>
      <c r="V1187" s="1"/>
    </row>
    <row r="1188">
      <c r="G1188" s="1"/>
      <c r="J1188" s="1"/>
      <c r="K1188" s="1"/>
      <c r="M1188" s="1"/>
      <c r="N1188" s="1"/>
      <c r="R1188" s="1">
        <f t="shared" si="124"/>
        <v>-0.26</v>
      </c>
      <c r="S1188" s="1">
        <f t="shared" si="125"/>
        <v>1.8E-14</v>
      </c>
      <c r="T1188" s="1">
        <f t="shared" si="126"/>
        <v>9.167324722093172E-10</v>
      </c>
      <c r="V1188" s="1"/>
    </row>
    <row r="1189">
      <c r="G1189" s="1"/>
      <c r="J1189" s="1"/>
      <c r="K1189" s="1"/>
      <c r="M1189" s="1"/>
      <c r="N1189" s="1"/>
      <c r="O1189" s="1"/>
      <c r="R1189" s="1">
        <f t="shared" si="124"/>
        <v>-0.25</v>
      </c>
      <c r="S1189" s="1">
        <f t="shared" si="125"/>
        <v>1.78E-13</v>
      </c>
      <c r="T1189" s="1">
        <f t="shared" si="126"/>
        <v>9.06546555851436E-09</v>
      </c>
      <c r="V1189" s="1"/>
    </row>
    <row r="1190">
      <c r="G1190" s="1"/>
      <c r="J1190" s="1"/>
      <c r="K1190" s="1"/>
      <c r="M1190" s="1"/>
      <c r="N1190" s="1"/>
      <c r="R1190" s="1">
        <f ref="R1190:R1214" t="shared" si="127">D588</f>
        <v>-0.24</v>
      </c>
      <c r="S1190" s="1">
        <f ref="S1190:S1214" t="shared" si="128">E588</f>
        <v>2.2E-14</v>
      </c>
      <c r="T1190" s="1">
        <f ref="T1190:T1212" t="shared" si="129">H588</f>
        <v>1.1204507993669432E-09</v>
      </c>
      <c r="V1190" s="1"/>
    </row>
    <row r="1191">
      <c r="G1191" s="1"/>
      <c r="J1191" s="1"/>
      <c r="K1191" s="1"/>
      <c r="M1191" s="1"/>
      <c r="N1191" s="1"/>
      <c r="O1191" s="1"/>
      <c r="R1191" s="1">
        <f t="shared" si="127"/>
        <v>-0.23</v>
      </c>
      <c r="S1191" s="1">
        <f t="shared" si="128"/>
        <v>3.6E-14</v>
      </c>
      <c r="T1191" s="1">
        <f t="shared" si="129"/>
        <v>1.8334649444186343E-09</v>
      </c>
      <c r="V1191" s="1"/>
    </row>
    <row r="1192">
      <c r="G1192" s="1"/>
      <c r="J1192" s="1"/>
      <c r="K1192" s="1"/>
      <c r="M1192" s="1"/>
      <c r="N1192" s="1"/>
      <c r="R1192" s="1">
        <f t="shared" si="127"/>
        <v>-0.22</v>
      </c>
      <c r="S1192" s="1">
        <f t="shared" si="128"/>
        <v>9E-14</v>
      </c>
      <c r="T1192" s="1">
        <f t="shared" si="129"/>
        <v>4.583662361046586E-09</v>
      </c>
      <c r="V1192" s="1"/>
    </row>
    <row r="1193">
      <c r="G1193" s="1"/>
      <c r="J1193" s="1"/>
      <c r="K1193" s="1"/>
      <c r="M1193" s="1"/>
      <c r="N1193" s="1"/>
      <c r="O1193" s="1"/>
      <c r="R1193" s="1">
        <f t="shared" si="127"/>
        <v>-0.21</v>
      </c>
      <c r="S1193" s="1">
        <f t="shared" si="128"/>
        <v>1.52E-13</v>
      </c>
      <c r="T1193" s="1">
        <f t="shared" si="129"/>
        <v>7.74129643198979E-09</v>
      </c>
      <c r="V1193" s="1"/>
    </row>
    <row r="1194">
      <c r="G1194" s="1"/>
      <c r="J1194" s="1"/>
      <c r="K1194" s="1"/>
      <c r="M1194" s="1"/>
      <c r="N1194" s="1"/>
      <c r="R1194" s="1">
        <f t="shared" si="127"/>
        <v>-0.2</v>
      </c>
      <c r="S1194" s="1">
        <f t="shared" si="128"/>
        <v>1.48E-13</v>
      </c>
      <c r="T1194" s="1">
        <f t="shared" si="129"/>
        <v>7.537578104832163E-09</v>
      </c>
      <c r="V1194" s="1"/>
    </row>
    <row r="1195">
      <c r="G1195" s="1"/>
      <c r="J1195" s="1"/>
      <c r="K1195" s="1"/>
      <c r="M1195" s="1"/>
      <c r="N1195" s="1"/>
      <c r="O1195" s="1"/>
      <c r="R1195" s="1">
        <f t="shared" si="127"/>
        <v>-0.19</v>
      </c>
      <c r="S1195" s="1">
        <f t="shared" si="128"/>
        <v>2E-13</v>
      </c>
      <c r="T1195" s="1">
        <f t="shared" si="129"/>
        <v>1.0185916357881302E-08</v>
      </c>
      <c r="V1195" s="1"/>
    </row>
    <row r="1196">
      <c r="G1196" s="1"/>
      <c r="J1196" s="1"/>
      <c r="K1196" s="1"/>
      <c r="M1196" s="1"/>
      <c r="N1196" s="1"/>
      <c r="R1196" s="1">
        <f t="shared" si="127"/>
        <v>-0.18</v>
      </c>
      <c r="S1196" s="1">
        <f t="shared" si="128"/>
        <v>1.38E-13</v>
      </c>
      <c r="T1196" s="1">
        <f t="shared" si="129"/>
        <v>7.028282286938098E-09</v>
      </c>
      <c r="V1196" s="1"/>
    </row>
    <row r="1197">
      <c r="G1197" s="1"/>
      <c r="J1197" s="1"/>
      <c r="K1197" s="1"/>
      <c r="M1197" s="1"/>
      <c r="N1197" s="1"/>
      <c r="O1197" s="1"/>
      <c r="R1197" s="1">
        <f t="shared" si="127"/>
        <v>-0.17</v>
      </c>
      <c r="S1197" s="1">
        <f t="shared" si="128"/>
        <v>2E-15</v>
      </c>
      <c r="T1197" s="1">
        <f t="shared" si="129"/>
        <v>1.0185916357881303E-10</v>
      </c>
      <c r="V1197" s="1"/>
    </row>
    <row r="1198">
      <c r="G1198" s="1"/>
      <c r="J1198" s="1"/>
      <c r="K1198" s="1"/>
      <c r="M1198" s="1"/>
      <c r="N1198" s="1"/>
      <c r="R1198" s="1">
        <f t="shared" si="127"/>
        <v>-0.16</v>
      </c>
      <c r="S1198" s="1">
        <f t="shared" si="128"/>
        <v>1.26E-13</v>
      </c>
      <c r="T1198" s="1">
        <f t="shared" si="129"/>
        <v>6.41712730546522E-09</v>
      </c>
      <c r="V1198" s="1"/>
    </row>
    <row r="1199">
      <c r="G1199" s="1"/>
      <c r="J1199" s="1"/>
      <c r="K1199" s="1"/>
      <c r="M1199" s="1"/>
      <c r="N1199" s="1"/>
      <c r="O1199" s="1"/>
      <c r="R1199" s="1">
        <f t="shared" si="127"/>
        <v>-0.15</v>
      </c>
      <c r="S1199" s="1">
        <f t="shared" si="128"/>
        <v>7E-14</v>
      </c>
      <c r="T1199" s="1">
        <f t="shared" si="129"/>
        <v>3.565070725258456E-09</v>
      </c>
      <c r="V1199" s="1"/>
    </row>
    <row r="1200">
      <c r="G1200" s="1"/>
      <c r="J1200" s="1"/>
      <c r="K1200" s="1"/>
      <c r="M1200" s="1"/>
      <c r="N1200" s="1"/>
      <c r="R1200" s="1">
        <f t="shared" si="127"/>
        <v>-0.14</v>
      </c>
      <c r="S1200" s="1">
        <f t="shared" si="128"/>
        <v>1.14E-13</v>
      </c>
      <c r="T1200" s="1">
        <f t="shared" si="129"/>
        <v>5.805972323992342E-09</v>
      </c>
      <c r="V1200" s="1"/>
    </row>
    <row r="1201">
      <c r="G1201" s="1"/>
      <c r="J1201" s="1"/>
      <c r="K1201" s="1"/>
      <c r="M1201" s="1"/>
      <c r="N1201" s="1"/>
      <c r="O1201" s="1"/>
      <c r="R1201" s="1">
        <f t="shared" si="127"/>
        <v>-0.13</v>
      </c>
      <c r="S1201" s="1">
        <f t="shared" si="128"/>
        <v>7.6E-14</v>
      </c>
      <c r="T1201" s="1">
        <f t="shared" si="129"/>
        <v>3.870648215994895E-09</v>
      </c>
      <c r="V1201" s="1"/>
    </row>
    <row r="1202">
      <c r="G1202" s="1"/>
      <c r="J1202" s="1"/>
      <c r="K1202" s="1"/>
      <c r="M1202" s="1"/>
      <c r="N1202" s="1"/>
      <c r="R1202" s="1">
        <f t="shared" si="127"/>
        <v>-0.12</v>
      </c>
      <c r="S1202" s="1">
        <f t="shared" si="128"/>
        <v>1.56E-13</v>
      </c>
      <c r="T1202" s="1">
        <f t="shared" si="129"/>
        <v>7.945014759147415E-09</v>
      </c>
      <c r="V1202" s="1"/>
    </row>
    <row r="1203">
      <c r="G1203" s="1"/>
      <c r="J1203" s="1"/>
      <c r="K1203" s="1"/>
      <c r="M1203" s="1"/>
      <c r="N1203" s="1"/>
      <c r="O1203" s="1"/>
      <c r="R1203" s="1">
        <f t="shared" si="127"/>
        <v>-0.11</v>
      </c>
      <c r="S1203" s="1">
        <f t="shared" si="128"/>
        <v>2.06E-13</v>
      </c>
      <c r="T1203" s="1">
        <f t="shared" si="129"/>
        <v>1.0491493848617742E-08</v>
      </c>
      <c r="V1203" s="1"/>
    </row>
    <row r="1204">
      <c r="G1204" s="1"/>
      <c r="J1204" s="1"/>
      <c r="K1204" s="1"/>
      <c r="M1204" s="1"/>
      <c r="N1204" s="1"/>
      <c r="R1204" s="1">
        <f t="shared" si="127"/>
        <v>-0.1</v>
      </c>
      <c r="S1204" s="1">
        <f t="shared" si="128"/>
        <v>7.8E-14</v>
      </c>
      <c r="T1204" s="1">
        <f t="shared" si="129"/>
        <v>3.972507379573707E-09</v>
      </c>
      <c r="V1204" s="1"/>
    </row>
    <row r="1205">
      <c r="G1205" s="1"/>
      <c r="J1205" s="1"/>
      <c r="K1205" s="1"/>
      <c r="M1205" s="1"/>
      <c r="N1205" s="1"/>
      <c r="O1205" s="1"/>
      <c r="R1205" s="1">
        <f t="shared" si="127"/>
        <v>-0.09</v>
      </c>
      <c r="S1205" s="1">
        <f t="shared" si="128"/>
        <v>3.2E-14</v>
      </c>
      <c r="T1205" s="1">
        <f t="shared" si="129"/>
        <v>1.6297466172610085E-09</v>
      </c>
      <c r="V1205" s="1"/>
    </row>
    <row r="1206">
      <c r="G1206" s="1"/>
      <c r="J1206" s="1"/>
      <c r="K1206" s="1"/>
      <c r="M1206" s="1"/>
      <c r="N1206" s="1"/>
      <c r="R1206" s="1">
        <f t="shared" si="127"/>
        <v>-0.08</v>
      </c>
      <c r="S1206" s="1">
        <f t="shared" si="128"/>
        <v>9.2E-14</v>
      </c>
      <c r="T1206" s="1">
        <f t="shared" si="129"/>
        <v>4.685521524625399E-09</v>
      </c>
      <c r="V1206" s="1"/>
    </row>
    <row r="1207">
      <c r="G1207" s="1"/>
      <c r="J1207" s="1"/>
      <c r="K1207" s="1"/>
      <c r="M1207" s="1"/>
      <c r="N1207" s="1"/>
      <c r="O1207" s="1"/>
      <c r="R1207" s="1">
        <f t="shared" si="127"/>
        <v>-0.07</v>
      </c>
      <c r="S1207" s="1">
        <f t="shared" si="128"/>
        <v>1.06E-13</v>
      </c>
      <c r="T1207" s="1">
        <f t="shared" si="129"/>
        <v>5.39853566967709E-09</v>
      </c>
      <c r="V1207" s="1"/>
    </row>
    <row r="1208">
      <c r="G1208" s="1"/>
      <c r="J1208" s="1"/>
      <c r="K1208" s="1"/>
      <c r="M1208" s="1"/>
      <c r="N1208" s="1"/>
      <c r="R1208" s="1">
        <f t="shared" si="127"/>
        <v>-0.06</v>
      </c>
      <c r="S1208" s="1">
        <f t="shared" si="128"/>
        <v>1.46E-13</v>
      </c>
      <c r="T1208" s="1">
        <f t="shared" si="129"/>
        <v>7.435718941253351E-09</v>
      </c>
      <c r="V1208" s="1"/>
    </row>
    <row r="1209">
      <c r="G1209" s="1"/>
      <c r="J1209" s="1"/>
      <c r="K1209" s="1"/>
      <c r="M1209" s="1"/>
      <c r="N1209" s="1"/>
      <c r="O1209" s="1"/>
      <c r="R1209" s="1">
        <f t="shared" si="127"/>
        <v>-0.05</v>
      </c>
      <c r="S1209" s="1">
        <f t="shared" si="128"/>
        <v>1.12E-13</v>
      </c>
      <c r="T1209" s="1">
        <f t="shared" si="129"/>
        <v>5.70411316041353E-09</v>
      </c>
      <c r="V1209" s="1"/>
    </row>
    <row r="1210">
      <c r="G1210" s="1"/>
      <c r="J1210" s="1"/>
      <c r="K1210" s="1"/>
      <c r="M1210" s="1"/>
      <c r="R1210" s="1">
        <f t="shared" si="127"/>
        <v>-0.04</v>
      </c>
      <c r="S1210" s="1">
        <f t="shared" si="128"/>
        <v>1.2E-14</v>
      </c>
      <c r="T1210" s="1">
        <f t="shared" si="129"/>
        <v>6.111549814728781E-10</v>
      </c>
    </row>
    <row r="1211">
      <c r="G1211" s="1"/>
      <c r="J1211" s="1"/>
      <c r="K1211" s="1"/>
      <c r="M1211" s="1"/>
      <c r="R1211" s="1">
        <f t="shared" si="127"/>
        <v>-0.03</v>
      </c>
      <c r="S1211" s="1">
        <f t="shared" si="128"/>
        <v>1.42E-13</v>
      </c>
      <c r="T1211" s="1">
        <f t="shared" si="129"/>
        <v>7.232000614095724E-09</v>
      </c>
    </row>
    <row r="1212">
      <c r="G1212" s="1"/>
      <c r="J1212" s="1"/>
      <c r="K1212" s="1"/>
      <c r="M1212" s="1"/>
      <c r="R1212" s="1">
        <f t="shared" si="127"/>
        <v>-0.02</v>
      </c>
      <c r="S1212" s="1">
        <f t="shared" si="128"/>
        <v>7E-14</v>
      </c>
      <c r="T1212" s="1">
        <f t="shared" si="129"/>
        <v>3.565070725258456E-09</v>
      </c>
    </row>
    <row r="1213">
      <c r="J1213" s="1"/>
      <c r="R1213" s="1">
        <f t="shared" si="127"/>
        <v>-0.01</v>
      </c>
      <c r="S1213" s="1">
        <f t="shared" si="128"/>
        <v>1.84E-13</v>
      </c>
      <c r="T1213" s="1">
        <f>H611</f>
        <v>9.371043049250797E-09</v>
      </c>
    </row>
    <row r="1214">
      <c r="J1214" s="1"/>
      <c r="R1214" s="1">
        <f t="shared" si="127"/>
        <v>0</v>
      </c>
      <c r="S1214" s="1">
        <f t="shared" si="128"/>
        <v>2.18E-13</v>
      </c>
      <c r="T1214" s="1">
        <f>H612</f>
        <v>1.110264883009062E-08</v>
      </c>
    </row>
    <row r="1215">
      <c r="J1215" s="1"/>
      <c r="R1215" s="1"/>
      <c r="S1215" s="1"/>
      <c r="T1215" s="1"/>
    </row>
    <row r="1216">
      <c r="J1216" s="1"/>
      <c r="R1216" s="1"/>
      <c r="S1216" s="1"/>
      <c r="T1216" s="1"/>
    </row>
    <row r="1217">
      <c r="J1217" s="1"/>
      <c r="R1217" s="1"/>
      <c r="S1217" s="1"/>
      <c r="T1217" s="1"/>
    </row>
    <row r="1218">
      <c r="J1218" s="1"/>
      <c r="R1218" s="1"/>
      <c r="S1218" s="1"/>
      <c r="T1218" s="1"/>
    </row>
    <row r="1219">
      <c r="J1219" s="1"/>
      <c r="R1219" s="1"/>
      <c r="S1219" s="1"/>
      <c r="T1219" s="1"/>
    </row>
    <row r="1220">
      <c r="J1220" s="1"/>
      <c r="R1220" s="1"/>
      <c r="S1220" s="1"/>
      <c r="T1220" s="1"/>
    </row>
    <row r="1221">
      <c r="J1221" s="1"/>
      <c r="R1221" s="1"/>
      <c r="S1221" s="1"/>
      <c r="T1221" s="1"/>
    </row>
    <row r="1222">
      <c r="J1222" s="1"/>
      <c r="R1222" s="1"/>
      <c r="S1222" s="1"/>
      <c r="T1222" s="1"/>
    </row>
    <row r="1223">
      <c r="J1223" s="1"/>
      <c r="R1223" s="1"/>
      <c r="S1223" s="1"/>
      <c r="T1223" s="1"/>
    </row>
    <row r="1224">
      <c r="J1224" s="1"/>
      <c r="R1224" s="1"/>
      <c r="S1224" s="1"/>
      <c r="T1224" s="1"/>
    </row>
    <row r="1225">
      <c r="J1225" s="1"/>
      <c r="R1225" s="1"/>
      <c r="S1225" s="1"/>
      <c r="T1225" s="1"/>
    </row>
    <row r="1226">
      <c r="J1226" s="1"/>
      <c r="R1226" s="1"/>
      <c r="S1226" s="1"/>
      <c r="T1226" s="1"/>
    </row>
    <row r="1227">
      <c r="J1227" s="1"/>
      <c r="R1227" s="1"/>
      <c r="S1227" s="1"/>
      <c r="T1227" s="1"/>
    </row>
    <row r="1228">
      <c r="J1228" s="1"/>
      <c r="R1228" s="1"/>
      <c r="S1228" s="1"/>
      <c r="T1228" s="1"/>
    </row>
    <row r="1229">
      <c r="J1229" s="1"/>
      <c r="R1229" s="1"/>
      <c r="S1229" s="1"/>
      <c r="T1229" s="1"/>
    </row>
    <row r="1230">
      <c r="J1230" s="1"/>
      <c r="R1230" s="1"/>
      <c r="S1230" s="1"/>
      <c r="T1230" s="1"/>
    </row>
    <row r="1231">
      <c r="J1231" s="1"/>
      <c r="R1231" s="1"/>
      <c r="S1231" s="1"/>
      <c r="T1231" s="1"/>
    </row>
    <row r="1232">
      <c r="J1232" s="1"/>
      <c r="R1232" s="1"/>
      <c r="S1232" s="1"/>
      <c r="T1232" s="1"/>
    </row>
    <row r="1233">
      <c r="J1233" s="1"/>
      <c r="R1233" s="1"/>
      <c r="S1233" s="1"/>
      <c r="T1233" s="1"/>
    </row>
    <row r="1234">
      <c r="J1234" s="1"/>
      <c r="R1234" s="1"/>
      <c r="S1234" s="1"/>
      <c r="T1234" s="1"/>
    </row>
    <row r="1235">
      <c r="J1235" s="1"/>
      <c r="R1235" s="1"/>
      <c r="S1235" s="1"/>
      <c r="T1235" s="1"/>
    </row>
    <row r="1236">
      <c r="J1236" s="1"/>
      <c r="R1236" s="1"/>
      <c r="S1236" s="1"/>
      <c r="T1236" s="1"/>
    </row>
    <row r="1237">
      <c r="J1237" s="1"/>
      <c r="R1237" s="1"/>
      <c r="S1237" s="1"/>
      <c r="T1237" s="1"/>
    </row>
    <row r="1238">
      <c r="J1238" s="1"/>
      <c r="R1238" s="1"/>
      <c r="S1238" s="1"/>
      <c r="T1238" s="1"/>
    </row>
    <row r="1239">
      <c r="J1239" s="1"/>
      <c r="R1239" s="1"/>
      <c r="S1239" s="1"/>
      <c r="T1239" s="1"/>
    </row>
    <row r="1240">
      <c r="J1240" s="1"/>
      <c r="R1240" s="1"/>
      <c r="S1240" s="1"/>
      <c r="T1240" s="1"/>
    </row>
    <row r="1241">
      <c r="J1241" s="1"/>
      <c r="R1241" s="1"/>
      <c r="S1241" s="1"/>
      <c r="T1241" s="1"/>
    </row>
    <row r="1242">
      <c r="J1242" s="1"/>
      <c r="R1242" s="1"/>
      <c r="S1242" s="1"/>
      <c r="T1242" s="1"/>
    </row>
    <row r="1243">
      <c r="J1243" s="1"/>
      <c r="R1243" s="1"/>
      <c r="S1243" s="1"/>
      <c r="T1243" s="1"/>
    </row>
    <row r="1244">
      <c r="J1244" s="1"/>
      <c r="R1244" s="1"/>
      <c r="S1244" s="1"/>
      <c r="T1244" s="1"/>
    </row>
    <row r="1245">
      <c r="J1245" s="1"/>
      <c r="R1245" s="1"/>
      <c r="S1245" s="1"/>
      <c r="T1245" s="1"/>
    </row>
    <row r="1246">
      <c r="J1246" s="1"/>
      <c r="R1246" s="1"/>
      <c r="S1246" s="1"/>
      <c r="T1246" s="1"/>
    </row>
    <row r="1247">
      <c r="J1247" s="1"/>
      <c r="R1247" s="1"/>
      <c r="S1247" s="1"/>
      <c r="T1247" s="1"/>
    </row>
    <row r="1248">
      <c r="J1248" s="1"/>
      <c r="R1248" s="1"/>
      <c r="S1248" s="1"/>
      <c r="T1248" s="1"/>
    </row>
    <row r="1249">
      <c r="J1249" s="1"/>
      <c r="R1249" s="1"/>
      <c r="S1249" s="1"/>
      <c r="T1249" s="1"/>
    </row>
    <row r="1250">
      <c r="J1250" s="1"/>
      <c r="R1250" s="1"/>
      <c r="S1250" s="1"/>
      <c r="T1250" s="1"/>
    </row>
    <row r="1251">
      <c r="J1251" s="1"/>
      <c r="R1251" s="1"/>
      <c r="S1251" s="1"/>
      <c r="T1251" s="1"/>
    </row>
    <row r="1252">
      <c r="J1252" s="1"/>
      <c r="R1252" s="1"/>
      <c r="S1252" s="1"/>
      <c r="T1252" s="1"/>
    </row>
    <row r="1253">
      <c r="J1253" s="1"/>
      <c r="R1253" s="1"/>
      <c r="S1253" s="1"/>
      <c r="T1253" s="1"/>
    </row>
    <row r="1254">
      <c r="J1254" s="1"/>
      <c r="R1254" s="1"/>
      <c r="S1254" s="1"/>
      <c r="T1254" s="1"/>
    </row>
    <row r="1255">
      <c r="J1255" s="1"/>
      <c r="R1255" s="1"/>
      <c r="S1255" s="1"/>
      <c r="T1255" s="1"/>
    </row>
    <row r="1256">
      <c r="J1256" s="1"/>
      <c r="R1256" s="1"/>
      <c r="S1256" s="1"/>
      <c r="T1256" s="1"/>
    </row>
    <row r="1257">
      <c r="J1257" s="1"/>
      <c r="R1257" s="1"/>
      <c r="S1257" s="1"/>
      <c r="T1257" s="1"/>
    </row>
    <row r="1258">
      <c r="J1258" s="1"/>
      <c r="R1258" s="1"/>
      <c r="S1258" s="1"/>
      <c r="T1258" s="1"/>
    </row>
    <row r="1259">
      <c r="J1259" s="1"/>
      <c r="R1259" s="1"/>
      <c r="S1259" s="1"/>
      <c r="T1259" s="1"/>
    </row>
    <row r="1260">
      <c r="J1260" s="1"/>
      <c r="R1260" s="1"/>
      <c r="S1260" s="1"/>
      <c r="T1260" s="1"/>
    </row>
    <row r="1261">
      <c r="J1261" s="1"/>
      <c r="R1261" s="1"/>
      <c r="S1261" s="1"/>
      <c r="T1261" s="1"/>
    </row>
    <row r="1262">
      <c r="J1262" s="1"/>
      <c r="R1262" s="1"/>
      <c r="S1262" s="1"/>
      <c r="T1262" s="1"/>
    </row>
    <row r="1263">
      <c r="J1263" s="1"/>
      <c r="R1263" s="1"/>
      <c r="S1263" s="1"/>
      <c r="T1263" s="1"/>
    </row>
    <row r="1264">
      <c r="J1264" s="1"/>
      <c r="R1264" s="1"/>
      <c r="S1264" s="1"/>
      <c r="T1264" s="1"/>
    </row>
    <row r="1265">
      <c r="J1265" s="1"/>
      <c r="R1265" s="1"/>
      <c r="S1265" s="1"/>
      <c r="T1265" s="1"/>
    </row>
    <row r="1266">
      <c r="J1266" s="1"/>
      <c r="R1266" s="1"/>
      <c r="S1266" s="1"/>
      <c r="T1266" s="1"/>
    </row>
    <row r="1267">
      <c r="J1267" s="1"/>
      <c r="R1267" s="1"/>
      <c r="S1267" s="1"/>
      <c r="T1267" s="1"/>
    </row>
    <row r="1268">
      <c r="J1268" s="1"/>
      <c r="R1268" s="1"/>
      <c r="S1268" s="1"/>
      <c r="T1268" s="1"/>
    </row>
    <row r="1269">
      <c r="J1269" s="1"/>
      <c r="R1269" s="1"/>
      <c r="S1269" s="1"/>
      <c r="T1269" s="1"/>
    </row>
    <row r="1270">
      <c r="J1270" s="1"/>
      <c r="R1270" s="1"/>
      <c r="S1270" s="1"/>
      <c r="T1270" s="1"/>
    </row>
    <row r="1271">
      <c r="J1271" s="1"/>
      <c r="R1271" s="1"/>
      <c r="S1271" s="1"/>
      <c r="T1271" s="1"/>
    </row>
    <row r="1272">
      <c r="J1272" s="1"/>
      <c r="R1272" s="1"/>
      <c r="S1272" s="1"/>
      <c r="T1272" s="1"/>
    </row>
    <row r="1273">
      <c r="J1273" s="1"/>
      <c r="R1273" s="1"/>
      <c r="S1273" s="1"/>
      <c r="T1273" s="1"/>
    </row>
    <row r="1274">
      <c r="J1274" s="1"/>
      <c r="R1274" s="1"/>
      <c r="S1274" s="1"/>
      <c r="T1274" s="1"/>
    </row>
    <row r="1275">
      <c r="J1275" s="1"/>
      <c r="R1275" s="1"/>
      <c r="S1275" s="1"/>
      <c r="T1275" s="1"/>
    </row>
    <row r="1276">
      <c r="J1276" s="1"/>
      <c r="R1276" s="1"/>
      <c r="S1276" s="1"/>
      <c r="T1276" s="1"/>
    </row>
    <row r="1277">
      <c r="J1277" s="1"/>
      <c r="R1277" s="1"/>
      <c r="S1277" s="1"/>
      <c r="T1277" s="1"/>
    </row>
    <row r="1278">
      <c r="J1278" s="1"/>
      <c r="R1278" s="1"/>
      <c r="S1278" s="1"/>
      <c r="T1278" s="1"/>
    </row>
    <row r="1279">
      <c r="J1279" s="1"/>
      <c r="R1279" s="1"/>
      <c r="S1279" s="1"/>
      <c r="T1279" s="1"/>
    </row>
    <row r="1280">
      <c r="J1280" s="1"/>
      <c r="R1280" s="1"/>
      <c r="S1280" s="1"/>
      <c r="T1280" s="1"/>
    </row>
    <row r="1281">
      <c r="J1281" s="1"/>
      <c r="R1281" s="1"/>
      <c r="S1281" s="1"/>
      <c r="T1281" s="1"/>
    </row>
    <row r="1282">
      <c r="J1282" s="1"/>
      <c r="R1282" s="1"/>
      <c r="S1282" s="1"/>
      <c r="T1282" s="1"/>
    </row>
    <row r="1283">
      <c r="J1283" s="1"/>
      <c r="R1283" s="1"/>
      <c r="S1283" s="1"/>
      <c r="T1283" s="1"/>
    </row>
    <row r="1284">
      <c r="J1284" s="1"/>
      <c r="R1284" s="1"/>
      <c r="S1284" s="1"/>
      <c r="T1284" s="1"/>
    </row>
    <row r="1285">
      <c r="J1285" s="1"/>
      <c r="R1285" s="1"/>
      <c r="S1285" s="1"/>
      <c r="T1285" s="1"/>
    </row>
    <row r="1286">
      <c r="J1286" s="1"/>
      <c r="R1286" s="1"/>
      <c r="S1286" s="1"/>
      <c r="T1286" s="1"/>
    </row>
    <row r="1287">
      <c r="J1287" s="1"/>
      <c r="R1287" s="1"/>
      <c r="S1287" s="1"/>
      <c r="T1287" s="1"/>
    </row>
    <row r="1288">
      <c r="J1288" s="1"/>
      <c r="R1288" s="1"/>
      <c r="S1288" s="1"/>
      <c r="T1288" s="1"/>
    </row>
    <row r="1289">
      <c r="J1289" s="1"/>
      <c r="R1289" s="1"/>
      <c r="S1289" s="1"/>
      <c r="T1289" s="1"/>
    </row>
    <row r="1290">
      <c r="J1290" s="1"/>
      <c r="R1290" s="1"/>
      <c r="S1290" s="1"/>
      <c r="T1290" s="1"/>
    </row>
    <row r="1291">
      <c r="J1291" s="1"/>
      <c r="R1291" s="1"/>
      <c r="S1291" s="1"/>
      <c r="T1291" s="1"/>
    </row>
    <row r="1292">
      <c r="J1292" s="1"/>
      <c r="R1292" s="1"/>
      <c r="S1292" s="1"/>
      <c r="T1292" s="1"/>
    </row>
    <row r="1293">
      <c r="J1293" s="1"/>
      <c r="R1293" s="1"/>
      <c r="S1293" s="1"/>
      <c r="T1293" s="1"/>
    </row>
    <row r="1294">
      <c r="J1294" s="1"/>
      <c r="R1294" s="1"/>
      <c r="S1294" s="1"/>
      <c r="T1294" s="1"/>
    </row>
    <row r="1295">
      <c r="J1295" s="1"/>
      <c r="R1295" s="1"/>
      <c r="S1295" s="1"/>
      <c r="T1295" s="1"/>
    </row>
    <row r="1296">
      <c r="J1296" s="1"/>
      <c r="R1296" s="1"/>
      <c r="S1296" s="1"/>
      <c r="T1296" s="1"/>
    </row>
    <row r="1297">
      <c r="J1297" s="1"/>
      <c r="R1297" s="1"/>
      <c r="S1297" s="1"/>
      <c r="T1297" s="1"/>
    </row>
    <row r="1298">
      <c r="J1298" s="1"/>
      <c r="R1298" s="1"/>
      <c r="S1298" s="1"/>
      <c r="T1298" s="1"/>
    </row>
    <row r="1299">
      <c r="J1299" s="1"/>
      <c r="R1299" s="1"/>
      <c r="S1299" s="1"/>
      <c r="T1299" s="1"/>
    </row>
    <row r="1300">
      <c r="J1300" s="1"/>
      <c r="R1300" s="1"/>
      <c r="S1300" s="1"/>
      <c r="T1300" s="1"/>
    </row>
    <row r="1301">
      <c r="J1301" s="1"/>
      <c r="R1301" s="1"/>
      <c r="S1301" s="1"/>
      <c r="T1301" s="1"/>
    </row>
    <row r="1302">
      <c r="J1302" s="1"/>
      <c r="R1302" s="1"/>
      <c r="S1302" s="1"/>
      <c r="T1302" s="1"/>
    </row>
    <row r="1303">
      <c r="J1303" s="1"/>
      <c r="R1303" s="1"/>
      <c r="S1303" s="1"/>
      <c r="T1303" s="1"/>
    </row>
    <row r="1304">
      <c r="J1304" s="1"/>
      <c r="R1304" s="1"/>
      <c r="S1304" s="1"/>
      <c r="T1304" s="1"/>
    </row>
    <row r="1305">
      <c r="J1305" s="1"/>
      <c r="R1305" s="1"/>
      <c r="S1305" s="1"/>
      <c r="T1305" s="1"/>
    </row>
    <row r="1306">
      <c r="J1306" s="1"/>
      <c r="R1306" s="1"/>
      <c r="S1306" s="1"/>
      <c r="T1306" s="1"/>
    </row>
    <row r="1307">
      <c r="J1307" s="1"/>
      <c r="R1307" s="1"/>
      <c r="S1307" s="1"/>
      <c r="T1307" s="1"/>
    </row>
    <row r="1308">
      <c r="J1308" s="1"/>
      <c r="R1308" s="1"/>
      <c r="S1308" s="1"/>
      <c r="T1308" s="1"/>
    </row>
    <row r="1309">
      <c r="J1309" s="1"/>
      <c r="R1309" s="1"/>
      <c r="S1309" s="1"/>
      <c r="T1309" s="1"/>
    </row>
    <row r="1310">
      <c r="J1310" s="1"/>
      <c r="R1310" s="1"/>
      <c r="S1310" s="1"/>
      <c r="T1310" s="1"/>
    </row>
    <row r="1311">
      <c r="J1311" s="1"/>
      <c r="R1311" s="1"/>
      <c r="S1311" s="1"/>
      <c r="T1311" s="1"/>
    </row>
    <row r="1312">
      <c r="J1312" s="1"/>
      <c r="R1312" s="1"/>
      <c r="S1312" s="1"/>
      <c r="T1312" s="1"/>
    </row>
    <row r="1313">
      <c r="J1313" s="1"/>
      <c r="R1313" s="1"/>
      <c r="S1313" s="1"/>
      <c r="T1313" s="1"/>
    </row>
    <row r="1314">
      <c r="J1314" s="1"/>
      <c r="R1314" s="1"/>
      <c r="S1314" s="1"/>
      <c r="T1314" s="1"/>
    </row>
    <row r="1315">
      <c r="J1315" s="1"/>
      <c r="R1315" s="1"/>
      <c r="S1315" s="1"/>
      <c r="T1315" s="1"/>
    </row>
    <row r="1316">
      <c r="J1316" s="1"/>
      <c r="R1316" s="1"/>
      <c r="S1316" s="1"/>
      <c r="T1316" s="1"/>
    </row>
    <row r="1317">
      <c r="J1317" s="1"/>
      <c r="R1317" s="1"/>
      <c r="S1317" s="1"/>
      <c r="T1317" s="1"/>
    </row>
    <row r="1318">
      <c r="J1318" s="1"/>
      <c r="R1318" s="1"/>
      <c r="S1318" s="1"/>
      <c r="T1318" s="1"/>
    </row>
    <row r="1319">
      <c r="J1319" s="1"/>
      <c r="R1319" s="1"/>
      <c r="S1319" s="1"/>
      <c r="T1319" s="1"/>
    </row>
    <row r="1320">
      <c r="J1320" s="1"/>
      <c r="R1320" s="1"/>
      <c r="S1320" s="1"/>
      <c r="T1320" s="1"/>
    </row>
    <row r="1321">
      <c r="J1321" s="1"/>
      <c r="R1321" s="1"/>
      <c r="S1321" s="1"/>
      <c r="T1321" s="1"/>
    </row>
    <row r="1322">
      <c r="J1322" s="1"/>
      <c r="R1322" s="1"/>
      <c r="S1322" s="1"/>
      <c r="T1322" s="1"/>
    </row>
    <row r="1323">
      <c r="J1323" s="1"/>
      <c r="R1323" s="1"/>
      <c r="S1323" s="1"/>
      <c r="T1323" s="1"/>
    </row>
    <row r="1324">
      <c r="J1324" s="1"/>
      <c r="R1324" s="1"/>
      <c r="S1324" s="1"/>
      <c r="T1324" s="1"/>
    </row>
    <row r="1325">
      <c r="J1325" s="1"/>
      <c r="R1325" s="1"/>
      <c r="S1325" s="1"/>
      <c r="T1325" s="1"/>
    </row>
    <row r="1326">
      <c r="J1326" s="1"/>
      <c r="R1326" s="1"/>
      <c r="S1326" s="1"/>
      <c r="T1326" s="1"/>
    </row>
    <row r="1327">
      <c r="J1327" s="1"/>
      <c r="R1327" s="1"/>
      <c r="S1327" s="1"/>
      <c r="T1327" s="1"/>
    </row>
    <row r="1328">
      <c r="J1328" s="1"/>
      <c r="R1328" s="1"/>
      <c r="S1328" s="1"/>
      <c r="T1328" s="1"/>
    </row>
    <row r="1329">
      <c r="J1329" s="1"/>
      <c r="R1329" s="1"/>
      <c r="S1329" s="1"/>
      <c r="T1329" s="1"/>
    </row>
    <row r="1330">
      <c r="J1330" s="1"/>
      <c r="R1330" s="1"/>
      <c r="S1330" s="1"/>
      <c r="T1330" s="1"/>
    </row>
    <row r="1331">
      <c r="J1331" s="1"/>
      <c r="R1331" s="1"/>
      <c r="S1331" s="1"/>
      <c r="T1331" s="1"/>
    </row>
    <row r="1332">
      <c r="J1332" s="1"/>
      <c r="R1332" s="1"/>
      <c r="S1332" s="1"/>
      <c r="T1332" s="1"/>
    </row>
    <row r="1333">
      <c r="J1333" s="1"/>
      <c r="R1333" s="1"/>
      <c r="S1333" s="1"/>
      <c r="T1333" s="1"/>
    </row>
    <row r="1334">
      <c r="J1334" s="1"/>
      <c r="R1334" s="1"/>
      <c r="S1334" s="1"/>
      <c r="T1334" s="1"/>
    </row>
    <row r="1335">
      <c r="J1335" s="1"/>
      <c r="R1335" s="1"/>
      <c r="S1335" s="1"/>
      <c r="T1335" s="1"/>
    </row>
    <row r="1336">
      <c r="J1336" s="1"/>
      <c r="R1336" s="1"/>
      <c r="S1336" s="1"/>
      <c r="T1336" s="1"/>
    </row>
    <row r="1337">
      <c r="J1337" s="1"/>
      <c r="R1337" s="1"/>
      <c r="S1337" s="1"/>
      <c r="T1337" s="1"/>
    </row>
    <row r="1338">
      <c r="J1338" s="1"/>
      <c r="R1338" s="1"/>
      <c r="S1338" s="1"/>
      <c r="T1338" s="1"/>
    </row>
    <row r="1339">
      <c r="J1339" s="1"/>
      <c r="R1339" s="1"/>
      <c r="S1339" s="1"/>
      <c r="T1339" s="1"/>
    </row>
    <row r="1340">
      <c r="J1340" s="1"/>
      <c r="R1340" s="1"/>
      <c r="S1340" s="1"/>
      <c r="T1340" s="1"/>
    </row>
    <row r="1341">
      <c r="J1341" s="1"/>
      <c r="R1341" s="1"/>
      <c r="S1341" s="1"/>
      <c r="T1341" s="1"/>
    </row>
    <row r="1342">
      <c r="J1342" s="1"/>
      <c r="R1342" s="1"/>
      <c r="S1342" s="1"/>
      <c r="T1342" s="1"/>
    </row>
    <row r="1343">
      <c r="J1343" s="1"/>
      <c r="R1343" s="1"/>
      <c r="S1343" s="1"/>
      <c r="T1343" s="1"/>
    </row>
    <row r="1344">
      <c r="J1344" s="1"/>
      <c r="R1344" s="1"/>
      <c r="S1344" s="1"/>
      <c r="T1344" s="1"/>
    </row>
    <row r="1345">
      <c r="J1345" s="1"/>
      <c r="R1345" s="1"/>
      <c r="S1345" s="1"/>
      <c r="T1345" s="1"/>
    </row>
    <row r="1346">
      <c r="J1346" s="1"/>
      <c r="R1346" s="1"/>
      <c r="S1346" s="1"/>
      <c r="T1346" s="1"/>
    </row>
    <row r="1347">
      <c r="J1347" s="1"/>
      <c r="R1347" s="1"/>
      <c r="S1347" s="1"/>
      <c r="T1347" s="1"/>
    </row>
    <row r="1348">
      <c r="J1348" s="1"/>
      <c r="R1348" s="1"/>
      <c r="S1348" s="1"/>
      <c r="T1348" s="1"/>
    </row>
    <row r="1349">
      <c r="J1349" s="1"/>
      <c r="R1349" s="1"/>
      <c r="S1349" s="1"/>
      <c r="T1349" s="1"/>
    </row>
    <row r="1350">
      <c r="J1350" s="1"/>
      <c r="R1350" s="1"/>
      <c r="S1350" s="1"/>
      <c r="T1350" s="1"/>
    </row>
    <row r="1351">
      <c r="J1351" s="1"/>
      <c r="R1351" s="1"/>
      <c r="S1351" s="1"/>
      <c r="T1351" s="1"/>
    </row>
    <row r="1352">
      <c r="J1352" s="1"/>
      <c r="R1352" s="1"/>
      <c r="S1352" s="1"/>
      <c r="T1352" s="1"/>
    </row>
    <row r="1353">
      <c r="J1353" s="1"/>
      <c r="R1353" s="1"/>
      <c r="S1353" s="1"/>
      <c r="T1353" s="1"/>
    </row>
    <row r="1354">
      <c r="J1354" s="1"/>
      <c r="R1354" s="1"/>
      <c r="S1354" s="1"/>
      <c r="T1354" s="1"/>
    </row>
    <row r="1355">
      <c r="J1355" s="1"/>
      <c r="R1355" s="1"/>
      <c r="S1355" s="1"/>
      <c r="T1355" s="1"/>
    </row>
    <row r="1356">
      <c r="J1356" s="1"/>
      <c r="R1356" s="1"/>
      <c r="S1356" s="1"/>
      <c r="T1356" s="1"/>
    </row>
    <row r="1357">
      <c r="J1357" s="1"/>
      <c r="R1357" s="1"/>
      <c r="S1357" s="1"/>
      <c r="T1357" s="1"/>
    </row>
    <row r="1358">
      <c r="J1358" s="1"/>
      <c r="R1358" s="1"/>
      <c r="S1358" s="1"/>
      <c r="T1358" s="1"/>
    </row>
    <row r="1359">
      <c r="J1359" s="1"/>
      <c r="R1359" s="1"/>
      <c r="S1359" s="1"/>
      <c r="T1359" s="1"/>
    </row>
    <row r="1360">
      <c r="J1360" s="1"/>
      <c r="R1360" s="1"/>
      <c r="S1360" s="1"/>
      <c r="T1360" s="1"/>
    </row>
    <row r="1361">
      <c r="J1361" s="1"/>
      <c r="R1361" s="1"/>
      <c r="S1361" s="1"/>
      <c r="T1361" s="1"/>
    </row>
    <row r="1362">
      <c r="J1362" s="1"/>
      <c r="R1362" s="1"/>
      <c r="S1362" s="1"/>
      <c r="T1362" s="1"/>
    </row>
    <row r="1363">
      <c r="J1363" s="1"/>
      <c r="R1363" s="1"/>
      <c r="S1363" s="1"/>
      <c r="T1363" s="1"/>
    </row>
    <row r="1364">
      <c r="J1364" s="1"/>
      <c r="R1364" s="1"/>
      <c r="S1364" s="1"/>
      <c r="T1364" s="1"/>
    </row>
    <row r="1365">
      <c r="J1365" s="1"/>
      <c r="R1365" s="1"/>
      <c r="S1365" s="1"/>
      <c r="T1365" s="1"/>
    </row>
    <row r="1366">
      <c r="J1366" s="1"/>
      <c r="R1366" s="1"/>
      <c r="S1366" s="1"/>
      <c r="T1366" s="1"/>
    </row>
    <row r="1367">
      <c r="J1367" s="1"/>
      <c r="R1367" s="1"/>
      <c r="S1367" s="1"/>
      <c r="T1367" s="1"/>
    </row>
    <row r="1368">
      <c r="J1368" s="1"/>
      <c r="R1368" s="1"/>
      <c r="S1368" s="1"/>
      <c r="T1368" s="1"/>
    </row>
    <row r="1369">
      <c r="J1369" s="1"/>
      <c r="R1369" s="1"/>
      <c r="S1369" s="1"/>
      <c r="T1369" s="1"/>
    </row>
    <row r="1370">
      <c r="J1370" s="1"/>
      <c r="R1370" s="1"/>
      <c r="S1370" s="1"/>
      <c r="T1370" s="1"/>
    </row>
    <row r="1371">
      <c r="J1371" s="1"/>
      <c r="R1371" s="1"/>
      <c r="S1371" s="1"/>
      <c r="T1371" s="1"/>
    </row>
    <row r="1372">
      <c r="J1372" s="1"/>
      <c r="R1372" s="1"/>
      <c r="S1372" s="1"/>
      <c r="T1372" s="1"/>
    </row>
    <row r="1373">
      <c r="J1373" s="1"/>
      <c r="R1373" s="1"/>
      <c r="S1373" s="1"/>
      <c r="T1373" s="1"/>
    </row>
    <row r="1374">
      <c r="J1374" s="1"/>
      <c r="R1374" s="1"/>
      <c r="S1374" s="1"/>
      <c r="T1374" s="1"/>
    </row>
    <row r="1375">
      <c r="J1375" s="1"/>
      <c r="R1375" s="1"/>
      <c r="S1375" s="1"/>
      <c r="T1375" s="1"/>
    </row>
    <row r="1376">
      <c r="J1376" s="1"/>
      <c r="R1376" s="1"/>
      <c r="S1376" s="1"/>
      <c r="T1376" s="1"/>
    </row>
    <row r="1377">
      <c r="J1377" s="1"/>
      <c r="R1377" s="1"/>
      <c r="S1377" s="1"/>
      <c r="T1377" s="1"/>
    </row>
    <row r="1378">
      <c r="J1378" s="1"/>
      <c r="R1378" s="1"/>
      <c r="S1378" s="1"/>
      <c r="T1378" s="1"/>
    </row>
    <row r="1379">
      <c r="J1379" s="1"/>
      <c r="R1379" s="1"/>
      <c r="S1379" s="1"/>
      <c r="T1379" s="1"/>
    </row>
    <row r="1380">
      <c r="J1380" s="1"/>
      <c r="R1380" s="1"/>
      <c r="S1380" s="1"/>
      <c r="T1380" s="1"/>
    </row>
    <row r="1381">
      <c r="J1381" s="1"/>
      <c r="R1381" s="1"/>
      <c r="S1381" s="1"/>
      <c r="T1381" s="1"/>
    </row>
    <row r="1382">
      <c r="J1382" s="1"/>
      <c r="R1382" s="1"/>
      <c r="S1382" s="1"/>
      <c r="T1382" s="1"/>
    </row>
    <row r="1383">
      <c r="J1383" s="1"/>
      <c r="R1383" s="1"/>
      <c r="S1383" s="1"/>
      <c r="T1383" s="1"/>
    </row>
    <row r="1384">
      <c r="J1384" s="1"/>
      <c r="R1384" s="1"/>
      <c r="S1384" s="1"/>
      <c r="T1384" s="1"/>
    </row>
    <row r="1385">
      <c r="J1385" s="1"/>
      <c r="R1385" s="1"/>
      <c r="S1385" s="1"/>
      <c r="T1385" s="1"/>
    </row>
    <row r="1386">
      <c r="J1386" s="1"/>
      <c r="R1386" s="1"/>
      <c r="S1386" s="1"/>
      <c r="T1386" s="1"/>
    </row>
    <row r="1387">
      <c r="J1387" s="1"/>
      <c r="R1387" s="1"/>
      <c r="S1387" s="1"/>
      <c r="T1387" s="1"/>
    </row>
    <row r="1388">
      <c r="J1388" s="1"/>
      <c r="R1388" s="1"/>
      <c r="S1388" s="1"/>
      <c r="T1388" s="1"/>
    </row>
    <row r="1389">
      <c r="J1389" s="1"/>
      <c r="R1389" s="1"/>
      <c r="S1389" s="1"/>
      <c r="T1389" s="1"/>
    </row>
    <row r="1390">
      <c r="J1390" s="1"/>
      <c r="R1390" s="1"/>
      <c r="S1390" s="1"/>
      <c r="T1390" s="1"/>
    </row>
    <row r="1391">
      <c r="J1391" s="1"/>
      <c r="R1391" s="1"/>
      <c r="S1391" s="1"/>
      <c r="T1391" s="1"/>
    </row>
    <row r="1392">
      <c r="J1392" s="1"/>
      <c r="R1392" s="1"/>
      <c r="S1392" s="1"/>
      <c r="T1392" s="1"/>
    </row>
    <row r="1393">
      <c r="J1393" s="1"/>
      <c r="R1393" s="1"/>
      <c r="S1393" s="1"/>
      <c r="T1393" s="1"/>
    </row>
    <row r="1394">
      <c r="J1394" s="1"/>
      <c r="R1394" s="1"/>
      <c r="S1394" s="1"/>
      <c r="T1394" s="1"/>
    </row>
    <row r="1395">
      <c r="J1395" s="1"/>
      <c r="R1395" s="1"/>
      <c r="S1395" s="1"/>
      <c r="T1395" s="1"/>
    </row>
    <row r="1396">
      <c r="J1396" s="1"/>
      <c r="R1396" s="1"/>
      <c r="S1396" s="1"/>
      <c r="T1396" s="1"/>
    </row>
    <row r="1397">
      <c r="J1397" s="1"/>
      <c r="R1397" s="1"/>
      <c r="S1397" s="1"/>
      <c r="T1397" s="1"/>
    </row>
    <row r="1398">
      <c r="J1398" s="1"/>
      <c r="R1398" s="1"/>
      <c r="S1398" s="1"/>
      <c r="T1398" s="1"/>
    </row>
    <row r="1399">
      <c r="J1399" s="1"/>
      <c r="R1399" s="1"/>
      <c r="S1399" s="1"/>
      <c r="T1399" s="1"/>
    </row>
    <row r="1400">
      <c r="J1400" s="1"/>
      <c r="R1400" s="1"/>
      <c r="S1400" s="1"/>
      <c r="T1400" s="1"/>
    </row>
    <row r="1401">
      <c r="J1401" s="1"/>
      <c r="R1401" s="1"/>
      <c r="S1401" s="1"/>
      <c r="T1401" s="1"/>
    </row>
    <row r="1402">
      <c r="J1402" s="1"/>
      <c r="R1402" s="1"/>
      <c r="S1402" s="1"/>
      <c r="T1402" s="1"/>
    </row>
    <row r="1403">
      <c r="J1403" s="1"/>
      <c r="R1403" s="1"/>
      <c r="S1403" s="1"/>
      <c r="T1403" s="1"/>
    </row>
    <row r="1404">
      <c r="J1404" s="1"/>
      <c r="R1404" s="1"/>
      <c r="S1404" s="1"/>
      <c r="T1404" s="1"/>
    </row>
    <row r="1405">
      <c r="J1405" s="1"/>
      <c r="R1405" s="1"/>
      <c r="S1405" s="1"/>
      <c r="T1405" s="1"/>
    </row>
    <row r="1406">
      <c r="J1406" s="1"/>
      <c r="R1406" s="1"/>
      <c r="S1406" s="1"/>
      <c r="T1406" s="1"/>
    </row>
    <row r="1407">
      <c r="J1407" s="1"/>
      <c r="R1407" s="1"/>
      <c r="S1407" s="1"/>
      <c r="T1407" s="1"/>
    </row>
    <row r="1408">
      <c r="J1408" s="1"/>
      <c r="R1408" s="1"/>
      <c r="S1408" s="1"/>
      <c r="T1408" s="1"/>
    </row>
    <row r="1409">
      <c r="J1409" s="1"/>
      <c r="R1409" s="1"/>
      <c r="S1409" s="1"/>
      <c r="T1409" s="1"/>
    </row>
    <row r="1410">
      <c r="J1410" s="1"/>
      <c r="R1410" s="1"/>
      <c r="S1410" s="1"/>
      <c r="T1410" s="1"/>
    </row>
    <row r="1411">
      <c r="J1411" s="1"/>
      <c r="R1411" s="1"/>
      <c r="S1411" s="1"/>
      <c r="T1411" s="1"/>
    </row>
    <row r="1412">
      <c r="J1412" s="1"/>
      <c r="R1412" s="1"/>
      <c r="S1412" s="1"/>
      <c r="T1412" s="1"/>
    </row>
    <row r="1413">
      <c r="J1413" s="1"/>
      <c r="R1413" s="1"/>
      <c r="S1413" s="1"/>
      <c r="T1413" s="1"/>
    </row>
    <row r="1414">
      <c r="J1414" s="1"/>
      <c r="R1414" s="1"/>
      <c r="S1414" s="1"/>
      <c r="T1414" s="1"/>
    </row>
    <row r="1415">
      <c r="J1415" s="1"/>
      <c r="R1415" s="1"/>
    </row>
    <row r="1416">
      <c r="J1416" s="1"/>
      <c r="R1416" s="1"/>
    </row>
    <row r="1417">
      <c r="J1417" s="1"/>
      <c r="R1417" s="1"/>
    </row>
    <row r="1418">
      <c r="J1418" s="1"/>
      <c r="R1418" s="1"/>
    </row>
    <row r="1419">
      <c r="J1419" s="1"/>
      <c r="R1419" s="1"/>
    </row>
    <row r="1420">
      <c r="J1420" s="1"/>
      <c r="R1420" s="1"/>
    </row>
    <row r="1421">
      <c r="J1421" s="1"/>
      <c r="R1421" s="1"/>
    </row>
    <row r="1422">
      <c r="J1422" s="1"/>
      <c r="R1422" s="1"/>
    </row>
    <row r="1423">
      <c r="J1423" s="1"/>
      <c r="R1423" s="1"/>
    </row>
    <row r="1424">
      <c r="J1424" s="1"/>
      <c r="R1424" s="1"/>
    </row>
    <row r="1425">
      <c r="J1425" s="1"/>
      <c r="R1425" s="1"/>
    </row>
    <row r="1426">
      <c r="J1426" s="1"/>
      <c r="R1426" s="1"/>
    </row>
    <row r="1427">
      <c r="J1427" s="1"/>
      <c r="R1427" s="1"/>
    </row>
    <row r="1428">
      <c r="J1428" s="1"/>
      <c r="R1428" s="1"/>
    </row>
    <row r="1429">
      <c r="J1429" s="1"/>
      <c r="R1429" s="1"/>
    </row>
    <row r="1430">
      <c r="J1430" s="1"/>
      <c r="R1430" s="1"/>
    </row>
    <row r="1431">
      <c r="J1431" s="1"/>
      <c r="R1431" s="1"/>
    </row>
    <row r="1432">
      <c r="J1432" s="1"/>
      <c r="R1432" s="1"/>
    </row>
    <row r="1433">
      <c r="J1433" s="1"/>
      <c r="R1433" s="1"/>
    </row>
    <row r="1434">
      <c r="J1434" s="1"/>
      <c r="R1434" s="1"/>
    </row>
    <row r="1435">
      <c r="J1435" s="1"/>
      <c r="R1435" s="1"/>
    </row>
    <row r="1436">
      <c r="J1436" s="1"/>
      <c r="R1436" s="1"/>
    </row>
    <row r="1437">
      <c r="J1437" s="1"/>
      <c r="R1437" s="1"/>
    </row>
    <row r="1438">
      <c r="J1438" s="1"/>
      <c r="R1438" s="1"/>
    </row>
    <row r="1439">
      <c r="J1439" s="1"/>
      <c r="R1439" s="1"/>
    </row>
    <row r="1440">
      <c r="J1440" s="1"/>
      <c r="R1440" s="1"/>
    </row>
    <row r="1441">
      <c r="J1441" s="1"/>
      <c r="R1441" s="1"/>
    </row>
    <row r="1442">
      <c r="J1442" s="1"/>
      <c r="R1442" s="1"/>
    </row>
    <row r="1443">
      <c r="J1443" s="1"/>
      <c r="R1443" s="1"/>
    </row>
    <row r="1444">
      <c r="J1444" s="1"/>
      <c r="R1444" s="1"/>
    </row>
    <row r="1445">
      <c r="J1445" s="1"/>
      <c r="R1445" s="1"/>
    </row>
    <row r="1446">
      <c r="J1446" s="1"/>
      <c r="R1446" s="1"/>
    </row>
    <row r="1447">
      <c r="J1447" s="1"/>
      <c r="R1447" s="1"/>
    </row>
    <row r="1448">
      <c r="J1448" s="1"/>
      <c r="R1448" s="1"/>
    </row>
    <row r="1449">
      <c r="J1449" s="1"/>
      <c r="R1449" s="1"/>
    </row>
    <row r="1450">
      <c r="J1450" s="1"/>
      <c r="R1450" s="1"/>
    </row>
    <row r="1451">
      <c r="J1451" s="1"/>
      <c r="R1451" s="1"/>
    </row>
    <row r="1452">
      <c r="J1452" s="1"/>
      <c r="R1452" s="1"/>
    </row>
    <row r="1453">
      <c r="J1453" s="1"/>
      <c r="R1453" s="1"/>
    </row>
    <row r="1454">
      <c r="J1454" s="1"/>
      <c r="R1454" s="1"/>
    </row>
    <row r="1455">
      <c r="J1455" s="1"/>
      <c r="R1455" s="1"/>
    </row>
    <row r="1456">
      <c r="J1456" s="1"/>
      <c r="R1456" s="1"/>
    </row>
    <row r="1457">
      <c r="J1457" s="1"/>
      <c r="R1457" s="1"/>
    </row>
    <row r="1458">
      <c r="J1458" s="1"/>
      <c r="R1458" s="1"/>
    </row>
    <row r="1459">
      <c r="J1459" s="1"/>
      <c r="R1459" s="1"/>
    </row>
    <row r="1460">
      <c r="J1460" s="1"/>
      <c r="R1460" s="1"/>
    </row>
    <row r="1461">
      <c r="J1461" s="1"/>
      <c r="R1461" s="1"/>
    </row>
    <row r="1462">
      <c r="J1462" s="1"/>
      <c r="R1462" s="1"/>
    </row>
    <row r="1463">
      <c r="J1463" s="1"/>
      <c r="R1463" s="1"/>
    </row>
    <row r="1464">
      <c r="J1464" s="1"/>
      <c r="R1464" s="1"/>
    </row>
    <row r="1465">
      <c r="J1465" s="1"/>
      <c r="R1465" s="1"/>
    </row>
    <row r="1466">
      <c r="J1466" s="1"/>
      <c r="R1466" s="1"/>
    </row>
    <row r="1467">
      <c r="J1467" s="1"/>
      <c r="R1467" s="1"/>
    </row>
    <row r="1468">
      <c r="J1468" s="1"/>
      <c r="R1468" s="1"/>
    </row>
    <row r="1469">
      <c r="J1469" s="1"/>
      <c r="R1469" s="1"/>
    </row>
    <row r="1470">
      <c r="J1470" s="1"/>
      <c r="R1470" s="1"/>
    </row>
    <row r="1471">
      <c r="J1471" s="1"/>
      <c r="R1471" s="1"/>
    </row>
    <row r="1472">
      <c r="J1472" s="1"/>
      <c r="R1472" s="1"/>
    </row>
    <row r="1473">
      <c r="J1473" s="1"/>
      <c r="R1473" s="1"/>
    </row>
    <row r="1474">
      <c r="J1474" s="1"/>
      <c r="R1474" s="1"/>
    </row>
    <row r="1475">
      <c r="J1475" s="1"/>
      <c r="R1475" s="1"/>
    </row>
    <row r="1476">
      <c r="J1476" s="1"/>
      <c r="R1476" s="1"/>
    </row>
    <row r="1477">
      <c r="J1477" s="1"/>
      <c r="R1477" s="1"/>
    </row>
    <row r="1478">
      <c r="J1478" s="1"/>
      <c r="R1478" s="1"/>
    </row>
    <row r="1479">
      <c r="J1479" s="1"/>
      <c r="R1479" s="1"/>
    </row>
    <row r="1480">
      <c r="J1480" s="1"/>
      <c r="R1480" s="1"/>
    </row>
    <row r="1481">
      <c r="J1481" s="1"/>
      <c r="R1481" s="1"/>
    </row>
    <row r="1482">
      <c r="J1482" s="1"/>
      <c r="R1482" s="1"/>
    </row>
    <row r="1483">
      <c r="J1483" s="1"/>
      <c r="R1483" s="1"/>
    </row>
    <row r="1484">
      <c r="J1484" s="1"/>
      <c r="R1484" s="1"/>
    </row>
    <row r="1485">
      <c r="J1485" s="1"/>
      <c r="R1485" s="1"/>
    </row>
    <row r="1486">
      <c r="J1486" s="1"/>
      <c r="R1486" s="1"/>
    </row>
    <row r="1487">
      <c r="J1487" s="1"/>
      <c r="R1487" s="1"/>
    </row>
    <row r="1488">
      <c r="J1488" s="1"/>
      <c r="R1488" s="1"/>
    </row>
    <row r="1489">
      <c r="J1489" s="1"/>
      <c r="R1489" s="1"/>
    </row>
    <row r="1490">
      <c r="J1490" s="1"/>
      <c r="R1490" s="1"/>
    </row>
    <row r="1491">
      <c r="J1491" s="1"/>
      <c r="R1491" s="1"/>
    </row>
    <row r="1492">
      <c r="J1492" s="1"/>
      <c r="R1492" s="1"/>
    </row>
    <row r="1493">
      <c r="J1493" s="1"/>
      <c r="R1493" s="1"/>
    </row>
    <row r="1494">
      <c r="J1494" s="1"/>
      <c r="R1494" s="1"/>
    </row>
    <row r="1495">
      <c r="J1495" s="1"/>
      <c r="R1495" s="1"/>
    </row>
    <row r="1496">
      <c r="J1496" s="1"/>
      <c r="R1496" s="1"/>
    </row>
    <row r="1497">
      <c r="J1497" s="1"/>
      <c r="R1497" s="1"/>
    </row>
    <row r="1498">
      <c r="J1498" s="1"/>
      <c r="R1498" s="1"/>
    </row>
    <row r="1499">
      <c r="J1499" s="1"/>
      <c r="R1499" s="1"/>
    </row>
    <row r="1500">
      <c r="J1500" s="1"/>
      <c r="R1500" s="1"/>
    </row>
    <row r="1501">
      <c r="J1501" s="1"/>
      <c r="R1501" s="1"/>
    </row>
    <row r="1502">
      <c r="J1502" s="1"/>
      <c r="R1502" s="1"/>
    </row>
    <row r="1503">
      <c r="J1503" s="1"/>
      <c r="R1503" s="1"/>
    </row>
    <row r="1504">
      <c r="J1504" s="1"/>
      <c r="R1504" s="1"/>
    </row>
    <row r="1505">
      <c r="J1505" s="1"/>
      <c r="R1505" s="1"/>
    </row>
    <row r="1506">
      <c r="J1506" s="1"/>
      <c r="R1506" s="1"/>
    </row>
    <row r="1507">
      <c r="J1507" s="1"/>
      <c r="R1507" s="1"/>
    </row>
    <row r="1508">
      <c r="J1508" s="1"/>
      <c r="R1508" s="1"/>
    </row>
    <row r="1509">
      <c r="J1509" s="1"/>
      <c r="R1509" s="1"/>
    </row>
    <row r="1510">
      <c r="J1510" s="1"/>
      <c r="R1510" s="1"/>
    </row>
    <row r="1511">
      <c r="J1511" s="1"/>
      <c r="R1511" s="1"/>
    </row>
    <row r="1512">
      <c r="J1512" s="1"/>
      <c r="R1512" s="1"/>
    </row>
    <row r="1513">
      <c r="J1513" s="1"/>
      <c r="R1513" s="1"/>
    </row>
    <row r="1514">
      <c r="J1514" s="1"/>
      <c r="R1514" s="1"/>
    </row>
    <row r="1515">
      <c r="J1515" s="1"/>
      <c r="R1515" s="1"/>
    </row>
    <row r="1516">
      <c r="J1516" s="1"/>
      <c r="R1516" s="1"/>
    </row>
    <row r="1517">
      <c r="J1517" s="1"/>
      <c r="R1517" s="1"/>
    </row>
    <row r="1518">
      <c r="J1518" s="1"/>
      <c r="R1518" s="1"/>
    </row>
    <row r="1519">
      <c r="J1519" s="1"/>
      <c r="R1519" s="1"/>
    </row>
    <row r="1520">
      <c r="J1520" s="1"/>
      <c r="R1520" s="1"/>
    </row>
    <row r="1521">
      <c r="J1521" s="1"/>
      <c r="R1521" s="1"/>
    </row>
    <row r="1522">
      <c r="J1522" s="1"/>
      <c r="R1522" s="1"/>
    </row>
    <row r="1523">
      <c r="J1523" s="1"/>
      <c r="R1523" s="1"/>
    </row>
    <row r="1524">
      <c r="J1524" s="1"/>
      <c r="R1524" s="1"/>
    </row>
    <row r="1525">
      <c r="J1525" s="1"/>
      <c r="R1525" s="1"/>
    </row>
    <row r="1526">
      <c r="J1526" s="1"/>
      <c r="R1526" s="1"/>
    </row>
    <row r="1527">
      <c r="J1527" s="1"/>
      <c r="R1527" s="1"/>
    </row>
    <row r="1528">
      <c r="J1528" s="1"/>
      <c r="R1528" s="1"/>
    </row>
    <row r="1529">
      <c r="J1529" s="1"/>
      <c r="R1529" s="1"/>
    </row>
    <row r="1530">
      <c r="J1530" s="1"/>
      <c r="R1530" s="1"/>
    </row>
    <row r="1531">
      <c r="J1531" s="1"/>
      <c r="R1531" s="1"/>
    </row>
    <row r="1532">
      <c r="J1532" s="1"/>
      <c r="R1532" s="1"/>
    </row>
    <row r="1533">
      <c r="J1533" s="1"/>
      <c r="R1533" s="1"/>
    </row>
    <row r="1534">
      <c r="J1534" s="1"/>
      <c r="R1534" s="1"/>
    </row>
    <row r="1535">
      <c r="J1535" s="1"/>
      <c r="R1535" s="1"/>
    </row>
    <row r="1536">
      <c r="J1536" s="1"/>
      <c r="R1536" s="1"/>
    </row>
    <row r="1537">
      <c r="J1537" s="1"/>
      <c r="R1537" s="1"/>
    </row>
    <row r="1538">
      <c r="J1538" s="1"/>
      <c r="R1538" s="1"/>
    </row>
    <row r="1539">
      <c r="J1539" s="1"/>
      <c r="R1539" s="1"/>
    </row>
    <row r="1540">
      <c r="J1540" s="1"/>
      <c r="R1540" s="1"/>
    </row>
    <row r="1541">
      <c r="J1541" s="1"/>
      <c r="R1541" s="1"/>
    </row>
    <row r="1542">
      <c r="J1542" s="1"/>
      <c r="R1542" s="1"/>
    </row>
    <row r="1543">
      <c r="J1543" s="1"/>
      <c r="R1543" s="1"/>
    </row>
    <row r="1544">
      <c r="J1544" s="1"/>
      <c r="R1544" s="1"/>
    </row>
    <row r="1545">
      <c r="J1545" s="1"/>
      <c r="R1545" s="1"/>
    </row>
    <row r="1546">
      <c r="J1546" s="1"/>
      <c r="R1546" s="1"/>
    </row>
    <row r="1547">
      <c r="J1547" s="1"/>
      <c r="R1547" s="1"/>
    </row>
    <row r="1548">
      <c r="J1548" s="1"/>
      <c r="R1548" s="1"/>
    </row>
    <row r="1549">
      <c r="J1549" s="1"/>
      <c r="R1549" s="1"/>
    </row>
    <row r="1550">
      <c r="J1550" s="1"/>
      <c r="R1550" s="1"/>
    </row>
    <row r="1551">
      <c r="J1551" s="1"/>
      <c r="R1551" s="1"/>
    </row>
    <row r="1552">
      <c r="J1552" s="1"/>
      <c r="R1552" s="1"/>
    </row>
    <row r="1553">
      <c r="J1553" s="1"/>
      <c r="R1553" s="1"/>
    </row>
    <row r="1554">
      <c r="J1554" s="1"/>
      <c r="R1554" s="1"/>
    </row>
    <row r="1555">
      <c r="J1555" s="1"/>
      <c r="R1555" s="1"/>
    </row>
    <row r="1556">
      <c r="J1556" s="1"/>
      <c r="R1556" s="1"/>
    </row>
    <row r="1557">
      <c r="J1557" s="1"/>
      <c r="R1557" s="1"/>
    </row>
    <row r="1558">
      <c r="J1558" s="1"/>
      <c r="R1558" s="1"/>
    </row>
    <row r="1559">
      <c r="J1559" s="1"/>
      <c r="R1559" s="1"/>
    </row>
    <row r="1560">
      <c r="J1560" s="1"/>
      <c r="R1560" s="1"/>
    </row>
    <row r="1561">
      <c r="J1561" s="1"/>
      <c r="R1561" s="1"/>
    </row>
    <row r="1562">
      <c r="J1562" s="1"/>
      <c r="R1562" s="1"/>
    </row>
    <row r="1563">
      <c r="J1563" s="1"/>
      <c r="R1563" s="1"/>
    </row>
    <row r="1564">
      <c r="J1564" s="1"/>
      <c r="R1564" s="1"/>
    </row>
    <row r="1565">
      <c r="J1565" s="1"/>
      <c r="R1565" s="1"/>
    </row>
    <row r="1566">
      <c r="J1566" s="1"/>
      <c r="R1566" s="1"/>
    </row>
    <row r="1567">
      <c r="J1567" s="1"/>
      <c r="R1567" s="1"/>
    </row>
    <row r="1568">
      <c r="J1568" s="1"/>
      <c r="R1568" s="1"/>
    </row>
    <row r="1569">
      <c r="J1569" s="1"/>
      <c r="R1569" s="1"/>
    </row>
    <row r="1570">
      <c r="J1570" s="1"/>
      <c r="R1570" s="1"/>
    </row>
    <row r="1571">
      <c r="J1571" s="1"/>
      <c r="R1571" s="1"/>
    </row>
    <row r="1572">
      <c r="J1572" s="1"/>
      <c r="R1572" s="1"/>
    </row>
    <row r="1573">
      <c r="J1573" s="1"/>
      <c r="R1573" s="1"/>
    </row>
    <row r="1574">
      <c r="J1574" s="1"/>
      <c r="R1574" s="1"/>
    </row>
    <row r="1575">
      <c r="J1575" s="1"/>
      <c r="R1575" s="1"/>
    </row>
    <row r="1576">
      <c r="J1576" s="1"/>
      <c r="R1576" s="1"/>
    </row>
    <row r="1577">
      <c r="J1577" s="1"/>
      <c r="R1577" s="1"/>
    </row>
    <row r="1578">
      <c r="J1578" s="1"/>
      <c r="R1578" s="1"/>
    </row>
    <row r="1579">
      <c r="J1579" s="1"/>
      <c r="R1579" s="1"/>
    </row>
    <row r="1580">
      <c r="J1580" s="1"/>
      <c r="R1580" s="1"/>
    </row>
    <row r="1581">
      <c r="J1581" s="1"/>
      <c r="R1581" s="1"/>
    </row>
    <row r="1582">
      <c r="J1582" s="1"/>
      <c r="R1582" s="1"/>
    </row>
    <row r="1583">
      <c r="J1583" s="1"/>
      <c r="R1583" s="1"/>
    </row>
    <row r="1584">
      <c r="J1584" s="1"/>
      <c r="R1584" s="1"/>
    </row>
    <row r="1585">
      <c r="J1585" s="1"/>
      <c r="R1585" s="1"/>
    </row>
    <row r="1586">
      <c r="J1586" s="1"/>
      <c r="R1586" s="1"/>
    </row>
    <row r="1587">
      <c r="J1587" s="1"/>
      <c r="R1587" s="1"/>
    </row>
    <row r="1588">
      <c r="J1588" s="1"/>
      <c r="R1588" s="1"/>
    </row>
    <row r="1589">
      <c r="J1589" s="1"/>
      <c r="R1589" s="1"/>
    </row>
    <row r="1590">
      <c r="J1590" s="1"/>
      <c r="R1590" s="1"/>
    </row>
    <row r="1591">
      <c r="J1591" s="1"/>
      <c r="R1591" s="1"/>
    </row>
    <row r="1592">
      <c r="J1592" s="1"/>
      <c r="R1592" s="1"/>
    </row>
    <row r="1593">
      <c r="J1593" s="1"/>
      <c r="R1593" s="1"/>
    </row>
    <row r="1594">
      <c r="J1594" s="1"/>
      <c r="R1594" s="1"/>
    </row>
    <row r="1595">
      <c r="J1595" s="1"/>
      <c r="R1595" s="1"/>
    </row>
    <row r="1596">
      <c r="J1596" s="1"/>
      <c r="R1596" s="1"/>
    </row>
    <row r="1597">
      <c r="J1597" s="1"/>
      <c r="R1597" s="1"/>
    </row>
    <row r="1598">
      <c r="J1598" s="1"/>
      <c r="R1598" s="1"/>
    </row>
    <row r="1599">
      <c r="J1599" s="1"/>
      <c r="R1599" s="1"/>
    </row>
    <row r="1600">
      <c r="J1600" s="1"/>
      <c r="R1600" s="1"/>
    </row>
    <row r="1601">
      <c r="J1601" s="1"/>
      <c r="R1601" s="1"/>
    </row>
    <row r="1602">
      <c r="J1602" s="1"/>
      <c r="R1602" s="1"/>
    </row>
    <row r="1603">
      <c r="J1603" s="1"/>
      <c r="R1603" s="1"/>
    </row>
    <row r="1604">
      <c r="J1604" s="1"/>
      <c r="R1604" s="1"/>
    </row>
    <row r="1605">
      <c r="J1605" s="1"/>
      <c r="R1605" s="1"/>
    </row>
    <row r="1606">
      <c r="J1606" s="1"/>
      <c r="R1606" s="1"/>
    </row>
    <row r="1607">
      <c r="J1607" s="1"/>
      <c r="R1607" s="1"/>
    </row>
    <row r="1608">
      <c r="J1608" s="1"/>
      <c r="R1608" s="1"/>
    </row>
    <row r="1609">
      <c r="J1609" s="1"/>
      <c r="R1609" s="1"/>
    </row>
    <row r="1610">
      <c r="J1610" s="1"/>
      <c r="R1610" s="1"/>
    </row>
    <row r="1611">
      <c r="J1611" s="1"/>
      <c r="R1611" s="1"/>
    </row>
    <row r="1612">
      <c r="J1612" s="1"/>
      <c r="R1612" s="1"/>
    </row>
    <row r="1613">
      <c r="J1613" s="1"/>
      <c r="R1613" s="1"/>
    </row>
    <row r="1614">
      <c r="J1614" s="1"/>
      <c r="R1614" s="1"/>
    </row>
    <row r="1615">
      <c r="J1615" s="1"/>
      <c r="R1615" s="1"/>
    </row>
    <row r="1616">
      <c r="J1616" s="1"/>
      <c r="R1616" s="1"/>
    </row>
    <row r="1617">
      <c r="J1617" s="1"/>
      <c r="R1617" s="1"/>
    </row>
    <row r="1618">
      <c r="J1618" s="1"/>
      <c r="R1618" s="1"/>
    </row>
    <row r="1619">
      <c r="J1619" s="1"/>
      <c r="R1619" s="1"/>
    </row>
    <row r="1620">
      <c r="J1620" s="1"/>
      <c r="R1620" s="1"/>
    </row>
    <row r="1621">
      <c r="J1621" s="1"/>
      <c r="R1621" s="1"/>
    </row>
    <row r="1622">
      <c r="J1622" s="1"/>
      <c r="R1622" s="1"/>
    </row>
    <row r="1623">
      <c r="J1623" s="1"/>
      <c r="R1623" s="1"/>
    </row>
    <row r="1624">
      <c r="J1624" s="1"/>
      <c r="R1624" s="1"/>
    </row>
    <row r="1625">
      <c r="J1625" s="1"/>
      <c r="R1625" s="1"/>
    </row>
    <row r="1626">
      <c r="J1626" s="1"/>
      <c r="R1626" s="1"/>
    </row>
    <row r="1627">
      <c r="J1627" s="1"/>
      <c r="R1627" s="1"/>
    </row>
    <row r="1628">
      <c r="J1628" s="1"/>
      <c r="R1628" s="1"/>
    </row>
    <row r="1629">
      <c r="J1629" s="1"/>
      <c r="R1629" s="1"/>
    </row>
    <row r="1630">
      <c r="J1630" s="1"/>
      <c r="R1630" s="1"/>
    </row>
    <row r="1631">
      <c r="J1631" s="1"/>
      <c r="R1631" s="1"/>
    </row>
    <row r="1632">
      <c r="J1632" s="1"/>
      <c r="R1632" s="1"/>
    </row>
    <row r="1633">
      <c r="J1633" s="1"/>
      <c r="R1633" s="1"/>
    </row>
    <row r="1634">
      <c r="J1634" s="1"/>
      <c r="R1634" s="1"/>
    </row>
    <row r="1635">
      <c r="J1635" s="1"/>
      <c r="R1635" s="1"/>
    </row>
    <row r="1636">
      <c r="J1636" s="1"/>
      <c r="R1636" s="1"/>
    </row>
    <row r="1637">
      <c r="J1637" s="1"/>
      <c r="R1637" s="1"/>
    </row>
    <row r="1638">
      <c r="J1638" s="1"/>
      <c r="R1638" s="1"/>
    </row>
    <row r="1639">
      <c r="J1639" s="1"/>
      <c r="R1639" s="1"/>
    </row>
    <row r="1640">
      <c r="J1640" s="1"/>
      <c r="R1640" s="1"/>
    </row>
    <row r="1641">
      <c r="J1641" s="1"/>
      <c r="R1641" s="1"/>
    </row>
    <row r="1642">
      <c r="J1642" s="1"/>
      <c r="R1642" s="1"/>
    </row>
    <row r="1643">
      <c r="J1643" s="1"/>
      <c r="R1643" s="1"/>
    </row>
    <row r="1644">
      <c r="J1644" s="1"/>
      <c r="R1644" s="1"/>
    </row>
    <row r="1645">
      <c r="J1645" s="1"/>
      <c r="R1645" s="1"/>
    </row>
    <row r="1646">
      <c r="J1646" s="1"/>
      <c r="R1646" s="1"/>
    </row>
    <row r="1647">
      <c r="J1647" s="1"/>
      <c r="R1647" s="1"/>
    </row>
    <row r="1648">
      <c r="J1648" s="1"/>
      <c r="R1648" s="1"/>
    </row>
    <row r="1649">
      <c r="J1649" s="1"/>
      <c r="R1649" s="1"/>
    </row>
    <row r="1650">
      <c r="J1650" s="1"/>
      <c r="R1650" s="1"/>
    </row>
    <row r="1651">
      <c r="J1651" s="1"/>
      <c r="R1651" s="1"/>
    </row>
    <row r="1652">
      <c r="J1652" s="1"/>
      <c r="R1652" s="1"/>
    </row>
    <row r="1653">
      <c r="J1653" s="1"/>
      <c r="R1653" s="1"/>
    </row>
    <row r="1654">
      <c r="J1654" s="1"/>
      <c r="R1654" s="1"/>
    </row>
    <row r="1655">
      <c r="J1655" s="1"/>
      <c r="R1655" s="1"/>
    </row>
    <row r="1656">
      <c r="J1656" s="1"/>
      <c r="R1656" s="1"/>
    </row>
    <row r="1657">
      <c r="J1657" s="1"/>
      <c r="R1657" s="1"/>
    </row>
    <row r="1658">
      <c r="J1658" s="1"/>
      <c r="R1658" s="1"/>
    </row>
    <row r="1659">
      <c r="J1659" s="1"/>
      <c r="R1659" s="1"/>
    </row>
    <row r="1660">
      <c r="J1660" s="1"/>
      <c r="R1660" s="1"/>
    </row>
    <row r="1661">
      <c r="J1661" s="1"/>
      <c r="R1661" s="1"/>
    </row>
    <row r="1662">
      <c r="J1662" s="1"/>
      <c r="R1662" s="1"/>
    </row>
    <row r="1663">
      <c r="J1663" s="1"/>
      <c r="R1663" s="1"/>
    </row>
    <row r="1664">
      <c r="J1664" s="1"/>
      <c r="R1664" s="1"/>
    </row>
    <row r="1665">
      <c r="J1665" s="1"/>
      <c r="R1665" s="1"/>
    </row>
    <row r="1666">
      <c r="J1666" s="1"/>
      <c r="R1666" s="1"/>
    </row>
    <row r="1667">
      <c r="J1667" s="1"/>
      <c r="R1667" s="1"/>
    </row>
    <row r="1668">
      <c r="J1668" s="1"/>
      <c r="R1668" s="1"/>
    </row>
    <row r="1669">
      <c r="J1669" s="1"/>
      <c r="R1669" s="1"/>
    </row>
    <row r="1670">
      <c r="J1670" s="1"/>
      <c r="R1670" s="1"/>
    </row>
    <row r="1671">
      <c r="J1671" s="1"/>
      <c r="R1671" s="1"/>
    </row>
    <row r="1672">
      <c r="J1672" s="1"/>
      <c r="R1672" s="1"/>
    </row>
    <row r="1673">
      <c r="J1673" s="1"/>
      <c r="R1673" s="1"/>
    </row>
    <row r="1674">
      <c r="J1674" s="1"/>
      <c r="R1674" s="1"/>
    </row>
    <row r="1675">
      <c r="J1675" s="1"/>
      <c r="R1675" s="1"/>
    </row>
    <row r="1676">
      <c r="J1676" s="1"/>
      <c r="R1676" s="1"/>
    </row>
    <row r="1677">
      <c r="J1677" s="1"/>
      <c r="R1677" s="1"/>
    </row>
    <row r="1678">
      <c r="J1678" s="1"/>
      <c r="R1678" s="1"/>
    </row>
    <row r="1679">
      <c r="J1679" s="1"/>
      <c r="R1679" s="1"/>
    </row>
    <row r="1680">
      <c r="J1680" s="1"/>
      <c r="R1680" s="1"/>
    </row>
    <row r="1681">
      <c r="J1681" s="1"/>
      <c r="R1681" s="1"/>
    </row>
    <row r="1682">
      <c r="J1682" s="1"/>
      <c r="R1682" s="1"/>
    </row>
    <row r="1683">
      <c r="J1683" s="1"/>
      <c r="R1683" s="1"/>
    </row>
    <row r="1684">
      <c r="J1684" s="1"/>
      <c r="R1684" s="1"/>
    </row>
    <row r="1685">
      <c r="J1685" s="1"/>
      <c r="R1685" s="1"/>
    </row>
    <row r="1686">
      <c r="J1686" s="1"/>
      <c r="R1686" s="1"/>
    </row>
    <row r="1687">
      <c r="J1687" s="1"/>
      <c r="R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7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74853C84928645A7ADD45D3ABB61AE" ma:contentTypeVersion="9" ma:contentTypeDescription="Create a new document." ma:contentTypeScope="" ma:versionID="b2789e8ea45f53ec2c2fa0897f69cd43">
  <xsd:schema xmlns:xsd="http://www.w3.org/2001/XMLSchema" xmlns:xs="http://www.w3.org/2001/XMLSchema" xmlns:p="http://schemas.microsoft.com/office/2006/metadata/properties" xmlns:ns3="df5e4946-004d-43b7-ae1e-4c186e04e97f" targetNamespace="http://schemas.microsoft.com/office/2006/metadata/properties" ma:root="true" ma:fieldsID="f971928151605f565781a009510d88b4" ns3:_="">
    <xsd:import namespace="df5e4946-004d-43b7-ae1e-4c186e04e9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4946-004d-43b7-ae1e-4c186e04e9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708706-1CEB-4F0F-9146-D32E561CCA9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A4A3B5-61E7-4A74-A003-6D2B91A91F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e4946-004d-43b7-ae1e-4c186e04e9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3F62EC-8352-43DA-82D2-B42BE1FF9060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E3DE032E-1D07-49B4-AF47-2E929B20848F}">
  <ds:schemaRefs>
    <ds:schemaRef ds:uri="http://schemas.openxmlformats.org/package/2006/metadata/core-properties"/>
    <ds:schemaRef ds:uri="http://purl.org/dc/dcmitype/"/>
    <ds:schemaRef ds:uri="df5e4946-004d-43b7-ae1e-4c186e04e97f"/>
    <ds:schemaRef ds:uri="http://schemas.microsoft.com/office/2006/metadata/properties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24</vt:i4>
      </vt:variant>
    </vt:vector>
  </HeadingPairs>
  <TitlesOfParts>
    <vt:vector size="34" baseType="lpstr">
      <vt:lpstr>Par</vt:lpstr>
      <vt:lpstr>Summary</vt:lpstr>
      <vt:lpstr>Full</vt:lpstr>
      <vt:lpstr>ForNRev</vt:lpstr>
      <vt:lpstr>Rev100</vt:lpstr>
      <vt:lpstr>CVbIV</vt:lpstr>
      <vt:lpstr>CVaIV</vt:lpstr>
      <vt:lpstr>Rev500</vt:lpstr>
      <vt:lpstr>FullAfterRev500</vt:lpstr>
      <vt:lpstr>ForNRevAfterRev500</vt:lpstr>
      <vt:lpstr>CVaIV!_C16DAllFreq_1</vt:lpstr>
      <vt:lpstr>CVbIV!_C16DAllFreq_1</vt:lpstr>
      <vt:lpstr>'Rev500'!_C16DAllFreq_1</vt:lpstr>
      <vt:lpstr>CVaIV!_C16DAllFreq_2</vt:lpstr>
      <vt:lpstr>CVbIV!_C16DAllFreq_2</vt:lpstr>
      <vt:lpstr>CVaIV!_C16DAllFreq_3</vt:lpstr>
      <vt:lpstr>CVbIV!_C16DAllFreq_3</vt:lpstr>
      <vt:lpstr>CVaIV!_C16DAllFreq_4</vt:lpstr>
      <vt:lpstr>CVbIV!_C16DAllFreq_4</vt:lpstr>
      <vt:lpstr>CVaIV!_C16DAllFreq_5</vt:lpstr>
      <vt:lpstr>CVbIV!_C16DAllFreq_5</vt:lpstr>
      <vt:lpstr>CVaIV!_C16DAllFreq_6</vt:lpstr>
      <vt:lpstr>CVbIV!_C16DAllFreq_6</vt:lpstr>
      <vt:lpstr>CVaIV!_C16DAllFreq_7</vt:lpstr>
      <vt:lpstr>CVbIV!_C16DAllFreq_7</vt:lpstr>
      <vt:lpstr>CVaIV!_C16DAllFreq_8</vt:lpstr>
      <vt:lpstr>ForNRev!B75Dfu</vt:lpstr>
      <vt:lpstr>ForNRevAfterRev500!B75Dfu</vt:lpstr>
      <vt:lpstr>Full!B75Dfu</vt:lpstr>
      <vt:lpstr>FullAfterRev500!B75Dfu</vt:lpstr>
      <vt:lpstr>'Rev100'!B75Dfu</vt:lpstr>
      <vt:lpstr>'Rev500'!B75Dfu</vt:lpstr>
      <vt:lpstr>ForNRev!B75Dfu_1</vt:lpstr>
      <vt:lpstr>ForNRevAfterRev500!B75Dfu_1</vt:lpstr>
    </vt:vector>
  </TitlesOfParts>
  <Company>University of Canterbury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Giang Dang</dc:creator>
  <cp:lastModifiedBy>Dell User</cp:lastModifiedBy>
  <cp:lastPrinted>2014-05-04T21:25:48Z</cp:lastPrinted>
  <dcterms:created xsi:type="dcterms:W3CDTF">2012-10-15T22:09:31Z</dcterms:created>
  <dcterms:modified xsi:type="dcterms:W3CDTF">2023-06-08T04:01:17Z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0x0101005374853C84928645A7ADD45D3ABB61AE</vt:lpwstr>
  </property>
</Properties>
</file>