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immycreznic/Google Drive/School/Spring 2020/COS377/TIA/Excel Intermediate/"/>
    </mc:Choice>
  </mc:AlternateContent>
  <xr:revisionPtr revIDLastSave="0" documentId="13_ncr:1_{1E8A19EC-177A-C24F-84E6-0FB6829A575E}" xr6:coauthVersionLast="45" xr6:coauthVersionMax="45" xr10:uidLastSave="{00000000-0000-0000-0000-000000000000}"/>
  <bookViews>
    <workbookView xWindow="740" yWindow="800" windowWidth="23400" windowHeight="23180" tabRatio="649" firstSheet="5" activeTab="13" xr2:uid="{00000000-000D-0000-FFFF-FFFF00000000}"/>
  </bookViews>
  <sheets>
    <sheet name="ReadMe" sheetId="5" r:id="rId1"/>
    <sheet name="Warranty Sales" sheetId="18" r:id="rId2"/>
    <sheet name="Summary" sheetId="33" r:id="rId3"/>
    <sheet name="Region1" sheetId="34" r:id="rId4"/>
    <sheet name="Region2" sheetId="35" r:id="rId5"/>
    <sheet name="Region3" sheetId="36" r:id="rId6"/>
    <sheet name="Region4" sheetId="37" r:id="rId7"/>
    <sheet name="Region5" sheetId="38" r:id="rId8"/>
    <sheet name="Region6" sheetId="39" r:id="rId9"/>
    <sheet name="Region7" sheetId="40" r:id="rId10"/>
    <sheet name="Region8" sheetId="41" r:id="rId11"/>
    <sheet name="Region9" sheetId="42" r:id="rId12"/>
    <sheet name="Region10" sheetId="43" r:id="rId13"/>
    <sheet name="DynamicCharts" sheetId="32" r:id="rId14"/>
    <sheet name="Warranty Sales - ISNA" sheetId="20" r:id="rId15"/>
    <sheet name="Data Parsing" sheetId="44" r:id="rId16"/>
  </sheets>
  <definedNames>
    <definedName name="_xlnm.Print_Area" localSheetId="15">'Data Parsing'!$A$1:$G$423</definedName>
    <definedName name="_xlnm.Print_Area" localSheetId="13">DynamicCharts!$A$1:$W$16</definedName>
    <definedName name="_xlnm.Print_Area" localSheetId="0">ReadMe!$A$1:$N$11</definedName>
    <definedName name="_xlnm.Print_Area" localSheetId="14">'Warranty Sales - ISNA'!$A$1:$V$502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32" l="1"/>
  <c r="C2" i="33"/>
  <c r="D2" i="33"/>
  <c r="E2" i="33"/>
  <c r="F2" i="33"/>
  <c r="G2" i="33"/>
  <c r="H2" i="33"/>
  <c r="I2" i="33"/>
  <c r="J2" i="33"/>
  <c r="K2" i="33"/>
  <c r="B3" i="33"/>
  <c r="C3" i="33"/>
  <c r="D3" i="33"/>
  <c r="E3" i="33"/>
  <c r="F3" i="33"/>
  <c r="G3" i="33"/>
  <c r="H3" i="33"/>
  <c r="I3" i="33"/>
  <c r="J3" i="33"/>
  <c r="K3" i="33"/>
  <c r="B4" i="33"/>
  <c r="C4" i="33"/>
  <c r="D4" i="33"/>
  <c r="E4" i="33"/>
  <c r="F4" i="33"/>
  <c r="G4" i="33"/>
  <c r="H4" i="33"/>
  <c r="I4" i="33"/>
  <c r="J4" i="33"/>
  <c r="K4" i="33"/>
  <c r="B5" i="33"/>
  <c r="C5" i="33"/>
  <c r="D5" i="33"/>
  <c r="E5" i="33"/>
  <c r="F5" i="33"/>
  <c r="G5" i="33"/>
  <c r="H5" i="33"/>
  <c r="I5" i="33"/>
  <c r="J5" i="33"/>
  <c r="K5" i="33"/>
  <c r="B6" i="33"/>
  <c r="C6" i="33"/>
  <c r="D6" i="33"/>
  <c r="E6" i="33"/>
  <c r="F6" i="33"/>
  <c r="G6" i="33"/>
  <c r="H6" i="33"/>
  <c r="I6" i="33"/>
  <c r="J6" i="33"/>
  <c r="K6" i="33"/>
  <c r="B7" i="33"/>
  <c r="C7" i="33"/>
  <c r="D7" i="33"/>
  <c r="E7" i="33"/>
  <c r="F7" i="33"/>
  <c r="G7" i="33"/>
  <c r="H7" i="33"/>
  <c r="I7" i="33"/>
  <c r="J7" i="33"/>
  <c r="K7" i="33"/>
  <c r="B8" i="33"/>
  <c r="C8" i="33"/>
  <c r="D8" i="33"/>
  <c r="E8" i="33"/>
  <c r="F8" i="33"/>
  <c r="G8" i="33"/>
  <c r="H8" i="33"/>
  <c r="I8" i="33"/>
  <c r="J8" i="33"/>
  <c r="K8" i="33"/>
  <c r="B9" i="33"/>
  <c r="C9" i="33"/>
  <c r="D9" i="33"/>
  <c r="E9" i="33"/>
  <c r="F9" i="33"/>
  <c r="G9" i="33"/>
  <c r="H9" i="33"/>
  <c r="I9" i="33"/>
  <c r="J9" i="33"/>
  <c r="K9" i="33"/>
  <c r="B10" i="33"/>
  <c r="C10" i="33"/>
  <c r="D10" i="33"/>
  <c r="E10" i="33"/>
  <c r="F10" i="33"/>
  <c r="G10" i="33"/>
  <c r="H10" i="33"/>
  <c r="I10" i="33"/>
  <c r="J10" i="33"/>
  <c r="K10" i="33"/>
  <c r="B11" i="33"/>
  <c r="C11" i="33"/>
  <c r="D11" i="33"/>
  <c r="E11" i="33"/>
  <c r="F11" i="33"/>
  <c r="G11" i="33"/>
  <c r="H11" i="33"/>
  <c r="I11" i="33"/>
  <c r="J11" i="33"/>
  <c r="K11" i="33"/>
  <c r="B12" i="33"/>
  <c r="C12" i="33"/>
  <c r="D12" i="33"/>
  <c r="E12" i="33"/>
  <c r="F12" i="33"/>
  <c r="G12" i="33"/>
  <c r="H12" i="33"/>
  <c r="I12" i="33"/>
  <c r="J12" i="33"/>
  <c r="K12" i="33"/>
  <c r="B13" i="33"/>
  <c r="C13" i="33"/>
  <c r="D13" i="33"/>
  <c r="E13" i="33"/>
  <c r="F13" i="33"/>
  <c r="G13" i="33"/>
  <c r="H13" i="33"/>
  <c r="I13" i="33"/>
  <c r="J13" i="33"/>
  <c r="K13" i="33"/>
  <c r="E2" i="44"/>
  <c r="D2" i="44"/>
  <c r="D3" i="44"/>
  <c r="C2" i="44" l="1"/>
  <c r="B3" i="44"/>
  <c r="B2" i="44"/>
  <c r="A2" i="44"/>
  <c r="F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3" i="20"/>
  <c r="M5" i="32" l="1"/>
  <c r="L6" i="32"/>
  <c r="B2" i="33"/>
  <c r="D8" i="18" l="1"/>
  <c r="D9" i="18"/>
  <c r="E7" i="18" s="1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7" i="18"/>
  <c r="K14" i="33" l="1"/>
  <c r="D14" i="33"/>
  <c r="H14" i="33"/>
  <c r="G14" i="33"/>
  <c r="E14" i="33"/>
  <c r="I14" i="33"/>
  <c r="F14" i="33"/>
  <c r="J14" i="33"/>
  <c r="D15" i="33"/>
  <c r="H15" i="33"/>
  <c r="C15" i="33"/>
  <c r="K15" i="33"/>
  <c r="B15" i="33"/>
  <c r="I15" i="33"/>
  <c r="F15" i="33"/>
  <c r="G15" i="33"/>
  <c r="E15" i="33"/>
  <c r="J15" i="33"/>
  <c r="C14" i="33" l="1"/>
  <c r="B14" i="33" l="1"/>
</calcChain>
</file>

<file path=xl/sharedStrings.xml><?xml version="1.0" encoding="utf-8"?>
<sst xmlns="http://schemas.openxmlformats.org/spreadsheetml/2006/main" count="2679" uniqueCount="525">
  <si>
    <t>Year</t>
  </si>
  <si>
    <t>Item</t>
  </si>
  <si>
    <t>TV</t>
  </si>
  <si>
    <t>Phone</t>
  </si>
  <si>
    <t>Laptop</t>
  </si>
  <si>
    <t>Washer</t>
  </si>
  <si>
    <t>Dryer</t>
  </si>
  <si>
    <t>Desktop CPU</t>
  </si>
  <si>
    <t>Tablet</t>
  </si>
  <si>
    <t>E-Reader</t>
  </si>
  <si>
    <t>MP3 Player</t>
  </si>
  <si>
    <t>GPS</t>
  </si>
  <si>
    <t>Speakers</t>
  </si>
  <si>
    <t>Refrigerator</t>
  </si>
  <si>
    <t>Guitar</t>
  </si>
  <si>
    <t>Camera</t>
  </si>
  <si>
    <t>Brand</t>
  </si>
  <si>
    <t>Generic</t>
  </si>
  <si>
    <t>Plus</t>
  </si>
  <si>
    <t>1-Year Warranty Price Table</t>
  </si>
  <si>
    <t>Total Revenue</t>
  </si>
  <si>
    <t>Sales</t>
  </si>
  <si>
    <t>List of Warranty Sales for 2012</t>
  </si>
  <si>
    <t>Goal: Analyze the Sales Data</t>
  </si>
  <si>
    <t>Warranty Revenue $</t>
  </si>
  <si>
    <t>1) Calculate Total Warranty Revenue by INDEXMATCH</t>
  </si>
  <si>
    <t>Region1</t>
  </si>
  <si>
    <t>Region2</t>
  </si>
  <si>
    <t>Region3</t>
  </si>
  <si>
    <t>Region4</t>
  </si>
  <si>
    <t>Region5</t>
  </si>
  <si>
    <t>Region6</t>
  </si>
  <si>
    <t>Region7</t>
  </si>
  <si>
    <t>Region8</t>
  </si>
  <si>
    <t>Region9</t>
  </si>
  <si>
    <t>Region10</t>
  </si>
  <si>
    <t>JAN</t>
  </si>
  <si>
    <t>B2</t>
  </si>
  <si>
    <t>FEB</t>
  </si>
  <si>
    <t>B3</t>
  </si>
  <si>
    <t>MAR</t>
  </si>
  <si>
    <t>B4</t>
  </si>
  <si>
    <t>APR</t>
  </si>
  <si>
    <t>B5</t>
  </si>
  <si>
    <t>MAY</t>
  </si>
  <si>
    <t>B6</t>
  </si>
  <si>
    <t>JUN</t>
  </si>
  <si>
    <t>B7</t>
  </si>
  <si>
    <t>JUL</t>
  </si>
  <si>
    <t>B8</t>
  </si>
  <si>
    <t>AUG</t>
  </si>
  <si>
    <t>B9</t>
  </si>
  <si>
    <t>SEP</t>
  </si>
  <si>
    <t>B10</t>
  </si>
  <si>
    <t>OCT</t>
  </si>
  <si>
    <t>B11</t>
  </si>
  <si>
    <t>NOV</t>
  </si>
  <si>
    <t>B12</t>
  </si>
  <si>
    <t>DEC</t>
  </si>
  <si>
    <t>B13</t>
  </si>
  <si>
    <t>TOTAL</t>
  </si>
  <si>
    <t>Use the INDIRECT function to summarize the 10 Region tabs onto this one sheet by each month</t>
  </si>
  <si>
    <t>Check</t>
  </si>
  <si>
    <t>Fill in the gray area. Check your line totals (row 14) is equal to row 15</t>
  </si>
  <si>
    <t>Used for Cell Reference</t>
  </si>
  <si>
    <t>1) Create a dynamic line chart out to year 2025.  Pick out your own "Sales" values to see your dynamic chart populate</t>
  </si>
  <si>
    <t>2) Create a dynamic line chart to graphically show the past 10 years ONLY. Pick out your own "Sales" values to see your dynamic chart populate.</t>
  </si>
  <si>
    <t>Plus Brand</t>
  </si>
  <si>
    <t>Price</t>
  </si>
  <si>
    <t>Warranty Sale($)</t>
  </si>
  <si>
    <t>Computer Game</t>
  </si>
  <si>
    <t>Remote Control</t>
  </si>
  <si>
    <t>Batteries</t>
  </si>
  <si>
    <t>Smoke Detector</t>
  </si>
  <si>
    <t>DVD</t>
  </si>
  <si>
    <t>CD</t>
  </si>
  <si>
    <t>Action Figure</t>
  </si>
  <si>
    <t>Total Warranty Sales for 2015</t>
  </si>
  <si>
    <t>Goal: Calculate total Warranty Sales for 2015</t>
  </si>
  <si>
    <t>2) Notice there are warranty sales for items not in the price table</t>
  </si>
  <si>
    <t>4) Calculate the Total Warranty Sales for 2015 (cell F3)</t>
  </si>
  <si>
    <t>3) Fix error using ISNA to force non Warranty products to be "0" instead of "#N/A"</t>
  </si>
  <si>
    <t>Month</t>
  </si>
  <si>
    <t>Plus Brand Items sold in 2015</t>
  </si>
  <si>
    <t>1) Fill in cells D3 to D502 using the 1-Year Warranty Price Table</t>
  </si>
  <si>
    <t>WarrantySold</t>
  </si>
  <si>
    <t>WarrantyPrice</t>
  </si>
  <si>
    <t>RegionNum</t>
  </si>
  <si>
    <t>9*&amp;&amp;(*)$&amp;^)(*))(Refrigerator"*&amp;(*)(*%*&amp;^"0.200659018210874Plus"*&amp;(*)_)(_+("0.31545439830683N&amp;^*(&amp;(*@#$(&amp;*</t>
  </si>
  <si>
    <t>8*&amp;&amp;(*)$&amp;^)(*))(TV"*&amp;(*)(*%*&amp;^"0.472010447242212Generic"*&amp;(*)_)(_+("0.451182593472547N&amp;^*(&amp;(*@#$(&amp;*</t>
  </si>
  <si>
    <t>2*&amp;&amp;(*)$&amp;^)(*))(Dryer"*&amp;(*)(*%*&amp;^"0.367508640082436Generic"*&amp;(*)_)(_+("0.702677185175822N&amp;^*(&amp;(*@#$(&amp;*</t>
  </si>
  <si>
    <t>2*&amp;&amp;(*)$&amp;^)(*))(Laptop"*&amp;(*)(*%*&amp;^"0.756661633444217Generic"*&amp;(*)_)(_+("0.583494160289149N&amp;^*(&amp;(*@#$(&amp;*</t>
  </si>
  <si>
    <t>9*&amp;&amp;(*)$&amp;^)(*))(Washer"*&amp;(*)(*%*&amp;^"0.297033907630767Plus"*&amp;(*)_)(_+("0.728831063626327N&amp;^*(&amp;(*@#$(&amp;*</t>
  </si>
  <si>
    <t>10*&amp;&amp;(*)$&amp;^)(*))(Desktop CPU"*&amp;(*)(*%*&amp;^"0.50180044460035Generic"*&amp;(*)_)(_+("0.476679636080351N&amp;^*(&amp;(*@#$(&amp;*</t>
  </si>
  <si>
    <t>1*&amp;&amp;(*)$&amp;^)(*))(Camera"*&amp;(*)(*%*&amp;^"0.451823299051086Generic"*&amp;(*)_)(_+("0.364684403652821N&amp;^*(&amp;(*@#$(&amp;*</t>
  </si>
  <si>
    <t>9*&amp;&amp;(*)$&amp;^)(*))(Guitar"*&amp;(*)(*%*&amp;^"0.332076088090465Generic"*&amp;(*)_)(_+("0.267859743791103N&amp;^*(&amp;(*@#$(&amp;*</t>
  </si>
  <si>
    <t>4*&amp;&amp;(*)$&amp;^)(*))(Speakers"*&amp;(*)(*%*&amp;^"0.578002912617595Generic"*&amp;(*)_)(_+("0.934579901518495N&amp;^*(&amp;(*@#$(&amp;*</t>
  </si>
  <si>
    <t>4*&amp;&amp;(*)$&amp;^)(*))(Phone"*&amp;(*)(*%*&amp;^"0.792999752237985Generic"*&amp;(*)_)(_+("0.93054405933174N&amp;^*(&amp;(*@#$(&amp;*</t>
  </si>
  <si>
    <t>6*&amp;&amp;(*)$&amp;^)(*))(Tablet"*&amp;(*)(*%*&amp;^"0.0744244600368247Plus"*&amp;(*)_)(_+("0.217563237715632N&amp;^*(&amp;(*@#$(&amp;*</t>
  </si>
  <si>
    <t>5*&amp;&amp;(*)$&amp;^)(*))(E-Reader"*&amp;(*)(*%*&amp;^"0.886598395679578Generic"*&amp;(*)_)(_+("0.573649255048552N&amp;^*(&amp;(*@#$(&amp;*</t>
  </si>
  <si>
    <t>6*&amp;&amp;(*)$&amp;^)(*))(MP3 Player"*&amp;(*)(*%*&amp;^"0.540050655933072Generic"*&amp;(*)_)(_+("0.753790238913952N&amp;^*(&amp;(*@#$(&amp;*</t>
  </si>
  <si>
    <t>6*&amp;&amp;(*)$&amp;^)(*))(GPS"*&amp;(*)(*%*&amp;^"0.932492292857605Generic"*&amp;(*)_)(_+("0.0810179629415488Y&amp;^*(&amp;(*@#$(&amp;*</t>
  </si>
  <si>
    <t>7*&amp;&amp;(*)$&amp;^)(*))(Refrigerator"*&amp;(*)(*%*&amp;^"0.163885192937394Plus"*&amp;(*)_)(_+("0.490793373177709N&amp;^*(&amp;(*@#$(&amp;*</t>
  </si>
  <si>
    <t>5*&amp;&amp;(*)$&amp;^)(*))(TV"*&amp;(*)(*%*&amp;^"0.288759036791682Plus"*&amp;(*)_)(_+("0.998411349370833N&amp;^*(&amp;(*@#$(&amp;*</t>
  </si>
  <si>
    <t>2*&amp;&amp;(*)$&amp;^)(*))(Dryer"*&amp;(*)(*%*&amp;^"0.343632240965626Generic"*&amp;(*)_)(_+("0.640574613442501N&amp;^*(&amp;(*@#$(&amp;*</t>
  </si>
  <si>
    <t>8*&amp;&amp;(*)$&amp;^)(*))(Laptop"*&amp;(*)(*%*&amp;^"0.825772803742152Generic"*&amp;(*)_)(_+("0.422134654190068N&amp;^*(&amp;(*@#$(&amp;*</t>
  </si>
  <si>
    <t>5*&amp;&amp;(*)$&amp;^)(*))(Washer"*&amp;(*)(*%*&amp;^"0.247986390711836Plus"*&amp;(*)_)(_+("0.7165694295328N&amp;^*(&amp;(*@#$(&amp;*</t>
  </si>
  <si>
    <t>3*&amp;&amp;(*)$&amp;^)(*))(Desktop CPU"*&amp;(*)(*%*&amp;^"0.41991262762266Generic"*&amp;(*)_)(_+("0.0500606130534206Y&amp;^*(&amp;(*@#$(&amp;*</t>
  </si>
  <si>
    <t>2*&amp;&amp;(*)$&amp;^)(*))(Camera"*&amp;(*)(*%*&amp;^"0.144226135895352Plus"*&amp;(*)_)(_+("0.397172258740644N&amp;^*(&amp;(*@#$(&amp;*</t>
  </si>
  <si>
    <t>1*&amp;&amp;(*)$&amp;^)(*))(Guitar"*&amp;(*)(*%*&amp;^"0.0980168571729135Plus"*&amp;(*)_)(_+("0.671442215432622N&amp;^*(&amp;(*@#$(&amp;*</t>
  </si>
  <si>
    <t>1*&amp;&amp;(*)$&amp;^)(*))(Speakers"*&amp;(*)(*%*&amp;^"0.625317263134558Generic"*&amp;(*)_)(_+("0.257206419306321N&amp;^*(&amp;(*@#$(&amp;*</t>
  </si>
  <si>
    <t>9*&amp;&amp;(*)$&amp;^)(*))(Phone"*&amp;(*)(*%*&amp;^"0.390040117188488Generic"*&amp;(*)_)(_+("0.52142572980142N&amp;^*(&amp;(*@#$(&amp;*</t>
  </si>
  <si>
    <t>6*&amp;&amp;(*)$&amp;^)(*))(Tablet"*&amp;(*)(*%*&amp;^"0.15744843055883Plus"*&amp;(*)_)(_+("0.867207149215672N&amp;^*(&amp;(*@#$(&amp;*</t>
  </si>
  <si>
    <t>10*&amp;&amp;(*)$&amp;^)(*))(E-Reader"*&amp;(*)(*%*&amp;^"0.327888244613177Generic"*&amp;(*)_)(_+("0.529066835041133N&amp;^*(&amp;(*@#$(&amp;*</t>
  </si>
  <si>
    <t>7*&amp;&amp;(*)$&amp;^)(*))(MP3 Player"*&amp;(*)(*%*&amp;^"0.0732641511503591Plus"*&amp;(*)_)(_+("0.843309813740001N&amp;^*(&amp;(*@#$(&amp;*</t>
  </si>
  <si>
    <t>3*&amp;&amp;(*)$&amp;^)(*))(GPS"*&amp;(*)(*%*&amp;^"0.8344962593133Generic"*&amp;(*)_)(_+("0.579356969152788N&amp;^*(&amp;(*@#$(&amp;*</t>
  </si>
  <si>
    <t>8*&amp;&amp;(*)$&amp;^)(*))(Refrigerator"*&amp;(*)(*%*&amp;^"0.345389559985855Generic"*&amp;(*)_)(_+("0.247396732278383N&amp;^*(&amp;(*@#$(&amp;*</t>
  </si>
  <si>
    <t>4*&amp;&amp;(*)$&amp;^)(*))(TV"*&amp;(*)(*%*&amp;^"0.436156819478562Generic"*&amp;(*)_)(_+("0.750579987597126N&amp;^*(&amp;(*@#$(&amp;*</t>
  </si>
  <si>
    <t>3*&amp;&amp;(*)$&amp;^)(*))(Dryer"*&amp;(*)(*%*&amp;^"0.600233801543514Generic"*&amp;(*)_)(_+("0.13542816150711Y&amp;^*(&amp;(*@#$(&amp;*</t>
  </si>
  <si>
    <t>7*&amp;&amp;(*)$&amp;^)(*))(Laptop"*&amp;(*)(*%*&amp;^"0.784838688631054Generic"*&amp;(*)_)(_+("0.698729221815772N&amp;^*(&amp;(*@#$(&amp;*</t>
  </si>
  <si>
    <t>6*&amp;&amp;(*)$&amp;^)(*))(Washer"*&amp;(*)(*%*&amp;^"0.86891548099675Generic"*&amp;(*)_)(_+("0.898547650234528N&amp;^*(&amp;(*@#$(&amp;*</t>
  </si>
  <si>
    <t>8*&amp;&amp;(*)$&amp;^)(*))(Desktop CPU"*&amp;(*)(*%*&amp;^"0.385589489407485Generic"*&amp;(*)_)(_+("0.0993576067902558Y&amp;^*(&amp;(*@#$(&amp;*</t>
  </si>
  <si>
    <t>2*&amp;&amp;(*)$&amp;^)(*))(Camera"*&amp;(*)(*%*&amp;^"0.234169994584585Plus"*&amp;(*)_)(_+("0.521872454046993N&amp;^*(&amp;(*@#$(&amp;*</t>
  </si>
  <si>
    <t>3*&amp;&amp;(*)$&amp;^)(*))(Guitar"*&amp;(*)(*%*&amp;^"0.868375731239708Generic"*&amp;(*)_)(_+("0.713897584854641N&amp;^*(&amp;(*@#$(&amp;*</t>
  </si>
  <si>
    <t>2*&amp;&amp;(*)$&amp;^)(*))(Speakers"*&amp;(*)(*%*&amp;^"0.678007612730663Generic"*&amp;(*)_)(_+("0.878981541479072N&amp;^*(&amp;(*@#$(&amp;*</t>
  </si>
  <si>
    <t>2*&amp;&amp;(*)$&amp;^)(*))(Phone"*&amp;(*)(*%*&amp;^"0.175748494037574Plus"*&amp;(*)_)(_+("0.48687337152779N&amp;^*(&amp;(*@#$(&amp;*</t>
  </si>
  <si>
    <t>3*&amp;&amp;(*)$&amp;^)(*))(Tablet"*&amp;(*)(*%*&amp;^"0.488991216083687Generic"*&amp;(*)_)(_+("0.120895224196576Y&amp;^*(&amp;(*@#$(&amp;*</t>
  </si>
  <si>
    <t>5*&amp;&amp;(*)$&amp;^)(*))(E-Reader"*&amp;(*)(*%*&amp;^"0.745864362382149Generic"*&amp;(*)_)(_+("0.274339546242696N&amp;^*(&amp;(*@#$(&amp;*</t>
  </si>
  <si>
    <t>3*&amp;&amp;(*)$&amp;^)(*))(MP3 Player"*&amp;(*)(*%*&amp;^"0.626759207712612Generic"*&amp;(*)_)(_+("0.157546998401326Y&amp;^*(&amp;(*@#$(&amp;*</t>
  </si>
  <si>
    <t>6*&amp;&amp;(*)$&amp;^)(*))(GPS"*&amp;(*)(*%*&amp;^"0.470344012973838Generic"*&amp;(*)_)(_+("0.747848405326195N&amp;^*(&amp;(*@#$(&amp;*</t>
  </si>
  <si>
    <t>2*&amp;&amp;(*)$&amp;^)(*))(Refrigerator"*&amp;(*)(*%*&amp;^"0.795763723628171Generic"*&amp;(*)_)(_+("0.697763425229719N&amp;^*(&amp;(*@#$(&amp;*</t>
  </si>
  <si>
    <t>3*&amp;&amp;(*)$&amp;^)(*))(TV"*&amp;(*)(*%*&amp;^"0.974556874127363Generic"*&amp;(*)_)(_+("0.994940143097972N&amp;^*(&amp;(*@#$(&amp;*</t>
  </si>
  <si>
    <t>4*&amp;&amp;(*)$&amp;^)(*))(Dryer"*&amp;(*)(*%*&amp;^"0.257142724976041Plus"*&amp;(*)_)(_+("0.500898512374286N&amp;^*(&amp;(*@#$(&amp;*</t>
  </si>
  <si>
    <t>1*&amp;&amp;(*)$&amp;^)(*))(Laptop"*&amp;(*)(*%*&amp;^"0.153613443692404Plus"*&amp;(*)_)(_+("0.758256760238153N&amp;^*(&amp;(*@#$(&amp;*</t>
  </si>
  <si>
    <t>7*&amp;&amp;(*)$&amp;^)(*))(Washer"*&amp;(*)(*%*&amp;^"0.619097049582085Generic"*&amp;(*)_)(_+("0.894692220669579N&amp;^*(&amp;(*@#$(&amp;*</t>
  </si>
  <si>
    <t>10*&amp;&amp;(*)$&amp;^)(*))(Desktop CPU"*&amp;(*)(*%*&amp;^"0.619377250228208Generic"*&amp;(*)_)(_+("0.926492941689813N&amp;^*(&amp;(*@#$(&amp;*</t>
  </si>
  <si>
    <t>2*&amp;&amp;(*)$&amp;^)(*))(Camera"*&amp;(*)(*%*&amp;^"0.0610480944268579Plus"*&amp;(*)_)(_+("0.585995916265671N&amp;^*(&amp;(*@#$(&amp;*</t>
  </si>
  <si>
    <t>2*&amp;&amp;(*)$&amp;^)(*))(Guitar"*&amp;(*)(*%*&amp;^"0.735584605972631Generic"*&amp;(*)_)(_+("0.90034925967744N&amp;^*(&amp;(*@#$(&amp;*</t>
  </si>
  <si>
    <t>4*&amp;&amp;(*)$&amp;^)(*))(Speakers"*&amp;(*)(*%*&amp;^"0.205579849174377Plus"*&amp;(*)_)(_+("0.528553039592375N&amp;^*(&amp;(*@#$(&amp;*</t>
  </si>
  <si>
    <t>7*&amp;&amp;(*)$&amp;^)(*))(Phone"*&amp;(*)(*%*&amp;^"0.699860471949135Generic"*&amp;(*)_)(_+("0.712848913397555N&amp;^*(&amp;(*@#$(&amp;*</t>
  </si>
  <si>
    <t>8*&amp;&amp;(*)$&amp;^)(*))(Tablet"*&amp;(*)(*%*&amp;^"0.410114914565817Generic"*&amp;(*)_)(_+("0.169906212943088Y&amp;^*(&amp;(*@#$(&amp;*</t>
  </si>
  <si>
    <t>3*&amp;&amp;(*)$&amp;^)(*))(E-Reader"*&amp;(*)(*%*&amp;^"0.865436675345749Generic"*&amp;(*)_)(_+("0.841278938605714N&amp;^*(&amp;(*@#$(&amp;*</t>
  </si>
  <si>
    <t>10*&amp;&amp;(*)$&amp;^)(*))(MP3 Player"*&amp;(*)(*%*&amp;^"0.0456379398003462Plus"*&amp;(*)_)(_+("0.587595304834154N&amp;^*(&amp;(*@#$(&amp;*</t>
  </si>
  <si>
    <t>3*&amp;&amp;(*)$&amp;^)(*))(GPS"*&amp;(*)(*%*&amp;^"0.753580323669386Generic"*&amp;(*)_)(_+("0.918038198380277N&amp;^*(&amp;(*@#$(&amp;*</t>
  </si>
  <si>
    <t>9*&amp;&amp;(*)$&amp;^)(*))(Refrigerator"*&amp;(*)(*%*&amp;^"0.387093711878111Generic"*&amp;(*)_)(_+("0.898468136922319N&amp;^*(&amp;(*@#$(&amp;*</t>
  </si>
  <si>
    <t>7*&amp;&amp;(*)$&amp;^)(*))(TV"*&amp;(*)(*%*&amp;^"0.22975516341851Plus"*&amp;(*)_)(_+("0.139627118160508Y&amp;^*(&amp;(*@#$(&amp;*</t>
  </si>
  <si>
    <t>1*&amp;&amp;(*)$&amp;^)(*))(Dryer"*&amp;(*)(*%*&amp;^"0.557850712491989Generic"*&amp;(*)_)(_+("0.0196143004207976Y&amp;^*(&amp;(*@#$(&amp;*</t>
  </si>
  <si>
    <t>2*&amp;&amp;(*)$&amp;^)(*))(Laptop"*&amp;(*)(*%*&amp;^"0.796097953645534Generic"*&amp;(*)_)(_+("0.991942291978036N&amp;^*(&amp;(*@#$(&amp;*</t>
  </si>
  <si>
    <t>6*&amp;&amp;(*)$&amp;^)(*))(Washer"*&amp;(*)(*%*&amp;^"0.949000013710398Generic"*&amp;(*)_)(_+("0.173304986581467Y&amp;^*(&amp;(*@#$(&amp;*</t>
  </si>
  <si>
    <t>2*&amp;&amp;(*)$&amp;^)(*))(Desktop CPU"*&amp;(*)(*%*&amp;^"0.734511079377637Generic"*&amp;(*)_)(_+("0.76983420593357N&amp;^*(&amp;(*@#$(&amp;*</t>
  </si>
  <si>
    <t>1*&amp;&amp;(*)$&amp;^)(*))(Camera"*&amp;(*)(*%*&amp;^"0.115907790950651Plus"*&amp;(*)_)(_+("0.0263231747899229Y&amp;^*(&amp;(*@#$(&amp;*</t>
  </si>
  <si>
    <t>9*&amp;&amp;(*)$&amp;^)(*))(Guitar"*&amp;(*)(*%*&amp;^"0.248919284592447Plus"*&amp;(*)_)(_+("0.501946124657936N&amp;^*(&amp;(*@#$(&amp;*</t>
  </si>
  <si>
    <t>9*&amp;&amp;(*)$&amp;^)(*))(Speakers"*&amp;(*)(*%*&amp;^"0.73498611788933Generic"*&amp;(*)_)(_+("0.407790397763909N&amp;^*(&amp;(*@#$(&amp;*</t>
  </si>
  <si>
    <t>7*&amp;&amp;(*)$&amp;^)(*))(Phone"*&amp;(*)(*%*&amp;^"0.870076243141966Generic"*&amp;(*)_)(_+("0.120737350499922Y&amp;^*(&amp;(*@#$(&amp;*</t>
  </si>
  <si>
    <t>4*&amp;&amp;(*)$&amp;^)(*))(Tablet"*&amp;(*)(*%*&amp;^"0.421908831955424Generic"*&amp;(*)_)(_+("0.778223815071631N&amp;^*(&amp;(*@#$(&amp;*</t>
  </si>
  <si>
    <t>9*&amp;&amp;(*)$&amp;^)(*))(E-Reader"*&amp;(*)(*%*&amp;^"0.590240579977043Generic"*&amp;(*)_)(_+("0.0242717443666813Y&amp;^*(&amp;(*@#$(&amp;*</t>
  </si>
  <si>
    <t>10*&amp;&amp;(*)$&amp;^)(*))(MP3 Player"*&amp;(*)(*%*&amp;^"0.234382210785487Plus"*&amp;(*)_)(_+("0.478289133982858N&amp;^*(&amp;(*@#$(&amp;*</t>
  </si>
  <si>
    <t>9*&amp;&amp;(*)$&amp;^)(*))(GPS"*&amp;(*)(*%*&amp;^"0.824030923705768Generic"*&amp;(*)_)(_+("0.561920016339548N&amp;^*(&amp;(*@#$(&amp;*</t>
  </si>
  <si>
    <t>3*&amp;&amp;(*)$&amp;^)(*))(Refrigerator"*&amp;(*)(*%*&amp;^"0.258449751199187Plus"*&amp;(*)_)(_+("0.579123279578223N&amp;^*(&amp;(*@#$(&amp;*</t>
  </si>
  <si>
    <t>4*&amp;&amp;(*)$&amp;^)(*))(TV"*&amp;(*)(*%*&amp;^"0.0858697281127063Plus"*&amp;(*)_)(_+("0.558121723647331N&amp;^*(&amp;(*@#$(&amp;*</t>
  </si>
  <si>
    <t>8*&amp;&amp;(*)$&amp;^)(*))(Dryer"*&amp;(*)(*%*&amp;^"0.558639054880428Generic"*&amp;(*)_)(_+("0.202875825119363N&amp;^*(&amp;(*@#$(&amp;*</t>
  </si>
  <si>
    <t>9*&amp;&amp;(*)$&amp;^)(*))(Laptop"*&amp;(*)(*%*&amp;^"0.904392841728686Generic"*&amp;(*)_)(_+("0.444627336744289N&amp;^*(&amp;(*@#$(&amp;*</t>
  </si>
  <si>
    <t>10*&amp;&amp;(*)$&amp;^)(*))(Washer"*&amp;(*)(*%*&amp;^"0.779844544038426Generic"*&amp;(*)_)(_+("0.312456279639375N&amp;^*(&amp;(*@#$(&amp;*</t>
  </si>
  <si>
    <t>1*&amp;&amp;(*)$&amp;^)(*))(Desktop CPU"*&amp;(*)(*%*&amp;^"0.18129874928339Plus"*&amp;(*)_)(_+("0.360005140767966N&amp;^*(&amp;(*@#$(&amp;*</t>
  </si>
  <si>
    <t>4*&amp;&amp;(*)$&amp;^)(*))(Camera"*&amp;(*)(*%*&amp;^"0.605601012437285Generic"*&amp;(*)_)(_+("0.519007144220314N&amp;^*(&amp;(*@#$(&amp;*</t>
  </si>
  <si>
    <t>2*&amp;&amp;(*)$&amp;^)(*))(Guitar"*&amp;(*)(*%*&amp;^"0.144242072813999Plus"*&amp;(*)_)(_+("0.894780425891901N&amp;^*(&amp;(*@#$(&amp;*</t>
  </si>
  <si>
    <t>1*&amp;&amp;(*)$&amp;^)(*))(Speakers"*&amp;(*)(*%*&amp;^"0.777970982070852Generic"*&amp;(*)_)(_+("0.837076361830446N&amp;^*(&amp;(*@#$(&amp;*</t>
  </si>
  <si>
    <t>8*&amp;&amp;(*)$&amp;^)(*))(Phone"*&amp;(*)(*%*&amp;^"0.925766387100466Generic"*&amp;(*)_)(_+("0.219224952610862N&amp;^*(&amp;(*@#$(&amp;*</t>
  </si>
  <si>
    <t>4*&amp;&amp;(*)$&amp;^)(*))(Tablet"*&amp;(*)(*%*&amp;^"0.445769278205306Generic"*&amp;(*)_)(_+("0.715630907054038N&amp;^*(&amp;(*@#$(&amp;*</t>
  </si>
  <si>
    <t>3*&amp;&amp;(*)$&amp;^)(*))(E-Reader"*&amp;(*)(*%*&amp;^"0.225465899946248Plus"*&amp;(*)_)(_+("0.904365149561207N&amp;^*(&amp;(*@#$(&amp;*</t>
  </si>
  <si>
    <t>4*&amp;&amp;(*)$&amp;^)(*))(MP3 Player"*&amp;(*)(*%*&amp;^"0.0737962460821436Plus"*&amp;(*)_)(_+("0.943055084837339N&amp;^*(&amp;(*@#$(&amp;*</t>
  </si>
  <si>
    <t>4*&amp;&amp;(*)$&amp;^)(*))(GPS"*&amp;(*)(*%*&amp;^"0.239197042342911Plus"*&amp;(*)_)(_+("0.478654302287697N&amp;^*(&amp;(*@#$(&amp;*</t>
  </si>
  <si>
    <t>9*&amp;&amp;(*)$&amp;^)(*))(Refrigerator"*&amp;(*)(*%*&amp;^"0.591130061068401Generic"*&amp;(*)_)(_+("0.168062083062131Y&amp;^*(&amp;(*@#$(&amp;*</t>
  </si>
  <si>
    <t>10*&amp;&amp;(*)$&amp;^)(*))(TV"*&amp;(*)(*%*&amp;^"0.453531294355118Generic"*&amp;(*)_)(_+("0.933705727341836N&amp;^*(&amp;(*@#$(&amp;*</t>
  </si>
  <si>
    <t>8*&amp;&amp;(*)$&amp;^)(*))(Dryer"*&amp;(*)(*%*&amp;^"0.504901276937601Generic"*&amp;(*)_)(_+("0.787756457740882N&amp;^*(&amp;(*@#$(&amp;*</t>
  </si>
  <si>
    <t>7*&amp;&amp;(*)$&amp;^)(*))(Laptop"*&amp;(*)(*%*&amp;^"0.171620212641959Plus"*&amp;(*)_)(_+("0.16379226616019Y&amp;^*(&amp;(*@#$(&amp;*</t>
  </si>
  <si>
    <t>7*&amp;&amp;(*)$&amp;^)(*))(Washer"*&amp;(*)(*%*&amp;^"0.120920183986021Plus"*&amp;(*)_)(_+("0.117683982981559Y&amp;^*(&amp;(*@#$(&amp;*</t>
  </si>
  <si>
    <t>9*&amp;&amp;(*)$&amp;^)(*))(Desktop CPU"*&amp;(*)(*%*&amp;^"0.236825934098134Plus"*&amp;(*)_)(_+("0.783867264387727N&amp;^*(&amp;(*@#$(&amp;*</t>
  </si>
  <si>
    <t>2*&amp;&amp;(*)$&amp;^)(*))(Camera"*&amp;(*)(*%*&amp;^"0.502196852234956Generic"*&amp;(*)_)(_+("0.33133069224346N&amp;^*(&amp;(*@#$(&amp;*</t>
  </si>
  <si>
    <t>7*&amp;&amp;(*)$&amp;^)(*))(Guitar"*&amp;(*)(*%*&amp;^"0.538480729081521Generic"*&amp;(*)_)(_+("0.254969862216363N&amp;^*(&amp;(*@#$(&amp;*</t>
  </si>
  <si>
    <t>1*&amp;&amp;(*)$&amp;^)(*))(Speakers"*&amp;(*)(*%*&amp;^"0.708060093417214Generic"*&amp;(*)_)(_+("0.539828868469707N&amp;^*(&amp;(*@#$(&amp;*</t>
  </si>
  <si>
    <t>10*&amp;&amp;(*)$&amp;^)(*))(Phone"*&amp;(*)(*%*&amp;^"0.74707111521262Generic"*&amp;(*)_)(_+("0.117266243171763Y&amp;^*(&amp;(*@#$(&amp;*</t>
  </si>
  <si>
    <t>3*&amp;&amp;(*)$&amp;^)(*))(Tablet"*&amp;(*)(*%*&amp;^"0.301375207185329Generic"*&amp;(*)_)(_+("0.886297539133865N&amp;^*(&amp;(*@#$(&amp;*</t>
  </si>
  <si>
    <t>4*&amp;&amp;(*)$&amp;^)(*))(E-Reader"*&amp;(*)(*%*&amp;^"0.911550887017798Generic"*&amp;(*)_)(_+("0.880907511772942N&amp;^*(&amp;(*@#$(&amp;*</t>
  </si>
  <si>
    <t>6*&amp;&amp;(*)$&amp;^)(*))(MP3 Player"*&amp;(*)(*%*&amp;^"0.407699174535767Generic"*&amp;(*)_)(_+("0.642132052805466N&amp;^*(&amp;(*@#$(&amp;*</t>
  </si>
  <si>
    <t>7*&amp;&amp;(*)$&amp;^)(*))(GPS"*&amp;(*)(*%*&amp;^"0.178537379016852Plus"*&amp;(*)_)(_+("0.730804273622302N&amp;^*(&amp;(*@#$(&amp;*</t>
  </si>
  <si>
    <t>10*&amp;&amp;(*)$&amp;^)(*))(Refrigerator"*&amp;(*)(*%*&amp;^"0.0783119906104125Plus"*&amp;(*)_)(_+("0.518509393675182N&amp;^*(&amp;(*@#$(&amp;*</t>
  </si>
  <si>
    <t>7*&amp;&amp;(*)$&amp;^)(*))(TV"*&amp;(*)(*%*&amp;^"0.412462925877361Generic"*&amp;(*)_)(_+("0.406176326331701N&amp;^*(&amp;(*@#$(&amp;*</t>
  </si>
  <si>
    <t>3*&amp;&amp;(*)$&amp;^)(*))(Dryer"*&amp;(*)(*%*&amp;^"0.734540060605501Generic"*&amp;(*)_)(_+("0.32897698219842N&amp;^*(&amp;(*@#$(&amp;*</t>
  </si>
  <si>
    <t>3*&amp;&amp;(*)$&amp;^)(*))(Laptop"*&amp;(*)(*%*&amp;^"0.815278503489908Generic"*&amp;(*)_)(_+("0.563256661451573N&amp;^*(&amp;(*@#$(&amp;*</t>
  </si>
  <si>
    <t>9*&amp;&amp;(*)$&amp;^)(*))(Washer"*&amp;(*)(*%*&amp;^"0.0818945709602276Plus"*&amp;(*)_)(_+("0.421309227681304N&amp;^*(&amp;(*@#$(&amp;*</t>
  </si>
  <si>
    <t>9*&amp;&amp;(*)$&amp;^)(*))(Desktop CPU"*&amp;(*)(*%*&amp;^"0.449958652043665Generic"*&amp;(*)_)(_+("0.067473290577029Y&amp;^*(&amp;(*@#$(&amp;*</t>
  </si>
  <si>
    <t>2*&amp;&amp;(*)$&amp;^)(*))(Camera"*&amp;(*)(*%*&amp;^"0.971624904525705Generic"*&amp;(*)_)(_+("0.68532178184493N&amp;^*(&amp;(*@#$(&amp;*</t>
  </si>
  <si>
    <t>6*&amp;&amp;(*)$&amp;^)(*))(Guitar"*&amp;(*)(*%*&amp;^"0.483430754716582Generic"*&amp;(*)_)(_+("0.177735319226011Y&amp;^*(&amp;(*@#$(&amp;*</t>
  </si>
  <si>
    <t>8*&amp;&amp;(*)$&amp;^)(*))(Speakers"*&amp;(*)(*%*&amp;^"0.853485784670892Generic"*&amp;(*)_)(_+("0.252135516752283N&amp;^*(&amp;(*@#$(&amp;*</t>
  </si>
  <si>
    <t>10*&amp;&amp;(*)$&amp;^)(*))(Phone"*&amp;(*)(*%*&amp;^"0.420188870482926Generic"*&amp;(*)_)(_+("0.89643996623006N&amp;^*(&amp;(*@#$(&amp;*</t>
  </si>
  <si>
    <t>2*&amp;&amp;(*)$&amp;^)(*))(Tablet"*&amp;(*)(*%*&amp;^"0.77233930704482Generic"*&amp;(*)_)(_+("0.662636187165871N&amp;^*(&amp;(*@#$(&amp;*</t>
  </si>
  <si>
    <t>7*&amp;&amp;(*)$&amp;^)(*))(E-Reader"*&amp;(*)(*%*&amp;^"0.63163363369341Generic"*&amp;(*)_)(_+("0.768370670342243N&amp;^*(&amp;(*@#$(&amp;*</t>
  </si>
  <si>
    <t>9*&amp;&amp;(*)$&amp;^)(*))(MP3 Player"*&amp;(*)(*%*&amp;^"0.620364560355492Generic"*&amp;(*)_)(_+("0.731613977804775N&amp;^*(&amp;(*@#$(&amp;*</t>
  </si>
  <si>
    <t>3*&amp;&amp;(*)$&amp;^)(*))(GPS"*&amp;(*)(*%*&amp;^"0.790161714848298Generic"*&amp;(*)_)(_+("0.559689667935446N&amp;^*(&amp;(*@#$(&amp;*</t>
  </si>
  <si>
    <t>5*&amp;&amp;(*)$&amp;^)(*))(Refrigerator"*&amp;(*)(*%*&amp;^"0.155284101515029Plus"*&amp;(*)_)(_+("0.860249404440336N&amp;^*(&amp;(*@#$(&amp;*</t>
  </si>
  <si>
    <t>6*&amp;&amp;(*)$&amp;^)(*))(TV"*&amp;(*)(*%*&amp;^"0.584921577778413Generic"*&amp;(*)_)(_+("0.718726385759658N&amp;^*(&amp;(*@#$(&amp;*</t>
  </si>
  <si>
    <t>3*&amp;&amp;(*)$&amp;^)(*))(Dryer"*&amp;(*)(*%*&amp;^"0.605445431042181Generic"*&amp;(*)_)(_+("0.374463668846499N&amp;^*(&amp;(*@#$(&amp;*</t>
  </si>
  <si>
    <t>7*&amp;&amp;(*)$&amp;^)(*))(Laptop"*&amp;(*)(*%*&amp;^"0.631969133064533Generic"*&amp;(*)_)(_+("0.675478603370551N&amp;^*(&amp;(*@#$(&amp;*</t>
  </si>
  <si>
    <t>5*&amp;&amp;(*)$&amp;^)(*))(Washer"*&amp;(*)(*%*&amp;^"0.739065171860833Generic"*&amp;(*)_)(_+("0.362891442351N&amp;^*(&amp;(*@#$(&amp;*</t>
  </si>
  <si>
    <t>10*&amp;&amp;(*)$&amp;^)(*))(Desktop CPU"*&amp;(*)(*%*&amp;^"0.900875099509726Generic"*&amp;(*)_)(_+("0.129505062873881Y&amp;^*(&amp;(*@#$(&amp;*</t>
  </si>
  <si>
    <t>5*&amp;&amp;(*)$&amp;^)(*))(Camera"*&amp;(*)(*%*&amp;^"0.819659843762368Generic"*&amp;(*)_)(_+("0.925187141421044N&amp;^*(&amp;(*@#$(&amp;*</t>
  </si>
  <si>
    <t>1*&amp;&amp;(*)$&amp;^)(*))(Guitar"*&amp;(*)(*%*&amp;^"0.742822206891159Generic"*&amp;(*)_)(_+("0.0495724976366944Y&amp;^*(&amp;(*@#$(&amp;*</t>
  </si>
  <si>
    <t>1*&amp;&amp;(*)$&amp;^)(*))(Speakers"*&amp;(*)(*%*&amp;^"0.57703533050021Generic"*&amp;(*)_)(_+("0.110299451878615Y&amp;^*(&amp;(*@#$(&amp;*</t>
  </si>
  <si>
    <t>3*&amp;&amp;(*)$&amp;^)(*))(Phone"*&amp;(*)(*%*&amp;^"0.703672583911166Generic"*&amp;(*)_)(_+("0.48463542202986N&amp;^*(&amp;(*@#$(&amp;*</t>
  </si>
  <si>
    <t>3*&amp;&amp;(*)$&amp;^)(*))(Tablet"*&amp;(*)(*%*&amp;^"0.0359313827867501Plus"*&amp;(*)_)(_+("0.066203886396746Y&amp;^*(&amp;(*@#$(&amp;*</t>
  </si>
  <si>
    <t>2*&amp;&amp;(*)$&amp;^)(*))(E-Reader"*&amp;(*)(*%*&amp;^"0.0296412904245739Plus"*&amp;(*)_)(_+("0.642879638885279N&amp;^*(&amp;(*@#$(&amp;*</t>
  </si>
  <si>
    <t>4*&amp;&amp;(*)$&amp;^)(*))(MP3 Player"*&amp;(*)(*%*&amp;^"0.0536873249312459Plus"*&amp;(*)_)(_+("0.97446781519493N&amp;^*(&amp;(*@#$(&amp;*</t>
  </si>
  <si>
    <t>3*&amp;&amp;(*)$&amp;^)(*))(GPS"*&amp;(*)(*%*&amp;^"0.699997919359724Generic"*&amp;(*)_)(_+("0.363774258698708N&amp;^*(&amp;(*@#$(&amp;*</t>
  </si>
  <si>
    <t>4*&amp;&amp;(*)$&amp;^)(*))(Refrigerator"*&amp;(*)(*%*&amp;^"0.288526951416881Plus"*&amp;(*)_)(_+("0.609263693914607N&amp;^*(&amp;(*@#$(&amp;*</t>
  </si>
  <si>
    <t>2*&amp;&amp;(*)$&amp;^)(*))(TV"*&amp;(*)(*%*&amp;^"0.71963953206805Generic"*&amp;(*)_)(_+("0.00621305656180027Y&amp;^*(&amp;(*@#$(&amp;*</t>
  </si>
  <si>
    <t>9*&amp;&amp;(*)$&amp;^)(*))(Dryer"*&amp;(*)(*%*&amp;^"0.699120747129396Generic"*&amp;(*)_)(_+("0.925004485247731N&amp;^*(&amp;(*@#$(&amp;*</t>
  </si>
  <si>
    <t>7*&amp;&amp;(*)$&amp;^)(*))(Laptop"*&amp;(*)(*%*&amp;^"0.329571319472636Generic"*&amp;(*)_)(_+("0.70259170999965N&amp;^*(&amp;(*@#$(&amp;*</t>
  </si>
  <si>
    <t>1*&amp;&amp;(*)$&amp;^)(*))(Washer"*&amp;(*)(*%*&amp;^"0.243416698291738Plus"*&amp;(*)_)(_+("0.213695177545213N&amp;^*(&amp;(*@#$(&amp;*</t>
  </si>
  <si>
    <t>7*&amp;&amp;(*)$&amp;^)(*))(Desktop CPU"*&amp;(*)(*%*&amp;^"0.304345278588559Generic"*&amp;(*)_)(_+("0.0369326270972755Y&amp;^*(&amp;(*@#$(&amp;*</t>
  </si>
  <si>
    <t>1*&amp;&amp;(*)$&amp;^)(*))(Camera"*&amp;(*)(*%*&amp;^"0.605212523385428Generic"*&amp;(*)_)(_+("0.837318661165113N&amp;^*(&amp;(*@#$(&amp;*</t>
  </si>
  <si>
    <t>9*&amp;&amp;(*)$&amp;^)(*))(Guitar"*&amp;(*)(*%*&amp;^"0.65550740003608Generic"*&amp;(*)_)(_+("0.0317544484396014Y&amp;^*(&amp;(*@#$(&amp;*</t>
  </si>
  <si>
    <t>2*&amp;&amp;(*)$&amp;^)(*))(Speakers"*&amp;(*)(*%*&amp;^"0.565626069827248Generic"*&amp;(*)_)(_+("0.431981740099443N&amp;^*(&amp;(*@#$(&amp;*</t>
  </si>
  <si>
    <t>9*&amp;&amp;(*)$&amp;^)(*))(Phone"*&amp;(*)(*%*&amp;^"0.537990654810547Generic"*&amp;(*)_)(_+("0.562501514110528N&amp;^*(&amp;(*@#$(&amp;*</t>
  </si>
  <si>
    <t>2*&amp;&amp;(*)$&amp;^)(*))(Tablet"*&amp;(*)(*%*&amp;^"0.0407783226561792Plus"*&amp;(*)_)(_+("0.113312628752883Y&amp;^*(&amp;(*@#$(&amp;*</t>
  </si>
  <si>
    <t>6*&amp;&amp;(*)$&amp;^)(*))(E-Reader"*&amp;(*)(*%*&amp;^"0.627322627312046Generic"*&amp;(*)_)(_+("0.848716308261721N&amp;^*(&amp;(*@#$(&amp;*</t>
  </si>
  <si>
    <t>7*&amp;&amp;(*)$&amp;^)(*))(MP3 Player"*&amp;(*)(*%*&amp;^"0.835571233405791Generic"*&amp;(*)_)(_+("0.963493630504269N&amp;^*(&amp;(*@#$(&amp;*</t>
  </si>
  <si>
    <t>5*&amp;&amp;(*)$&amp;^)(*))(GPS"*&amp;(*)(*%*&amp;^"0.896330037307942Generic"*&amp;(*)_)(_+("0.590464520429651N&amp;^*(&amp;(*@#$(&amp;*</t>
  </si>
  <si>
    <t>6*&amp;&amp;(*)$&amp;^)(*))(Refrigerator"*&amp;(*)(*%*&amp;^"0.654327534255594Generic"*&amp;(*)_)(_+("0.127507409533237Y&amp;^*(&amp;(*@#$(&amp;*</t>
  </si>
  <si>
    <t>1*&amp;&amp;(*)$&amp;^)(*))(TV"*&amp;(*)(*%*&amp;^"0.984173637822571Generic"*&amp;(*)_)(_+("0.314402168011779N&amp;^*(&amp;(*@#$(&amp;*</t>
  </si>
  <si>
    <t>2*&amp;&amp;(*)$&amp;^)(*))(Dryer"*&amp;(*)(*%*&amp;^"0.498232040354343Generic"*&amp;(*)_)(_+("0.507262294965113N&amp;^*(&amp;(*@#$(&amp;*</t>
  </si>
  <si>
    <t>10*&amp;&amp;(*)$&amp;^)(*))(Laptop"*&amp;(*)(*%*&amp;^"0.808575893990032Generic"*&amp;(*)_)(_+("0.790673604167794N&amp;^*(&amp;(*@#$(&amp;*</t>
  </si>
  <si>
    <t>6*&amp;&amp;(*)$&amp;^)(*))(Washer"*&amp;(*)(*%*&amp;^"0.172476640392514Plus"*&amp;(*)_)(_+("0.423570493208017N&amp;^*(&amp;(*@#$(&amp;*</t>
  </si>
  <si>
    <t>3*&amp;&amp;(*)$&amp;^)(*))(Desktop CPU"*&amp;(*)(*%*&amp;^"0.99468127220852Generic"*&amp;(*)_)(_+("0.744119642657288N&amp;^*(&amp;(*@#$(&amp;*</t>
  </si>
  <si>
    <t>4*&amp;&amp;(*)$&amp;^)(*))(Camera"*&amp;(*)(*%*&amp;^"0.748764747791859Generic"*&amp;(*)_)(_+("0.136001501139937Y&amp;^*(&amp;(*@#$(&amp;*</t>
  </si>
  <si>
    <t>7*&amp;&amp;(*)$&amp;^)(*))(Guitar"*&amp;(*)(*%*&amp;^"0.263242131502725Plus"*&amp;(*)_)(_+("0.955122871281654N&amp;^*(&amp;(*@#$(&amp;*</t>
  </si>
  <si>
    <t>6*&amp;&amp;(*)$&amp;^)(*))(Speakers"*&amp;(*)(*%*&amp;^"0.311267410125967Generic"*&amp;(*)_)(_+("0.556182369713916N&amp;^*(&amp;(*@#$(&amp;*</t>
  </si>
  <si>
    <t>10*&amp;&amp;(*)$&amp;^)(*))(Phone"*&amp;(*)(*%*&amp;^"0.754086369183432Generic"*&amp;(*)_)(_+("0.162580557909088Y&amp;^*(&amp;(*@#$(&amp;*</t>
  </si>
  <si>
    <t>2*&amp;&amp;(*)$&amp;^)(*))(Tablet"*&amp;(*)(*%*&amp;^"0.366174436805329Generic"*&amp;(*)_)(_+("0.171831811573927Y&amp;^*(&amp;(*@#$(&amp;*</t>
  </si>
  <si>
    <t>3*&amp;&amp;(*)$&amp;^)(*))(E-Reader"*&amp;(*)(*%*&amp;^"0.912657422459721Generic"*&amp;(*)_)(_+("0.0941834227873574Y&amp;^*(&amp;(*@#$(&amp;*</t>
  </si>
  <si>
    <t>3*&amp;&amp;(*)$&amp;^)(*))(MP3 Player"*&amp;(*)(*%*&amp;^"0.212355575115836Plus"*&amp;(*)_)(_+("0.37081383857324N&amp;^*(&amp;(*@#$(&amp;*</t>
  </si>
  <si>
    <t>7*&amp;&amp;(*)$&amp;^)(*))(GPS"*&amp;(*)(*%*&amp;^"0.439695400098215Generic"*&amp;(*)_)(_+("0.402801451267935N&amp;^*(&amp;(*@#$(&amp;*</t>
  </si>
  <si>
    <t>4*&amp;&amp;(*)$&amp;^)(*))(Phone"*&amp;(*)(*%*&amp;^"0.429161154011274Generic"*&amp;(*)_)(_+("0.605693619338689N&amp;^*(&amp;(*@#$(&amp;*</t>
  </si>
  <si>
    <t>7*&amp;&amp;(*)$&amp;^)(*))(Tablet"*&amp;(*)(*%*&amp;^"0.26153926427094Plus"*&amp;(*)_)(_+("0.160336751120447Y&amp;^*(&amp;(*@#$(&amp;*</t>
  </si>
  <si>
    <t>1*&amp;&amp;(*)$&amp;^)(*))(E-Reader"*&amp;(*)(*%*&amp;^"0.499026191920802Generic"*&amp;(*)_)(_+("0.172470693060979Y&amp;^*(&amp;(*@#$(&amp;*</t>
  </si>
  <si>
    <t>5*&amp;&amp;(*)$&amp;^)(*))(MP3 Player"*&amp;(*)(*%*&amp;^"0.667347141635335Generic"*&amp;(*)_)(_+("0.845890049804505N&amp;^*(&amp;(*@#$(&amp;*</t>
  </si>
  <si>
    <t>7*&amp;&amp;(*)$&amp;^)(*))(GPS"*&amp;(*)(*%*&amp;^"0.292697257006307Plus"*&amp;(*)_)(_+("0.507377909475609N&amp;^*(&amp;(*@#$(&amp;*</t>
  </si>
  <si>
    <t>2*&amp;&amp;(*)$&amp;^)(*))(Refrigerator"*&amp;(*)(*%*&amp;^"0.00995793969529546Plus"*&amp;(*)_)(_+("0.790809749969144N&amp;^*(&amp;(*@#$(&amp;*</t>
  </si>
  <si>
    <t>5*&amp;&amp;(*)$&amp;^)(*))(TV"*&amp;(*)(*%*&amp;^"0.60988372053275Generic"*&amp;(*)_)(_+("0.690770839779519N&amp;^*(&amp;(*@#$(&amp;*</t>
  </si>
  <si>
    <t>1*&amp;&amp;(*)$&amp;^)(*))(Dryer"*&amp;(*)(*%*&amp;^"0.898109577801372Generic"*&amp;(*)_)(_+("0.80841379728127N&amp;^*(&amp;(*@#$(&amp;*</t>
  </si>
  <si>
    <t>4*&amp;&amp;(*)$&amp;^)(*))(Laptop"*&amp;(*)(*%*&amp;^"0.698396193253226Generic"*&amp;(*)_)(_+("0.257376824229901N&amp;^*(&amp;(*@#$(&amp;*</t>
  </si>
  <si>
    <t>2*&amp;&amp;(*)$&amp;^)(*))(Washer"*&amp;(*)(*%*&amp;^"0.222312615898991Plus"*&amp;(*)_)(_+("0.34926705235218N&amp;^*(&amp;(*@#$(&amp;*</t>
  </si>
  <si>
    <t>4*&amp;&amp;(*)$&amp;^)(*))(Desktop CPU"*&amp;(*)(*%*&amp;^"0.0591928263888062Plus"*&amp;(*)_)(_+("0.151453146528399Y&amp;^*(&amp;(*@#$(&amp;*</t>
  </si>
  <si>
    <t>1*&amp;&amp;(*)$&amp;^)(*))(Camera"*&amp;(*)(*%*&amp;^"0.761488426964055Generic"*&amp;(*)_)(_+("0.0176626218428251Y&amp;^*(&amp;(*@#$(&amp;*</t>
  </si>
  <si>
    <t>2*&amp;&amp;(*)$&amp;^)(*))(Guitar"*&amp;(*)(*%*&amp;^"0.759027201674469Generic"*&amp;(*)_)(_+("0.78232283525294N&amp;^*(&amp;(*@#$(&amp;*</t>
  </si>
  <si>
    <t>8*&amp;&amp;(*)$&amp;^)(*))(Phone"*&amp;(*)(*%*&amp;^"0.811544977667154Generic"*&amp;(*)_)(_+("0.757260464011777N&amp;^*(&amp;(*@#$(&amp;*</t>
  </si>
  <si>
    <t>6*&amp;&amp;(*)$&amp;^)(*))(Tablet"*&amp;(*)(*%*&amp;^"0.932901614547724Generic"*&amp;(*)_)(_+("0.776205045133273N&amp;^*(&amp;(*@#$(&amp;*</t>
  </si>
  <si>
    <t>4*&amp;&amp;(*)$&amp;^)(*))(E-Reader"*&amp;(*)(*%*&amp;^"0.717221087831293Generic"*&amp;(*)_)(_+("0.531210318938083N&amp;^*(&amp;(*@#$(&amp;*</t>
  </si>
  <si>
    <t>7*&amp;&amp;(*)$&amp;^)(*))(MP3 Player"*&amp;(*)(*%*&amp;^"0.301143743266243Generic"*&amp;(*)_)(_+("0.782753146941987N&amp;^*(&amp;(*@#$(&amp;*</t>
  </si>
  <si>
    <t>8*&amp;&amp;(*)$&amp;^)(*))(GPS"*&amp;(*)(*%*&amp;^"0.848871001927637Generic"*&amp;(*)_)(_+("0.650945457997123N&amp;^*(&amp;(*@#$(&amp;*</t>
  </si>
  <si>
    <t>8*&amp;&amp;(*)$&amp;^)(*))(Refrigerator"*&amp;(*)(*%*&amp;^"0.177676282898844Plus"*&amp;(*)_)(_+("0.622268416745026N&amp;^*(&amp;(*@#$(&amp;*</t>
  </si>
  <si>
    <t>10*&amp;&amp;(*)$&amp;^)(*))(TV"*&amp;(*)(*%*&amp;^"0.243646724369641Plus"*&amp;(*)_)(_+("0.447452219420508N&amp;^*(&amp;(*@#$(&amp;*</t>
  </si>
  <si>
    <t>8*&amp;&amp;(*)$&amp;^)(*))(Dryer"*&amp;(*)(*%*&amp;^"0.736724657355017Generic"*&amp;(*)_)(_+("0.109356776829996Y&amp;^*(&amp;(*@#$(&amp;*</t>
  </si>
  <si>
    <t>6*&amp;&amp;(*)$&amp;^)(*))(Laptop"*&amp;(*)(*%*&amp;^"0.11904623936866Plus"*&amp;(*)_)(_+("0.241436937072346N&amp;^*(&amp;(*@#$(&amp;*</t>
  </si>
  <si>
    <t>3*&amp;&amp;(*)$&amp;^)(*))(Washer"*&amp;(*)(*%*&amp;^"0.0151887831482148Plus"*&amp;(*)_)(_+("0.112564762560671Y&amp;^*(&amp;(*@#$(&amp;*</t>
  </si>
  <si>
    <t>3*&amp;&amp;(*)$&amp;^)(*))(Dryer"*&amp;(*)(*%*&amp;^"0.25082340270115Plus"*&amp;(*)_)(_+("0.78650027497739N&amp;^*(&amp;(*@#$(&amp;*</t>
  </si>
  <si>
    <t>1*&amp;&amp;(*)$&amp;^)(*))(Laptop"*&amp;(*)(*%*&amp;^"0.505122563315714Generic"*&amp;(*)_)(_+("0.991141125302969N&amp;^*(&amp;(*@#$(&amp;*</t>
  </si>
  <si>
    <t>9*&amp;&amp;(*)$&amp;^)(*))(Washer"*&amp;(*)(*%*&amp;^"0.357283690409894Generic"*&amp;(*)_)(_+("0.328234504635668N&amp;^*(&amp;(*@#$(&amp;*</t>
  </si>
  <si>
    <t>6*&amp;&amp;(*)$&amp;^)(*))(Desktop CPU"*&amp;(*)(*%*&amp;^"0.169785909979667Plus"*&amp;(*)_)(_+("0.497023843546242N&amp;^*(&amp;(*@#$(&amp;*</t>
  </si>
  <si>
    <t>4*&amp;&amp;(*)$&amp;^)(*))(Camera"*&amp;(*)(*%*&amp;^"0.447283822760522Generic"*&amp;(*)_)(_+("0.113691720840843Y&amp;^*(&amp;(*@#$(&amp;*</t>
  </si>
  <si>
    <t>3*&amp;&amp;(*)$&amp;^)(*))(Washer"*&amp;(*)(*%*&amp;^"0.20171732788387Plus"*&amp;(*)_)(_+("0.147443233853454Y&amp;^*(&amp;(*@#$(&amp;*</t>
  </si>
  <si>
    <t>10*&amp;&amp;(*)$&amp;^)(*))(Desktop CPU"*&amp;(*)(*%*&amp;^"0.0951985716455126Plus"*&amp;(*)_)(_+("0.37466204723204N&amp;^*(&amp;(*@#$(&amp;*</t>
  </si>
  <si>
    <t>6*&amp;&amp;(*)$&amp;^)(*))(Camera"*&amp;(*)(*%*&amp;^"0.325341229407951Generic"*&amp;(*)_)(_+("0.0284764230061962Y&amp;^*(&amp;(*@#$(&amp;*</t>
  </si>
  <si>
    <t>1*&amp;&amp;(*)$&amp;^)(*))(Dryer"*&amp;(*)(*%*&amp;^"0.91920980338514Generic"*&amp;(*)_)(_+("0.79080665880243N&amp;^*(&amp;(*@#$(&amp;*</t>
  </si>
  <si>
    <t>4*&amp;&amp;(*)$&amp;^)(*))(Laptop"*&amp;(*)(*%*&amp;^"0.529407171713497Generic"*&amp;(*)_)(_+("0.848882795370934N&amp;^*(&amp;(*@#$(&amp;*</t>
  </si>
  <si>
    <t>7*&amp;&amp;(*)$&amp;^)(*))(Washer"*&amp;(*)(*%*&amp;^"0.870781900204818Generic"*&amp;(*)_)(_+("0.866011597408318N&amp;^*(&amp;(*@#$(&amp;*</t>
  </si>
  <si>
    <t>3*&amp;&amp;(*)$&amp;^)(*))(Desktop CPU"*&amp;(*)(*%*&amp;^"0.466880023393889Generic"*&amp;(*)_)(_+("0.767205335550497N&amp;^*(&amp;(*@#$(&amp;*</t>
  </si>
  <si>
    <t>5*&amp;&amp;(*)$&amp;^)(*))(Camera"*&amp;(*)(*%*&amp;^"0.524868006704866Generic"*&amp;(*)_)(_+("0.989537901927649N&amp;^*(&amp;(*@#$(&amp;*</t>
  </si>
  <si>
    <t>6*&amp;&amp;(*)$&amp;^)(*))(Laptop"*&amp;(*)(*%*&amp;^"0.854256339186936Generic"*&amp;(*)_)(_+("0.956751379190791N&amp;^*(&amp;(*@#$(&amp;*</t>
  </si>
  <si>
    <t>1*&amp;&amp;(*)$&amp;^)(*))(Washer"*&amp;(*)(*%*&amp;^"0.00422463602538448Plus"*&amp;(*)_)(_+("0.426131570484871N&amp;^*(&amp;(*@#$(&amp;*</t>
  </si>
  <si>
    <t>9*&amp;&amp;(*)$&amp;^)(*))(Desktop CPU"*&amp;(*)(*%*&amp;^"0.498627133324835Generic"*&amp;(*)_)(_+("0.36705878739429N&amp;^*(&amp;(*@#$(&amp;*</t>
  </si>
  <si>
    <t>8*&amp;&amp;(*)$&amp;^)(*))(Camera"*&amp;(*)(*%*&amp;^"0.888295602283783Generic"*&amp;(*)_)(_+("0.421445593075988N&amp;^*(&amp;(*@#$(&amp;*</t>
  </si>
  <si>
    <t>5*&amp;&amp;(*)$&amp;^)(*))(Guitar"*&amp;(*)(*%*&amp;^"0.0969488691486957Plus"*&amp;(*)_)(_+("0.0478453513528567Y&amp;^*(&amp;(*@#$(&amp;*</t>
  </si>
  <si>
    <t>5*&amp;&amp;(*)$&amp;^)(*))(Speakers"*&amp;(*)(*%*&amp;^"0.363407776414249Generic"*&amp;(*)_)(_+("0.569671007102998N&amp;^*(&amp;(*@#$(&amp;*</t>
  </si>
  <si>
    <t>5*&amp;&amp;(*)$&amp;^)(*))(Phone"*&amp;(*)(*%*&amp;^"0.0361360299277441Plus"*&amp;(*)_)(_+("0.86187871615561N&amp;^*(&amp;(*@#$(&amp;*</t>
  </si>
  <si>
    <t>4*&amp;&amp;(*)$&amp;^)(*))(Tablet"*&amp;(*)(*%*&amp;^"0.943077443602214Generic"*&amp;(*)_)(_+("0.12541390238702Y&amp;^*(&amp;(*@#$(&amp;*</t>
  </si>
  <si>
    <t>5*&amp;&amp;(*)$&amp;^)(*))(E-Reader"*&amp;(*)(*%*&amp;^"0.623060868904404Generic"*&amp;(*)_)(_+("0.937767569735944N&amp;^*(&amp;(*@#$(&amp;*</t>
  </si>
  <si>
    <t>5*&amp;&amp;(*)$&amp;^)(*))(MP3 Player"*&amp;(*)(*%*&amp;^"0.891000953936559Generic"*&amp;(*)_)(_+("0.847375249519654N&amp;^*(&amp;(*@#$(&amp;*</t>
  </si>
  <si>
    <t>10*&amp;&amp;(*)$&amp;^)(*))(GPS"*&amp;(*)(*%*&amp;^"0.0617688038473118Plus"*&amp;(*)_)(_+("0.893262941478877N&amp;^*(&amp;(*@#$(&amp;*</t>
  </si>
  <si>
    <t>1*&amp;&amp;(*)$&amp;^)(*))(Phone"*&amp;(*)(*%*&amp;^"0.460807365414564Generic"*&amp;(*)_)(_+("0.579931742126909N&amp;^*(&amp;(*@#$(&amp;*</t>
  </si>
  <si>
    <t>6*&amp;&amp;(*)$&amp;^)(*))(Tablet"*&amp;(*)(*%*&amp;^"0.0861771262785983Plus"*&amp;(*)_)(_+("0.818760512760933N&amp;^*(&amp;(*@#$(&amp;*</t>
  </si>
  <si>
    <t>10*&amp;&amp;(*)$&amp;^)(*))(E-Reader"*&amp;(*)(*%*&amp;^"0.147307591002766Plus"*&amp;(*)_)(_+("0.78790744775006N&amp;^*(&amp;(*@#$(&amp;*</t>
  </si>
  <si>
    <t>8*&amp;&amp;(*)$&amp;^)(*))(MP3 Player"*&amp;(*)(*%*&amp;^"0.904051032191254Generic"*&amp;(*)_)(_+("0.34515021270465N&amp;^*(&amp;(*@#$(&amp;*</t>
  </si>
  <si>
    <t>5*&amp;&amp;(*)$&amp;^)(*))(GPS"*&amp;(*)(*%*&amp;^"0.146986729650692Plus"*&amp;(*)_)(_+("0.924776530106234N&amp;^*(&amp;(*@#$(&amp;*</t>
  </si>
  <si>
    <t>4*&amp;&amp;(*)$&amp;^)(*))(Refrigerator"*&amp;(*)(*%*&amp;^"0.379579624780759Generic"*&amp;(*)_)(_+("0.6590864988494N&amp;^*(&amp;(*@#$(&amp;*</t>
  </si>
  <si>
    <t>7*&amp;&amp;(*)$&amp;^)(*))(TV"*&amp;(*)(*%*&amp;^"0.288615735893578Plus"*&amp;(*)_)(_+("0.830259427449599N&amp;^*(&amp;(*@#$(&amp;*</t>
  </si>
  <si>
    <t>8*&amp;&amp;(*)$&amp;^)(*))(Dryer"*&amp;(*)(*%*&amp;^"0.0244360410710228Plus"*&amp;(*)_)(_+("0.460017172938677N&amp;^*(&amp;(*@#$(&amp;*</t>
  </si>
  <si>
    <t>9*&amp;&amp;(*)$&amp;^)(*))(Laptop"*&amp;(*)(*%*&amp;^"0.109720986802263Plus"*&amp;(*)_)(_+("0.796440559495936N&amp;^*(&amp;(*@#$(&amp;*</t>
  </si>
  <si>
    <t>7*&amp;&amp;(*)$&amp;^)(*))(Washer"*&amp;(*)(*%*&amp;^"0.579554291042802Generic"*&amp;(*)_)(_+("0.0684493995223205Y&amp;^*(&amp;(*@#$(&amp;*</t>
  </si>
  <si>
    <t>2*&amp;&amp;(*)$&amp;^)(*))(Refrigerator"*&amp;(*)(*%*&amp;^"0.501501278355393Generic"*&amp;(*)_)(_+("0.488488890096921N&amp;^*(&amp;(*@#$(&amp;*</t>
  </si>
  <si>
    <t>5*&amp;&amp;(*)$&amp;^)(*))(TV"*&amp;(*)(*%*&amp;^"0.303356906075932Generic"*&amp;(*)_)(_+("0.146412804391455Y&amp;^*(&amp;(*@#$(&amp;*</t>
  </si>
  <si>
    <t>1*&amp;&amp;(*)$&amp;^)(*))(Dryer"*&amp;(*)(*%*&amp;^"0.301132274698113Generic"*&amp;(*)_)(_+("0.327633751262489N&amp;^*(&amp;(*@#$(&amp;*</t>
  </si>
  <si>
    <t>8*&amp;&amp;(*)$&amp;^)(*))(Laptop"*&amp;(*)(*%*&amp;^"0.111010434968826Plus"*&amp;(*)_)(_+("0.395738826153462N&amp;^*(&amp;(*@#$(&amp;*</t>
  </si>
  <si>
    <t>9*&amp;&amp;(*)$&amp;^)(*))(Washer"*&amp;(*)(*%*&amp;^"0.105843903244682Plus"*&amp;(*)_)(_+("0.909554095576544N&amp;^*(&amp;(*@#$(&amp;*</t>
  </si>
  <si>
    <t>8*&amp;&amp;(*)$&amp;^)(*))(Desktop CPU"*&amp;(*)(*%*&amp;^"0.419446887125484Generic"*&amp;(*)_)(_+("0.778392257074576N&amp;^*(&amp;(*@#$(&amp;*</t>
  </si>
  <si>
    <t>3*&amp;&amp;(*)$&amp;^)(*))(Camera"*&amp;(*)(*%*&amp;^"0.418693344783504Generic"*&amp;(*)_)(_+("0.913528995438339N&amp;^*(&amp;(*@#$(&amp;*</t>
  </si>
  <si>
    <t>7*&amp;&amp;(*)$&amp;^)(*))(Guitar"*&amp;(*)(*%*&amp;^"0.533691186486384Generic"*&amp;(*)_)(_+("0.996064679488325N&amp;^*(&amp;(*@#$(&amp;*</t>
  </si>
  <si>
    <t>6*&amp;&amp;(*)$&amp;^)(*))(Speakers"*&amp;(*)(*%*&amp;^"0.840032915515774Generic"*&amp;(*)_)(_+("0.79034083046124N&amp;^*(&amp;(*@#$(&amp;*</t>
  </si>
  <si>
    <t>9*&amp;&amp;(*)$&amp;^)(*))(Phone"*&amp;(*)(*%*&amp;^"0.56360286097049Generic"*&amp;(*)_)(_+("0.208895670365851N&amp;^*(&amp;(*@#$(&amp;*</t>
  </si>
  <si>
    <t>7*&amp;&amp;(*)$&amp;^)(*))(Tablet"*&amp;(*)(*%*&amp;^"0.528303539379903Generic"*&amp;(*)_)(_+("0.301872344238941N&amp;^*(&amp;(*@#$(&amp;*</t>
  </si>
  <si>
    <t>8*&amp;&amp;(*)$&amp;^)(*))(E-Reader"*&amp;(*)(*%*&amp;^"0.821135647097335Generic"*&amp;(*)_)(_+("0.180633985769034Y&amp;^*(&amp;(*@#$(&amp;*</t>
  </si>
  <si>
    <t>3*&amp;&amp;(*)$&amp;^)(*))(MP3 Player"*&amp;(*)(*%*&amp;^"0.229905214830867Plus"*&amp;(*)_)(_+("0.475113408474407N&amp;^*(&amp;(*@#$(&amp;*</t>
  </si>
  <si>
    <t>1*&amp;&amp;(*)$&amp;^)(*))(GPS"*&amp;(*)(*%*&amp;^"0.0847117654094757Plus"*&amp;(*)_)(_+("0.916314472677518N&amp;^*(&amp;(*@#$(&amp;*</t>
  </si>
  <si>
    <t>5*&amp;&amp;(*)$&amp;^)(*))(Refrigerator"*&amp;(*)(*%*&amp;^"0.38796719043068Generic"*&amp;(*)_)(_+("0.903167422805594N&amp;^*(&amp;(*@#$(&amp;*</t>
  </si>
  <si>
    <t>9*&amp;&amp;(*)$&amp;^)(*))(TV"*&amp;(*)(*%*&amp;^"0.212731682015664Plus"*&amp;(*)_)(_+("0.620407565526294N&amp;^*(&amp;(*@#$(&amp;*</t>
  </si>
  <si>
    <t>1*&amp;&amp;(*)$&amp;^)(*))(Dryer"*&amp;(*)(*%*&amp;^"0.933641547616648Generic"*&amp;(*)_)(_+("0.694450103618098N&amp;^*(&amp;(*@#$(&amp;*</t>
  </si>
  <si>
    <t>5*&amp;&amp;(*)$&amp;^)(*))(Laptop"*&amp;(*)(*%*&amp;^"0.22630375906899Plus"*&amp;(*)_)(_+("0.0243921425659087Y&amp;^*(&amp;(*@#$(&amp;*</t>
  </si>
  <si>
    <t>3*&amp;&amp;(*)$&amp;^)(*))(Washer"*&amp;(*)(*%*&amp;^"0.714800243102314Generic"*&amp;(*)_)(_+("0.305765792100976N&amp;^*(&amp;(*@#$(&amp;*</t>
  </si>
  <si>
    <t>7*&amp;&amp;(*)$&amp;^)(*))(Desktop CPU"*&amp;(*)(*%*&amp;^"0.62065431945556Generic"*&amp;(*)_)(_+("0.680098446768897N&amp;^*(&amp;(*@#$(&amp;*</t>
  </si>
  <si>
    <t>2*&amp;&amp;(*)$&amp;^)(*))(Camera"*&amp;(*)(*%*&amp;^"0.552982499017253Generic"*&amp;(*)_)(_+("0.30925547408146N&amp;^*(&amp;(*@#$(&amp;*</t>
  </si>
  <si>
    <t>8*&amp;&amp;(*)$&amp;^)(*))(Guitar"*&amp;(*)(*%*&amp;^"0.84464116741866Generic"*&amp;(*)_)(_+("0.247883071077134N&amp;^*(&amp;(*@#$(&amp;*</t>
  </si>
  <si>
    <t>1*&amp;&amp;(*)$&amp;^)(*))(Speakers"*&amp;(*)(*%*&amp;^"0.900864001528682Generic"*&amp;(*)_)(_+("0.266881387773614N&amp;^*(&amp;(*@#$(&amp;*</t>
  </si>
  <si>
    <t>10*&amp;&amp;(*)$&amp;^)(*))(Phone"*&amp;(*)(*%*&amp;^"0.224605413427312Plus"*&amp;(*)_)(_+("0.361034435291032N&amp;^*(&amp;(*@#$(&amp;*</t>
  </si>
  <si>
    <t>10*&amp;&amp;(*)$&amp;^)(*))(Tablet"*&amp;(*)(*%*&amp;^"0.460773623869876Generic"*&amp;(*)_)(_+("0.222664448542726N&amp;^*(&amp;(*@#$(&amp;*</t>
  </si>
  <si>
    <t>10*&amp;&amp;(*)$&amp;^)(*))(E-Reader"*&amp;(*)(*%*&amp;^"0.0788471506455884Plus"*&amp;(*)_)(_+("0.0711148675332332Y&amp;^*(&amp;(*@#$(&amp;*</t>
  </si>
  <si>
    <t>2*&amp;&amp;(*)$&amp;^)(*))(MP3 Player"*&amp;(*)(*%*&amp;^"0.780463759856822Generic"*&amp;(*)_)(_+("0.959404684338897N&amp;^*(&amp;(*@#$(&amp;*</t>
  </si>
  <si>
    <t>7*&amp;&amp;(*)$&amp;^)(*))(GPS"*&amp;(*)(*%*&amp;^"0.326602730342562Generic"*&amp;(*)_)(_+("0.398296087728824N&amp;^*(&amp;(*@#$(&amp;*</t>
  </si>
  <si>
    <t>6*&amp;&amp;(*)$&amp;^)(*))(Refrigerator"*&amp;(*)(*%*&amp;^"0.958182631894644Generic"*&amp;(*)_)(_+("0.21816689863203N&amp;^*(&amp;(*@#$(&amp;*</t>
  </si>
  <si>
    <t>10*&amp;&amp;(*)$&amp;^)(*))(TV"*&amp;(*)(*%*&amp;^"0.68911981194513Generic"*&amp;(*)_)(_+("0.765603886049884N&amp;^*(&amp;(*@#$(&amp;*</t>
  </si>
  <si>
    <t>8*&amp;&amp;(*)$&amp;^)(*))(Dryer"*&amp;(*)(*%*&amp;^"0.348952571448273Generic"*&amp;(*)_)(_+("0.171061077407745Y&amp;^*(&amp;(*@#$(&amp;*</t>
  </si>
  <si>
    <t>9*&amp;&amp;(*)$&amp;^)(*))(Laptop"*&amp;(*)(*%*&amp;^"0.25824304535002Plus"*&amp;(*)_)(_+("0.24176541185165N&amp;^*(&amp;(*@#$(&amp;*</t>
  </si>
  <si>
    <t>1*&amp;&amp;(*)$&amp;^)(*))(Washer"*&amp;(*)(*%*&amp;^"0.571672776314534Generic"*&amp;(*)_)(_+("0.639541805520592N&amp;^*(&amp;(*@#$(&amp;*</t>
  </si>
  <si>
    <t>3*&amp;&amp;(*)$&amp;^)(*))(Desktop CPU"*&amp;(*)(*%*&amp;^"0.732094505998085Generic"*&amp;(*)_)(_+("0.259597285047231N&amp;^*(&amp;(*@#$(&amp;*</t>
  </si>
  <si>
    <t>8*&amp;&amp;(*)$&amp;^)(*))(Camera"*&amp;(*)(*%*&amp;^"0.598201286073106Generic"*&amp;(*)_)(_+("0.359447351137142N&amp;^*(&amp;(*@#$(&amp;*</t>
  </si>
  <si>
    <t>4*&amp;&amp;(*)$&amp;^)(*))(Guitar"*&amp;(*)(*%*&amp;^"0.364134906390499Generic"*&amp;(*)_)(_+("0.651844868838411N&amp;^*(&amp;(*@#$(&amp;*</t>
  </si>
  <si>
    <t>5*&amp;&amp;(*)$&amp;^)(*))(Speakers"*&amp;(*)(*%*&amp;^"0.629455090898778Generic"*&amp;(*)_)(_+("0.264023581440493N&amp;^*(&amp;(*@#$(&amp;*</t>
  </si>
  <si>
    <t>8*&amp;&amp;(*)$&amp;^)(*))(Phone"*&amp;(*)(*%*&amp;^"0.156843033951512Plus"*&amp;(*)_)(_+("0.190253687478968Y&amp;^*(&amp;(*@#$(&amp;*</t>
  </si>
  <si>
    <t>9*&amp;&amp;(*)$&amp;^)(*))(Tablet"*&amp;(*)(*%*&amp;^"0.697132215445333Generic"*&amp;(*)_)(_+("0.962628989277301N&amp;^*(&amp;(*@#$(&amp;*</t>
  </si>
  <si>
    <t>10*&amp;&amp;(*)$&amp;^)(*))(E-Reader"*&amp;(*)(*%*&amp;^"0.222727577745541Plus"*&amp;(*)_)(_+("0.255622499984914N&amp;^*(&amp;(*@#$(&amp;*</t>
  </si>
  <si>
    <t>6*&amp;&amp;(*)$&amp;^)(*))(MP3 Player"*&amp;(*)(*%*&amp;^"0.577704000539468Generic"*&amp;(*)_)(_+("0.222364349955071N&amp;^*(&amp;(*@#$(&amp;*</t>
  </si>
  <si>
    <t>7*&amp;&amp;(*)$&amp;^)(*))(GPS"*&amp;(*)(*%*&amp;^"0.550264709649476Generic"*&amp;(*)_)(_+("0.446613141879679N&amp;^*(&amp;(*@#$(&amp;*</t>
  </si>
  <si>
    <t>1*&amp;&amp;(*)$&amp;^)(*))(Refrigerator"*&amp;(*)(*%*&amp;^"0.657935115123016Generic"*&amp;(*)_)(_+("0.00866145295988174Y&amp;^*(&amp;(*@#$(&amp;*</t>
  </si>
  <si>
    <t>10*&amp;&amp;(*)$&amp;^)(*))(TV"*&amp;(*)(*%*&amp;^"0.570938262544261Generic"*&amp;(*)_)(_+("0.292589192431478N&amp;^*(&amp;(*@#$(&amp;*</t>
  </si>
  <si>
    <t>3*&amp;&amp;(*)$&amp;^)(*))(Dryer"*&amp;(*)(*%*&amp;^"0.0820728348131555Plus"*&amp;(*)_)(_+("0.757749656381094N&amp;^*(&amp;(*@#$(&amp;*</t>
  </si>
  <si>
    <t>2*&amp;&amp;(*)$&amp;^)(*))(Laptop"*&amp;(*)(*%*&amp;^"0.548623281665203Generic"*&amp;(*)_)(_+("0.681154181739749N&amp;^*(&amp;(*@#$(&amp;*</t>
  </si>
  <si>
    <t>9*&amp;&amp;(*)$&amp;^)(*))(Washer"*&amp;(*)(*%*&amp;^"0.359593449495299Generic"*&amp;(*)_)(_+("0.133560163664197Y&amp;^*(&amp;(*@#$(&amp;*</t>
  </si>
  <si>
    <t>4*&amp;&amp;(*)$&amp;^)(*))(Desktop CPU"*&amp;(*)(*%*&amp;^"0.209266827339895Plus"*&amp;(*)_)(_+("0.0621851996093774Y&amp;^*(&amp;(*@#$(&amp;*</t>
  </si>
  <si>
    <t>3*&amp;&amp;(*)$&amp;^)(*))(Camera"*&amp;(*)(*%*&amp;^"0.876605974356879Generic"*&amp;(*)_)(_+("0.100175577239092Y&amp;^*(&amp;(*@#$(&amp;*</t>
  </si>
  <si>
    <t>9*&amp;&amp;(*)$&amp;^)(*))(Guitar"*&amp;(*)(*%*&amp;^"0.734032176564173Generic"*&amp;(*)_)(_+("0.219440743921569N&amp;^*(&amp;(*@#$(&amp;*</t>
  </si>
  <si>
    <t>4*&amp;&amp;(*)$&amp;^)(*))(Speakers"*&amp;(*)(*%*&amp;^"0.526075027005919Generic"*&amp;(*)_)(_+("0.824706200781417N&amp;^*(&amp;(*@#$(&amp;*</t>
  </si>
  <si>
    <t>5*&amp;&amp;(*)$&amp;^)(*))(Phone"*&amp;(*)(*%*&amp;^"0.318820008421254Generic"*&amp;(*)_)(_+("0.506433895474969N&amp;^*(&amp;(*@#$(&amp;*</t>
  </si>
  <si>
    <t>10*&amp;&amp;(*)$&amp;^)(*))(Tablet"*&amp;(*)(*%*&amp;^"0.734489945562843Generic"*&amp;(*)_)(_+("0.419349412469266N&amp;^*(&amp;(*@#$(&amp;*</t>
  </si>
  <si>
    <t>9*&amp;&amp;(*)$&amp;^)(*))(E-Reader"*&amp;(*)(*%*&amp;^"0.735927596398093Generic"*&amp;(*)_)(_+("0.720482050416492N&amp;^*(&amp;(*@#$(&amp;*</t>
  </si>
  <si>
    <t>6*&amp;&amp;(*)$&amp;^)(*))(MP3 Player"*&amp;(*)(*%*&amp;^"0.605876435304851Generic"*&amp;(*)_)(_+("0.536881488426571N&amp;^*(&amp;(*@#$(&amp;*</t>
  </si>
  <si>
    <t>9*&amp;&amp;(*)$&amp;^)(*))(GPS"*&amp;(*)(*%*&amp;^"0.567224094432972Generic"*&amp;(*)_)(_+("0.496230365875771N&amp;^*(&amp;(*@#$(&amp;*</t>
  </si>
  <si>
    <t>4*&amp;&amp;(*)$&amp;^)(*))(Refrigerator"*&amp;(*)(*%*&amp;^"0.666216274573093Generic"*&amp;(*)_)(_+("0.843119835557786N&amp;^*(&amp;(*@#$(&amp;*</t>
  </si>
  <si>
    <t>3*&amp;&amp;(*)$&amp;^)(*))(TV"*&amp;(*)(*%*&amp;^"0.420524819763727Generic"*&amp;(*)_)(_+("0.307150047870656N&amp;^*(&amp;(*@#$(&amp;*</t>
  </si>
  <si>
    <t>1*&amp;&amp;(*)$&amp;^)(*))(Dryer"*&amp;(*)(*%*&amp;^"0.55926586040352Generic"*&amp;(*)_)(_+("0.55218373016627N&amp;^*(&amp;(*@#$(&amp;*</t>
  </si>
  <si>
    <t>4*&amp;&amp;(*)$&amp;^)(*))(Laptop"*&amp;(*)(*%*&amp;^"0.470305410412067Generic"*&amp;(*)_)(_+("0.806591219586241N&amp;^*(&amp;(*@#$(&amp;*</t>
  </si>
  <si>
    <t>6*&amp;&amp;(*)$&amp;^)(*))(Washer"*&amp;(*)(*%*&amp;^"0.34735578933425Generic"*&amp;(*)_)(_+("0.969973148553219N&amp;^*(&amp;(*@#$(&amp;*</t>
  </si>
  <si>
    <t>8*&amp;&amp;(*)$&amp;^)(*))(Desktop CPU"*&amp;(*)(*%*&amp;^"0.377940717786223Generic"*&amp;(*)_)(_+("0.153153193704055Y&amp;^*(&amp;(*@#$(&amp;*</t>
  </si>
  <si>
    <t>2*&amp;&amp;(*)$&amp;^)(*))(Camera"*&amp;(*)(*%*&amp;^"0.510788456173328Generic"*&amp;(*)_)(_+("0.745786287943726N&amp;^*(&amp;(*@#$(&amp;*</t>
  </si>
  <si>
    <t>5*&amp;&amp;(*)$&amp;^)(*))(Guitar"*&amp;(*)(*%*&amp;^"0.656467753694035Generic"*&amp;(*)_)(_+("0.866434590043641N&amp;^*(&amp;(*@#$(&amp;*</t>
  </si>
  <si>
    <t>8*&amp;&amp;(*)$&amp;^)(*))(Speakers"*&amp;(*)(*%*&amp;^"0.311837342880388Generic"*&amp;(*)_)(_+("0.724625645143796N&amp;^*(&amp;(*@#$(&amp;*</t>
  </si>
  <si>
    <t>5*&amp;&amp;(*)$&amp;^)(*))(Phone"*&amp;(*)(*%*&amp;^"0.756054692162855Generic"*&amp;(*)_)(_+("0.768767585661423N&amp;^*(&amp;(*@#$(&amp;*</t>
  </si>
  <si>
    <t>2*&amp;&amp;(*)$&amp;^)(*))(Tablet"*&amp;(*)(*%*&amp;^"0.737383503562772Generic"*&amp;(*)_)(_+("0.222975800016493N&amp;^*(&amp;(*@#$(&amp;*</t>
  </si>
  <si>
    <t>3*&amp;&amp;(*)$&amp;^)(*))(E-Reader"*&amp;(*)(*%*&amp;^"0.626854518986814Generic"*&amp;(*)_)(_+("0.742212066580407N&amp;^*(&amp;(*@#$(&amp;*</t>
  </si>
  <si>
    <t>10*&amp;&amp;(*)$&amp;^)(*))(MP3 Player"*&amp;(*)(*%*&amp;^"0.731096734777943Generic"*&amp;(*)_)(_+("0.222368501834235N&amp;^*(&amp;(*@#$(&amp;*</t>
  </si>
  <si>
    <t>8*&amp;&amp;(*)$&amp;^)(*))(GPS"*&amp;(*)(*%*&amp;^"0.271584137974578Plus"*&amp;(*)_)(_+("0.418386552728399N&amp;^*(&amp;(*@#$(&amp;*</t>
  </si>
  <si>
    <t>7*&amp;&amp;(*)$&amp;^)(*))(Refrigerator"*&amp;(*)(*%*&amp;^"0.378095439323203Generic"*&amp;(*)_)(_+("0.891886327986875N&amp;^*(&amp;(*@#$(&amp;*</t>
  </si>
  <si>
    <t>5*&amp;&amp;(*)$&amp;^)(*))(TV"*&amp;(*)(*%*&amp;^"0.520802256791871Generic"*&amp;(*)_)(_+("0.791553295609649N&amp;^*(&amp;(*@#$(&amp;*</t>
  </si>
  <si>
    <t>9*&amp;&amp;(*)$&amp;^)(*))(Dryer"*&amp;(*)(*%*&amp;^"0.202634881985017Plus"*&amp;(*)_)(_+("0.810628205919955N&amp;^*(&amp;(*@#$(&amp;*</t>
  </si>
  <si>
    <t>2*&amp;&amp;(*)$&amp;^)(*))(Laptop"*&amp;(*)(*%*&amp;^"0.471898858209948Generic"*&amp;(*)_)(_+("0.875028285896475N&amp;^*(&amp;(*@#$(&amp;*</t>
  </si>
  <si>
    <t>3*&amp;&amp;(*)$&amp;^)(*))(Washer"*&amp;(*)(*%*&amp;^"0.303602579241247Generic"*&amp;(*)_)(_+("0.0545502941655676Y&amp;^*(&amp;(*@#$(&amp;*</t>
  </si>
  <si>
    <t>1*&amp;&amp;(*)$&amp;^)(*))(Desktop CPU"*&amp;(*)(*%*&amp;^"0.656795957133048Generic"*&amp;(*)_)(_+("0.092479490608569Y&amp;^*(&amp;(*@#$(&amp;*</t>
  </si>
  <si>
    <t>7*&amp;&amp;(*)$&amp;^)(*))(Camera"*&amp;(*)(*%*&amp;^"0.624642931934133Generic"*&amp;(*)_)(_+("0.859256044758311N&amp;^*(&amp;(*@#$(&amp;*</t>
  </si>
  <si>
    <t>2*&amp;&amp;(*)$&amp;^)(*))(Guitar"*&amp;(*)(*%*&amp;^"0.0921539958618024Plus"*&amp;(*)_)(_+("0.939167212897874N&amp;^*(&amp;(*@#$(&amp;*</t>
  </si>
  <si>
    <t>7*&amp;&amp;(*)$&amp;^)(*))(Speakers"*&amp;(*)(*%*&amp;^"0.517809920490365Generic"*&amp;(*)_)(_+("0.461895695123336N&amp;^*(&amp;(*@#$(&amp;*</t>
  </si>
  <si>
    <t>10*&amp;&amp;(*)$&amp;^)(*))(Phone"*&amp;(*)(*%*&amp;^"0.679277842723333Generic"*&amp;(*)_)(_+("0.724557839971101N&amp;^*(&amp;(*@#$(&amp;*</t>
  </si>
  <si>
    <t>10*&amp;&amp;(*)$&amp;^)(*))(Tablet"*&amp;(*)(*%*&amp;^"0.801300750454848Generic"*&amp;(*)_)(_+("0.114967517393065Y&amp;^*(&amp;(*@#$(&amp;*</t>
  </si>
  <si>
    <t>3*&amp;&amp;(*)$&amp;^)(*))(E-Reader"*&amp;(*)(*%*&amp;^"0.983579396318149Generic"*&amp;(*)_)(_+("0.900903096162473N&amp;^*(&amp;(*@#$(&amp;*</t>
  </si>
  <si>
    <t>3*&amp;&amp;(*)$&amp;^)(*))(MP3 Player"*&amp;(*)(*%*&amp;^"0.131650830510367Plus"*&amp;(*)_)(_+("0.780903964216998N&amp;^*(&amp;(*@#$(&amp;*</t>
  </si>
  <si>
    <t>6*&amp;&amp;(*)$&amp;^)(*))(GPS"*&amp;(*)(*%*&amp;^"0.482967485383535Generic"*&amp;(*)_)(_+("0.140282176543241Y&amp;^*(&amp;(*@#$(&amp;*</t>
  </si>
  <si>
    <t>3*&amp;&amp;(*)$&amp;^)(*))(Refrigerator"*&amp;(*)(*%*&amp;^"0.644405056957073Generic"*&amp;(*)_)(_+("0.0992009210844546Y&amp;^*(&amp;(*@#$(&amp;*</t>
  </si>
  <si>
    <t>2*&amp;&amp;(*)$&amp;^)(*))(TV"*&amp;(*)(*%*&amp;^"0.410865826884725Generic"*&amp;(*)_)(_+("0.182582897238906Y&amp;^*(&amp;(*@#$(&amp;*</t>
  </si>
  <si>
    <t>4*&amp;&amp;(*)$&amp;^)(*))(Dryer"*&amp;(*)(*%*&amp;^"0.597940586940328Generic"*&amp;(*)_)(_+("0.369797793576353N&amp;^*(&amp;(*@#$(&amp;*</t>
  </si>
  <si>
    <t>2*&amp;&amp;(*)$&amp;^)(*))(Laptop"*&amp;(*)(*%*&amp;^"0.702631909096561Generic"*&amp;(*)_)(_+("0.398396698810238N&amp;^*(&amp;(*@#$(&amp;*</t>
  </si>
  <si>
    <t>6*&amp;&amp;(*)$&amp;^)(*))(Washer"*&amp;(*)(*%*&amp;^"0.327385645133934Generic"*&amp;(*)_)(_+("0.636504974333154N&amp;^*(&amp;(*@#$(&amp;*</t>
  </si>
  <si>
    <t>9*&amp;&amp;(*)$&amp;^)(*))(Desktop CPU"*&amp;(*)(*%*&amp;^"0.878514508290102Generic"*&amp;(*)_)(_+("0.808975694911836N&amp;^*(&amp;(*@#$(&amp;*</t>
  </si>
  <si>
    <t>10*&amp;&amp;(*)$&amp;^)(*))(Camera"*&amp;(*)(*%*&amp;^"0.638871356660913Generic"*&amp;(*)_)(_+("0.132694773795571Y&amp;^*(&amp;(*@#$(&amp;*</t>
  </si>
  <si>
    <t>9*&amp;&amp;(*)$&amp;^)(*))(Guitar"*&amp;(*)(*%*&amp;^"0.644338922992035Generic"*&amp;(*)_)(_+("0.491102172322366N&amp;^*(&amp;(*@#$(&amp;*</t>
  </si>
  <si>
    <t>9*&amp;&amp;(*)$&amp;^)(*))(Speakers"*&amp;(*)(*%*&amp;^"0.461776565818509Generic"*&amp;(*)_)(_+("0.536918940597932N&amp;^*(&amp;(*@#$(&amp;*</t>
  </si>
  <si>
    <t>10*&amp;&amp;(*)$&amp;^)(*))(Phone"*&amp;(*)(*%*&amp;^"0.366071761379137Generic"*&amp;(*)_)(_+("0.446971764459831N&amp;^*(&amp;(*@#$(&amp;*</t>
  </si>
  <si>
    <t>3*&amp;&amp;(*)$&amp;^)(*))(Tablet"*&amp;(*)(*%*&amp;^"0.759250313712143Generic"*&amp;(*)_)(_+("0.86934197268648N&amp;^*(&amp;(*@#$(&amp;*</t>
  </si>
  <si>
    <t>1*&amp;&amp;(*)$&amp;^)(*))(E-Reader"*&amp;(*)(*%*&amp;^"0.209210182171574Plus"*&amp;(*)_)(_+("0.294844640205668N&amp;^*(&amp;(*@#$(&amp;*</t>
  </si>
  <si>
    <t>6*&amp;&amp;(*)$&amp;^)(*))(MP3 Player"*&amp;(*)(*%*&amp;^"0.94351649788912Generic"*&amp;(*)_)(_+("0.365657334204172N&amp;^*(&amp;(*@#$(&amp;*</t>
  </si>
  <si>
    <t>5*&amp;&amp;(*)$&amp;^)(*))(GPS"*&amp;(*)(*%*&amp;^"0.727493292594413Generic"*&amp;(*)_)(_+("0.807090849076968N&amp;^*(&amp;(*@#$(&amp;*</t>
  </si>
  <si>
    <t>8*&amp;&amp;(*)$&amp;^)(*))(Refrigerator"*&amp;(*)(*%*&amp;^"0.718392454789243Generic"*&amp;(*)_)(_+("0.441375882827634N&amp;^*(&amp;(*@#$(&amp;*</t>
  </si>
  <si>
    <t>8*&amp;&amp;(*)$&amp;^)(*))(TV"*&amp;(*)(*%*&amp;^"0.899361994499379Generic"*&amp;(*)_)(_+("0.953693553300719N&amp;^*(&amp;(*@#$(&amp;*</t>
  </si>
  <si>
    <t>7*&amp;&amp;(*)$&amp;^)(*))(Dryer"*&amp;(*)(*%*&amp;^"0.0388953240546835Plus"*&amp;(*)_)(_+("0.171178208127163Y&amp;^*(&amp;(*@#$(&amp;*</t>
  </si>
  <si>
    <t>8*&amp;&amp;(*)$&amp;^)(*))(Laptop"*&amp;(*)(*%*&amp;^"0.876932940349664Generic"*&amp;(*)_)(_+("0.330304080192879N&amp;^*(&amp;(*@#$(&amp;*</t>
  </si>
  <si>
    <t>3*&amp;&amp;(*)$&amp;^)(*))(Washer"*&amp;(*)(*%*&amp;^"0.331865896615453Generic"*&amp;(*)_)(_+("0.416496295123262N&amp;^*(&amp;(*@#$(&amp;*</t>
  </si>
  <si>
    <t>7*&amp;&amp;(*)$&amp;^)(*))(Desktop CPU"*&amp;(*)(*%*&amp;^"0.178209327051141Plus"*&amp;(*)_)(_+("0.932018939319838N&amp;^*(&amp;(*@#$(&amp;*</t>
  </si>
  <si>
    <t>5*&amp;&amp;(*)$&amp;^)(*))(Camera"*&amp;(*)(*%*&amp;^"0.331119424591002Generic"*&amp;(*)_)(_+("0.90525943955012N&amp;^*(&amp;(*@#$(&amp;*</t>
  </si>
  <si>
    <t>7*&amp;&amp;(*)$&amp;^)(*))(Guitar"*&amp;(*)(*%*&amp;^"0.838173323306335Generic"*&amp;(*)_)(_+("0.139525995621998Y&amp;^*(&amp;(*@#$(&amp;*</t>
  </si>
  <si>
    <t>3*&amp;&amp;(*)$&amp;^)(*))(Speakers"*&amp;(*)(*%*&amp;^"0.605000038434279Generic"*&amp;(*)_)(_+("0.847560753534121N&amp;^*(&amp;(*@#$(&amp;*</t>
  </si>
  <si>
    <t>7*&amp;&amp;(*)$&amp;^)(*))(Phone"*&amp;(*)(*%*&amp;^"0.563793062072529Generic"*&amp;(*)_)(_+("0.831667130337636N&amp;^*(&amp;(*@#$(&amp;*</t>
  </si>
  <si>
    <t>7*&amp;&amp;(*)$&amp;^)(*))(Tablet"*&amp;(*)(*%*&amp;^"0.871183449349194Generic"*&amp;(*)_)(_+("0.711569153135171N&amp;^*(&amp;(*@#$(&amp;*</t>
  </si>
  <si>
    <t>8*&amp;&amp;(*)$&amp;^)(*))(E-Reader"*&amp;(*)(*%*&amp;^"0.167894767132486Plus"*&amp;(*)_)(_+("0.692371042559216N&amp;^*(&amp;(*@#$(&amp;*</t>
  </si>
  <si>
    <t>10*&amp;&amp;(*)$&amp;^)(*))(MP3 Player"*&amp;(*)(*%*&amp;^"0.844673359472076Generic"*&amp;(*)_)(_+("0.0023569740396111Y&amp;^*(&amp;(*@#$(&amp;*</t>
  </si>
  <si>
    <t>10*&amp;&amp;(*)$&amp;^)(*))(GPS"*&amp;(*)(*%*&amp;^"0.100032764815155Plus"*&amp;(*)_)(_+("0.359405477864811N&amp;^*(&amp;(*@#$(&amp;*</t>
  </si>
  <si>
    <t>4*&amp;&amp;(*)$&amp;^)(*))(Refrigerator"*&amp;(*)(*%*&amp;^"0.960277877550114Generic"*&amp;(*)_)(_+("0.902541816829152N&amp;^*(&amp;(*@#$(&amp;*</t>
  </si>
  <si>
    <t>2*&amp;&amp;(*)$&amp;^)(*))(TV"*&amp;(*)(*%*&amp;^"0.956921031870977Generic"*&amp;(*)_)(_+("0.445839470582019N&amp;^*(&amp;(*@#$(&amp;*</t>
  </si>
  <si>
    <t>1*&amp;&amp;(*)$&amp;^)(*))(Dryer"*&amp;(*)(*%*&amp;^"0.684374068522937Generic"*&amp;(*)_)(_+("0.377468447653008N&amp;^*(&amp;(*@#$(&amp;*</t>
  </si>
  <si>
    <t>8*&amp;&amp;(*)$&amp;^)(*))(Laptop"*&amp;(*)(*%*&amp;^"0.887615558403824Generic"*&amp;(*)_)(_+("0.5444746633826N&amp;^*(&amp;(*@#$(&amp;*</t>
  </si>
  <si>
    <t>4*&amp;&amp;(*)$&amp;^)(*))(Washer"*&amp;(*)(*%*&amp;^"0.378065122782254Generic"*&amp;(*)_)(_+("0.973265222321506N&amp;^*(&amp;(*@#$(&amp;*</t>
  </si>
  <si>
    <t>9*&amp;&amp;(*)$&amp;^)(*))(Desktop CPU"*&amp;(*)(*%*&amp;^"0.105854856771559Plus"*&amp;(*)_)(_+("0.309928173931311N&amp;^*(&amp;(*@#$(&amp;*</t>
  </si>
  <si>
    <t>9*&amp;&amp;(*)$&amp;^)(*))(Camera"*&amp;(*)(*%*&amp;^"0.461567321236336Generic"*&amp;(*)_)(_+("0.43016995282162N&amp;^*(&amp;(*@#$(&amp;*</t>
  </si>
  <si>
    <t>6*&amp;&amp;(*)$&amp;^)(*))(Guitar"*&amp;(*)(*%*&amp;^"0.46721319063676Generic"*&amp;(*)_)(_+("0.358340367956733N&amp;^*(&amp;(*@#$(&amp;*</t>
  </si>
  <si>
    <t>10*&amp;&amp;(*)$&amp;^)(*))(Speakers"*&amp;(*)(*%*&amp;^"0.14950005854602Plus"*&amp;(*)_)(_+("0.310618223341048N&amp;^*(&amp;(*@#$(&amp;*</t>
  </si>
  <si>
    <t>5*&amp;&amp;(*)$&amp;^)(*))(Phone"*&amp;(*)(*%*&amp;^"0.257619000424423Plus"*&amp;(*)_)(_+("0.302393419478267N&amp;^*(&amp;(*@#$(&amp;*</t>
  </si>
  <si>
    <t>1*&amp;&amp;(*)$&amp;^)(*))(Tablet"*&amp;(*)(*%*&amp;^"0.815446734534088Generic"*&amp;(*)_)(_+("0.520904870968089N&amp;^*(&amp;(*@#$(&amp;*</t>
  </si>
  <si>
    <t>2*&amp;&amp;(*)$&amp;^)(*))(E-Reader"*&amp;(*)(*%*&amp;^"0.297431623099941Plus"*&amp;(*)_)(_+("0.0160784345582538Y&amp;^*(&amp;(*@#$(&amp;*</t>
  </si>
  <si>
    <t>1*&amp;&amp;(*)$&amp;^)(*))(MP3 Player"*&amp;(*)(*%*&amp;^"0.279152020370974Plus"*&amp;(*)_)(_+("0.245972296939884N&amp;^*(&amp;(*@#$(&amp;*</t>
  </si>
  <si>
    <t>7*&amp;&amp;(*)$&amp;^)(*))(GPS"*&amp;(*)(*%*&amp;^"0.156224869270981Plus"*&amp;(*)_)(_+("0.730232388259767N&amp;^*(&amp;(*@#$(&amp;*</t>
  </si>
  <si>
    <t>7*&amp;&amp;(*)$&amp;^)(*))(Refrigerator"*&amp;(*)(*%*&amp;^"0.873139893062261Generic"*&amp;(*)_)(_+("0.508325486682719N&amp;^*(&amp;(*@#$(&amp;*</t>
  </si>
  <si>
    <t>9*&amp;&amp;(*)$&amp;^)(*))(TV"*&amp;(*)(*%*&amp;^"0.638063657160185Generic"*&amp;(*)_)(_+("0.00671178431633501Y&amp;^*(&amp;(*@#$(&amp;*</t>
  </si>
  <si>
    <t>9*&amp;&amp;(*)$&amp;^)(*))(Dryer"*&amp;(*)(*%*&amp;^"0.99722990482301Generic"*&amp;(*)_)(_+("0.636062135410925N&amp;^*(&amp;(*@#$(&amp;*</t>
  </si>
  <si>
    <t>7*&amp;&amp;(*)$&amp;^)(*))(Laptop"*&amp;(*)(*%*&amp;^"0.182491328925215Plus"*&amp;(*)_)(_+("0.717214783299342N&amp;^*(&amp;(*@#$(&amp;*</t>
  </si>
  <si>
    <t>7*&amp;&amp;(*)$&amp;^)(*))(Washer"*&amp;(*)(*%*&amp;^"0.385959017277337Generic"*&amp;(*)_)(_+("0.907728713631641N&amp;^*(&amp;(*@#$(&amp;*</t>
  </si>
  <si>
    <t>3*&amp;&amp;(*)$&amp;^)(*))(Desktop CPU"*&amp;(*)(*%*&amp;^"0.164598857206028Plus"*&amp;(*)_)(_+("0.721065471203088N&amp;^*(&amp;(*@#$(&amp;*</t>
  </si>
  <si>
    <t>9*&amp;&amp;(*)$&amp;^)(*))(Camera"*&amp;(*)(*%*&amp;^"0.480327243831782Generic"*&amp;(*)_)(_+("0.215308938069175N&amp;^*(&amp;(*@#$(&amp;*</t>
  </si>
  <si>
    <t>4*&amp;&amp;(*)$&amp;^)(*))(Guitar"*&amp;(*)(*%*&amp;^"0.731804250223837Generic"*&amp;(*)_)(_+("0.0284103900174827Y&amp;^*(&amp;(*@#$(&amp;*</t>
  </si>
  <si>
    <t>6*&amp;&amp;(*)$&amp;^)(*))(Speakers"*&amp;(*)(*%*&amp;^"0.705546417232264Generic"*&amp;(*)_)(_+("0.482802606285027N&amp;^*(&amp;(*@#$(&amp;*</t>
  </si>
  <si>
    <t>7*&amp;&amp;(*)$&amp;^)(*))(Phone"*&amp;(*)(*%*&amp;^"0.377495112773747Generic"*&amp;(*)_)(_+("0.0891817430297315Y&amp;^*(&amp;(*@#$(&amp;*</t>
  </si>
  <si>
    <t>1*&amp;&amp;(*)$&amp;^)(*))(Tablet"*&amp;(*)(*%*&amp;^"0.656351846465652Generic"*&amp;(*)_)(_+("0.685584343498894N&amp;^*(&amp;(*@#$(&amp;*</t>
  </si>
  <si>
    <t>6*&amp;&amp;(*)$&amp;^)(*))(E-Reader"*&amp;(*)(*%*&amp;^"0.281832355150077Plus"*&amp;(*)_)(_+("0.654360468409386N&amp;^*(&amp;(*@#$(&amp;*</t>
  </si>
  <si>
    <t>5*&amp;&amp;(*)$&amp;^)(*))(MP3 Player"*&amp;(*)(*%*&amp;^"0.559309179708207Generic"*&amp;(*)_)(_+("0.894848701440681N&amp;^*(&amp;(*@#$(&amp;*</t>
  </si>
  <si>
    <t>3*&amp;&amp;(*)$&amp;^)(*))(GPS"*&amp;(*)(*%*&amp;^"0.988553569360619Generic"*&amp;(*)_)(_+("0.777479215656223N&amp;^*(&amp;(*@#$(&amp;*</t>
  </si>
  <si>
    <t>3*&amp;&amp;(*)$&amp;^)(*))(Refrigerator"*&amp;(*)(*%*&amp;^"0.42575489056388Generic"*&amp;(*)_)(_+("0.83039647081498N&amp;^*(&amp;(*@#$(&amp;*</t>
  </si>
  <si>
    <t>10*&amp;&amp;(*)$&amp;^)(*))(TV"*&amp;(*)(*%*&amp;^"0.685301383712808Generic"*&amp;(*)_)(_+("0.0595388324258777Y&amp;^*(&amp;(*@#$(&amp;*</t>
  </si>
  <si>
    <t>1*&amp;&amp;(*)$&amp;^)(*))(Dryer"*&amp;(*)(*%*&amp;^"0.852571612368297Generic"*&amp;(*)_)(_+("0.140230742124587Y&amp;^*(&amp;(*@#$(&amp;*</t>
  </si>
  <si>
    <t>4*&amp;&amp;(*)$&amp;^)(*))(Laptop"*&amp;(*)(*%*&amp;^"0.365599161042838Generic"*&amp;(*)_)(_+("0.525098952879086N&amp;^*(&amp;(*@#$(&amp;*</t>
  </si>
  <si>
    <t>9*&amp;&amp;(*)$&amp;^)(*))(Washer"*&amp;(*)(*%*&amp;^"0.0384066574293707Plus"*&amp;(*)_)(_+("0.550244613806501N&amp;^*(&amp;(*@#$(&amp;*</t>
  </si>
  <si>
    <t>9*&amp;&amp;(*)$&amp;^)(*))(Desktop CPU"*&amp;(*)(*%*&amp;^"0.0969164818667193Plus"*&amp;(*)_)(_+("0.188482589806977Y&amp;^*(&amp;(*@#$(&amp;*</t>
  </si>
  <si>
    <t>2*&amp;&amp;(*)$&amp;^)(*))(Camera"*&amp;(*)(*%*&amp;^"0.796683282218799Generic"*&amp;(*)_)(_+("0.681426978869213N&amp;^*(&amp;(*@#$(&amp;*</t>
  </si>
  <si>
    <t>6*&amp;&amp;(*)$&amp;^)(*))(Guitar"*&amp;(*)(*%*&amp;^"0.559148674513779Generic"*&amp;(*)_)(_+("0.14818809110092Y&amp;^*(&amp;(*@#$(&amp;*</t>
  </si>
  <si>
    <t>10*&amp;&amp;(*)$&amp;^)(*))(Speakers"*&amp;(*)(*%*&amp;^"0.0720459969500904Plus"*&amp;(*)_)(_+("0.388871238192964N&amp;^*(&amp;(*@#$(&amp;*</t>
  </si>
  <si>
    <t>2*&amp;&amp;(*)$&amp;^)(*))(Phone"*&amp;(*)(*%*&amp;^"0.649390631520901Generic"*&amp;(*)_)(_+("0.682248776665735N&amp;^*(&amp;(*@#$(&amp;*</t>
  </si>
  <si>
    <t>5*&amp;&amp;(*)$&amp;^)(*))(Tablet"*&amp;(*)(*%*&amp;^"0.908776600400873Generic"*&amp;(*)_)(_+("0.591102972144803N&amp;^*(&amp;(*@#$(&amp;*</t>
  </si>
  <si>
    <t>3*&amp;&amp;(*)$&amp;^)(*))(E-Reader"*&amp;(*)(*%*&amp;^"0.390029652093724Generic"*&amp;(*)_)(_+("0.00884129643232823Y&amp;^*(&amp;(*@#$(&amp;*</t>
  </si>
  <si>
    <t>1*&amp;&amp;(*)$&amp;^)(*))(MP3 Player"*&amp;(*)(*%*&amp;^"0.0581812826558442Plus"*&amp;(*)_)(_+("0.435729175966354N&amp;^*(&amp;(*@#$(&amp;*</t>
  </si>
  <si>
    <t>9*&amp;&amp;(*)$&amp;^)(*))(GPS"*&amp;(*)(*%*&amp;^"0.106758665322921Plus"*&amp;(*)_)(_+("0.978569373791876N&amp;^*(&amp;(*@#$(&amp;*</t>
  </si>
  <si>
    <t>9*&amp;&amp;(*)$&amp;^)(*))(Phone"*&amp;(*)(*%*&amp;^"0.608060712242131Generic"*&amp;(*)_)(_+("0.122075806517311Y&amp;^*(&amp;(*@#$(&amp;*</t>
  </si>
  <si>
    <t>6*&amp;&amp;(*)$&amp;^)(*))(Tablet"*&amp;(*)(*%*&amp;^"0.160616355494705Plus"*&amp;(*)_)(_+("0.53787712423699N&amp;^*(&amp;(*@#$(&amp;*</t>
  </si>
  <si>
    <t>5*&amp;&amp;(*)$&amp;^)(*))(E-Reader"*&amp;(*)(*%*&amp;^"0.896268598638443Generic"*&amp;(*)_)(_+("0.658747044818467N&amp;^*(&amp;(*@#$(&amp;*</t>
  </si>
  <si>
    <t>1*&amp;&amp;(*)$&amp;^)(*))(MP3 Player"*&amp;(*)(*%*&amp;^"0.273956483024937Plus"*&amp;(*)_)(_+("0.452879932196587N&amp;^*(&amp;(*@#$(&amp;*</t>
  </si>
  <si>
    <t>2*&amp;&amp;(*)$&amp;^)(*))(GPS"*&amp;(*)(*%*&amp;^"0.822058824622807Generic"*&amp;(*)_)(_+("0.547329556027483N&amp;^*(&amp;(*@#$(&amp;*</t>
  </si>
  <si>
    <t>6*&amp;&amp;(*)$&amp;^)(*))(Refrigerator"*&amp;(*)(*%*&amp;^"0.0660772052485444Plus"*&amp;(*)_)(_+("0.124086031266652Y&amp;^*(&amp;(*@#$(&amp;*</t>
  </si>
  <si>
    <t>6*&amp;&amp;(*)$&amp;^)(*))(TV"*&amp;(*)(*%*&amp;^"0.440805553765815Generic"*&amp;(*)_)(_+("0.687321544586188N&amp;^*(&amp;(*@#$(&amp;*</t>
  </si>
  <si>
    <t>10*&amp;&amp;(*)$&amp;^)(*))(Dryer"*&amp;(*)(*%*&amp;^"0.119252355732606Plus"*&amp;(*)_)(_+("0.953073038007448N&amp;^*(&amp;(*@#$(&amp;*</t>
  </si>
  <si>
    <t>5*&amp;&amp;(*)$&amp;^)(*))(Laptop"*&amp;(*)(*%*&amp;^"0.565991381778589Generic"*&amp;(*)_)(_+("0.79158465829744N&amp;^*(&amp;(*@#$(&amp;*</t>
  </si>
  <si>
    <t>7*&amp;&amp;(*)$&amp;^)(*))(Washer"*&amp;(*)(*%*&amp;^"0.51539823587719Generic"*&amp;(*)_)(_+("0.744781231490013N&amp;^*(&amp;(*@#$(&amp;*</t>
  </si>
  <si>
    <t>8*&amp;&amp;(*)$&amp;^)(*))(Desktop CPU"*&amp;(*)(*%*&amp;^"0.307830992032255Generic"*&amp;(*)_)(_+("0.451241624607074N&amp;^*(&amp;(*@#$(&amp;*</t>
  </si>
  <si>
    <t>4*&amp;&amp;(*)$&amp;^)(*))(Camera"*&amp;(*)(*%*&amp;^"0.972710179988435Generic"*&amp;(*)_)(_+("0.0915251909817713Y&amp;^*(&amp;(*@#$(&amp;*</t>
  </si>
  <si>
    <t>2*&amp;&amp;(*)$&amp;^)(*))(Guitar"*&amp;(*)(*%*&amp;^"0.360135057763408Generic"*&amp;(*)_)(_+("0.429814183411152N&amp;^*(&amp;(*@#$(&amp;*</t>
  </si>
  <si>
    <t>3*&amp;&amp;(*)$&amp;^)(*))(Phone"*&amp;(*)(*%*&amp;^"0.560552405491184Generic"*&amp;(*)_)(_+("0.862092060290026N&amp;^*(&amp;(*@#$(&amp;*</t>
  </si>
  <si>
    <t>4*&amp;&amp;(*)$&amp;^)(*))(Tablet"*&amp;(*)(*%*&amp;^"0.851770845745489Generic"*&amp;(*)_)(_+("0.0411094116536775Y&amp;^*(&amp;(*@#$(&amp;*</t>
  </si>
  <si>
    <t>1*&amp;&amp;(*)$&amp;^)(*))(E-Reader"*&amp;(*)(*%*&amp;^"0.253456783844869Plus"*&amp;(*)_)(_+("0.549165513946579N&amp;^*(&amp;(*@#$(&amp;*</t>
  </si>
  <si>
    <t>4*&amp;&amp;(*)$&amp;^)(*))(MP3 Player"*&amp;(*)(*%*&amp;^"0.209256186418654Plus"*&amp;(*)_)(_+("0.32786846891768N&amp;^*(&amp;(*@#$(&amp;*</t>
  </si>
  <si>
    <t>5*&amp;&amp;(*)$&amp;^)(*))(GPS"*&amp;(*)(*%*&amp;^"0.0293549195019935Plus"*&amp;(*)_)(_+("0.7143237569556N&amp;^*(&amp;(*@#$(&amp;*</t>
  </si>
  <si>
    <t>10*&amp;&amp;(*)$&amp;^)(*))(Refrigerator"*&amp;(*)(*%*&amp;^"0.21826604527713Plus"*&amp;(*)_)(_+("0.20106572224019N&amp;^*(&amp;(*@#$(&amp;*</t>
  </si>
  <si>
    <t>6*&amp;&amp;(*)$&amp;^)(*))(TV"*&amp;(*)(*%*&amp;^"0.00104944257566042Plus"*&amp;(*)_)(_+("0.999730556444852N&amp;^*(&amp;(*@#$(&amp;*</t>
  </si>
  <si>
    <t>2*&amp;&amp;(*)$&amp;^)(*))(Dryer"*&amp;(*)(*%*&amp;^"0.849927113460904Generic"*&amp;(*)_)(_+("0.0743284895082804Y&amp;^*(&amp;(*@#$(&amp;*</t>
  </si>
  <si>
    <t>6*&amp;&amp;(*)$&amp;^)(*))(Laptop"*&amp;(*)(*%*&amp;^"0.705129881843425Generic"*&amp;(*)_)(_+("0.603793370305755N&amp;^*(&amp;(*@#$(&amp;*</t>
  </si>
  <si>
    <t>6*&amp;&amp;(*)$&amp;^)(*))(Washer"*&amp;(*)(*%*&amp;^"0.768186925450698Generic"*&amp;(*)_)(_+("0.00689283230642079Y&amp;^*(&amp;(*@#$(&amp;*</t>
  </si>
  <si>
    <t>6*&amp;&amp;(*)$&amp;^)(*))(Dryer"*&amp;(*)(*%*&amp;^"0.763969041261894Generic"*&amp;(*)_)(_+("0.302592706812083N&amp;^*(&amp;(*@#$(&amp;*</t>
  </si>
  <si>
    <t>2*&amp;&amp;(*)$&amp;^)(*))(Laptop"*&amp;(*)(*%*&amp;^"0.0849201607072485Plus"*&amp;(*)_)(_+("0.727533071376876N&amp;^*(&amp;(*@#$(&amp;*</t>
  </si>
  <si>
    <t>2*&amp;&amp;(*)$&amp;^)(*))(Washer"*&amp;(*)(*%*&amp;^"0.308218656045893Generic"*&amp;(*)_)(_+("0.147591379158263Y&amp;^*(&amp;(*@#$(&amp;*</t>
  </si>
  <si>
    <t>10*&amp;&amp;(*)$&amp;^)(*))(Desktop CPU"*&amp;(*)(*%*&amp;^"0.707201221289505Generic"*&amp;(*)_)(_+("0.470164836029805N&amp;^*(&amp;(*@#$(&amp;*</t>
  </si>
  <si>
    <t>7*&amp;&amp;(*)$&amp;^)(*))(Camera"*&amp;(*)(*%*&amp;^"0.343871303768097Generic"*&amp;(*)_)(_+("0.283971619153814N&amp;^*(&amp;(*@#$(&amp;*</t>
  </si>
  <si>
    <t>6*&amp;&amp;(*)$&amp;^)(*))(Washer"*&amp;(*)(*%*&amp;^"0.663497583809579Generic"*&amp;(*)_)(_+("0.768858043157534N&amp;^*(&amp;(*@#$(&amp;*</t>
  </si>
  <si>
    <t>3*&amp;&amp;(*)$&amp;^)(*))(Desktop CPU"*&amp;(*)(*%*&amp;^"0.0901072633913852Plus"*&amp;(*)_)(_+("0.912147846349506N&amp;^*(&amp;(*@#$(&amp;*</t>
  </si>
  <si>
    <t>10*&amp;&amp;(*)$&amp;^)(*))(Camera"*&amp;(*)(*%*&amp;^"0.735142166088443Generic"*&amp;(*)_)(_+("0.685928944188554N&amp;^*(&amp;(*@#$(&amp;*</t>
  </si>
  <si>
    <t>9*&amp;&amp;(*)$&amp;^)(*))(Dryer"*&amp;(*)(*%*&amp;^"0.764526590590395Generic"*&amp;(*)_)(_+("0.266509184905338N&amp;^*(&amp;(*@#$(&amp;*</t>
  </si>
  <si>
    <t>1*&amp;&amp;(*)$&amp;^)(*))(Laptop"*&amp;(*)(*%*&amp;^"0.819844559622048Generic"*&amp;(*)_)(_+("0.31556192031273N&amp;^*(&amp;(*@#$(&amp;*</t>
  </si>
  <si>
    <t>5*&amp;&amp;(*)$&amp;^)(*))(Washer"*&amp;(*)(*%*&amp;^"0.462600114186594Generic"*&amp;(*)_)(_+("0.933026766733926N&amp;^*(&amp;(*@#$(&amp;*</t>
  </si>
  <si>
    <t>9*&amp;&amp;(*)$&amp;^)(*))(Desktop CPU"*&amp;(*)(*%*&amp;^"0.457353512651973Generic"*&amp;(*)_)(_+("0.300982728461353N&amp;^*(&amp;(*@#$(&amp;*</t>
  </si>
  <si>
    <t>2*&amp;&amp;(*)$&amp;^)(*))(Camera"*&amp;(*)(*%*&amp;^"0.595639376421201Generic"*&amp;(*)_)(_+("0.835747912094983N&amp;^*(&amp;(*@#$(&amp;*</t>
  </si>
  <si>
    <t>8*&amp;&amp;(*)$&amp;^)(*))(Laptop"*&amp;(*)(*%*&amp;^"0.545687285095832Generic"*&amp;(*)_)(_+("0.900425924810361N&amp;^*(&amp;(*@#$(&amp;*</t>
  </si>
  <si>
    <t>4*&amp;&amp;(*)$&amp;^)(*))(Washer"*&amp;(*)(*%*&amp;^"0.085872012767306Plus"*&amp;(*)_)(_+("0.588587762951511N&amp;^*(&amp;(*@#$(&amp;*</t>
  </si>
  <si>
    <t>4*&amp;&amp;(*)$&amp;^)(*))(Desktop CPU"*&amp;(*)(*%*&amp;^"0.922057446848242Generic"*&amp;(*)_)(_+("0.499915211208877N&amp;^*(&amp;(*@#$(&amp;*</t>
  </si>
  <si>
    <t>1*&amp;&amp;(*)$&amp;^)(*))(Camera"*&amp;(*)(*%*&amp;^"0.514981923653694Generic"*&amp;(*)_)(_+("0.175899640972231Y&amp;^*(&amp;(*@#$(&amp;*</t>
  </si>
  <si>
    <t>10*&amp;&amp;(*)$&amp;^)(*))(Guitar"*&amp;(*)(*%*&amp;^"0.0337857417391099Plus"*&amp;(*)_)(_+("0.332184660060648N&amp;^*(&amp;(*@#$(&amp;*</t>
  </si>
  <si>
    <t>9*&amp;&amp;(*)$&amp;^)(*))(Speakers"*&amp;(*)(*%*&amp;^"0.352274506860925Generic"*&amp;(*)_)(_+("0.0845516201407711Y&amp;^*(&amp;(*@#$(&amp;*</t>
  </si>
  <si>
    <t>7*&amp;&amp;(*)$&amp;^)(*))(Phone"*&amp;(*)(*%*&amp;^"0.915438473521409Generic"*&amp;(*)_)(_+("0.0944907199264411Y&amp;^*(&amp;(*@#$(&amp;*</t>
  </si>
  <si>
    <t>2*&amp;&amp;(*)$&amp;^)(*))(Tablet"*&amp;(*)(*%*&amp;^"0.768145751230769Generic"*&amp;(*)_)(_+("0.876601762167401N&amp;^*(&amp;(*@#$(&amp;*</t>
  </si>
  <si>
    <t>9*&amp;&amp;(*)$&amp;^)(*))(E-Reader"*&amp;(*)(*%*&amp;^"0.134081977694518Plus"*&amp;(*)_)(_+("0.738331830763863N&amp;^*(&amp;(*@#$(&amp;*</t>
  </si>
  <si>
    <t>4*&amp;&amp;(*)$&amp;^)(*))(MP3 Player"*&amp;(*)(*%*&amp;^"0.75652257130889Generic"*&amp;(*)_)(_+("0.260082597157689N&amp;^*(&amp;(*@#$(&amp;*</t>
  </si>
  <si>
    <t>4*&amp;&amp;(*)$&amp;^)(*))(GPS"*&amp;(*)(*%*&amp;^"0.77660923621308Generic"*&amp;(*)_)(_+("0.685309490878155N&amp;^*(&amp;(*@#$(&amp;*</t>
  </si>
  <si>
    <t>10*&amp;&amp;(*)$&amp;^)(*))(Phone"*&amp;(*)(*%*&amp;^"0.761056760835553Generic"*&amp;(*)_)(_+("0.973025446567597N&amp;^*(&amp;(*@#$(&amp;*</t>
  </si>
  <si>
    <t>2*&amp;&amp;(*)$&amp;^)(*))(Tablet"*&amp;(*)(*%*&amp;^"0.0307078970106528Plus"*&amp;(*)_)(_+("0.574800722724149N&amp;^*(&amp;(*@#$(&amp;*</t>
  </si>
  <si>
    <t>3*&amp;&amp;(*)$&amp;^)(*))(E-Reader"*&amp;(*)(*%*&amp;^"0.753373401053493Generic"*&amp;(*)_)(_+("0.260100946940688N&amp;^*(&amp;(*@#$(&amp;*</t>
  </si>
  <si>
    <t>8*&amp;&amp;(*)$&amp;^)(*))(MP3 Player"*&amp;(*)(*%*&amp;^"0.928872156195162Generic"*&amp;(*)_)(_+("0.298786799289009N&amp;^*(&amp;(*@#$(&amp;*</t>
  </si>
  <si>
    <t>3*&amp;&amp;(*)$&amp;^)(*))(GPS"*&amp;(*)(*%*&amp;^"0.900506246292074Generic"*&amp;(*)_)(_+("0.170923046833834Y&amp;^*(&amp;(*@#$(&amp;*</t>
  </si>
  <si>
    <t>6*&amp;&amp;(*)$&amp;^)(*))(Refrigerator"*&amp;(*)(*%*&amp;^"0.684229704664571Generic"*&amp;(*)_)(_+("0.124522203534815Y&amp;^*(&amp;(*@#$(&amp;*</t>
  </si>
  <si>
    <t>6*&amp;&amp;(*)$&amp;^)(*))(TV"*&amp;(*)(*%*&amp;^"0.843739841825559Generic"*&amp;(*)_)(_+("0.0606739592690058Y&amp;^*(&amp;(*@#$(&amp;*</t>
  </si>
  <si>
    <t>5*&amp;&amp;(*)$&amp;^)(*))(Dryer"*&amp;(*)(*%*&amp;^"0.968419166934678Generic"*&amp;(*)_)(_+("0.544835617744268N&amp;^*(&amp;(*@#$(&amp;*</t>
  </si>
  <si>
    <t>10*&amp;&amp;(*)$&amp;^)(*))(Laptop"*&amp;(*)(*%*&amp;^"0.348514697336038Generic"*&amp;(*)_)(_+("0.858353097240595N&amp;^*(&amp;(*@#$(&amp;*</t>
  </si>
  <si>
    <t>7*&amp;&amp;(*)$&amp;^)(*))(Washer"*&amp;(*)(*%*&amp;^"0.0290292041939898Plus"*&amp;(*)_)(_+("0.127458017839488Y&amp;^*(&amp;(*@#$(&amp;*</t>
  </si>
  <si>
    <t>TextGiven</t>
  </si>
  <si>
    <t>Date:</t>
  </si>
  <si>
    <t>Owner:</t>
  </si>
  <si>
    <t>The Infinite Actuary</t>
  </si>
  <si>
    <t>Technical Skills Course</t>
  </si>
  <si>
    <t>http://www.theinfiniteactuary.com/skills</t>
  </si>
  <si>
    <t>Purpose:</t>
  </si>
  <si>
    <t>The student should complete the tasks before watching the video solutions.</t>
  </si>
  <si>
    <t>Disclaimer:</t>
  </si>
  <si>
    <t>Do not redistribute</t>
  </si>
  <si>
    <r>
      <t xml:space="preserve">This is the workbook used in the </t>
    </r>
    <r>
      <rPr>
        <b/>
        <sz val="11"/>
        <color theme="1"/>
        <rFont val="Calibri"/>
        <family val="2"/>
        <scheme val="minor"/>
      </rPr>
      <t>Excel for Actuaries (Intermediate) project</t>
    </r>
    <r>
      <rPr>
        <sz val="11"/>
        <color theme="1"/>
        <rFont val="Calibri"/>
        <family val="2"/>
        <scheme val="minor"/>
      </rPr>
      <t xml:space="preserve"> found in the Technical Skills Course</t>
    </r>
  </si>
  <si>
    <t>SalesDollars</t>
  </si>
  <si>
    <t>SalesYear</t>
  </si>
  <si>
    <t>much easier method: https://trumpexcel.com/dynamic-chart-range/</t>
  </si>
  <si>
    <t xml:space="preserve">chart won't format horizontal data type: https://support.office.com/en-us/article/display-or-change-dates-on-a-category-axis-d5a8146b-d457-43d1-8602-c1d23c96d650#ID0EAABAAA=Newer_versions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</si>
</sst>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 wrapText="1"/>
    </xf>
    <xf numFmtId="0" fontId="0" fillId="3" borderId="0" xfId="0" applyFill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0" xfId="0" applyFont="1" applyFill="1"/>
    <xf numFmtId="0" fontId="0" fillId="0" borderId="0" xfId="0" applyFill="1"/>
    <xf numFmtId="0" fontId="5" fillId="0" borderId="0" xfId="0" applyFont="1"/>
    <xf numFmtId="0" fontId="0" fillId="3" borderId="0" xfId="0" applyFill="1" applyAlignment="1">
      <alignment horizont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0" borderId="5" xfId="0" applyBorder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1" xfId="0" applyBorder="1"/>
    <xf numFmtId="0" fontId="6" fillId="0" borderId="1" xfId="0" applyFont="1" applyBorder="1" applyAlignment="1">
      <alignment horizontal="right"/>
    </xf>
    <xf numFmtId="165" fontId="1" fillId="0" borderId="0" xfId="2" applyNumberFormat="1" applyFont="1"/>
    <xf numFmtId="165" fontId="0" fillId="5" borderId="0" xfId="2" applyNumberFormat="1" applyFont="1" applyFill="1"/>
    <xf numFmtId="0" fontId="1" fillId="3" borderId="0" xfId="0" applyFont="1" applyFill="1"/>
    <xf numFmtId="0" fontId="0" fillId="5" borderId="5" xfId="0" applyFill="1" applyBorder="1"/>
    <xf numFmtId="0" fontId="7" fillId="0" borderId="0" xfId="0" applyFont="1" applyFill="1" applyBorder="1"/>
    <xf numFmtId="165" fontId="7" fillId="0" borderId="0" xfId="0" applyNumberFormat="1" applyFont="1"/>
    <xf numFmtId="0" fontId="8" fillId="0" borderId="0" xfId="0" applyFont="1"/>
    <xf numFmtId="164" fontId="0" fillId="0" borderId="0" xfId="1" applyNumberFormat="1" applyFo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/>
    <xf numFmtId="0" fontId="0" fillId="3" borderId="0" xfId="0" applyFill="1" applyBorder="1"/>
    <xf numFmtId="0" fontId="0" fillId="3" borderId="11" xfId="0" applyFill="1" applyBorder="1"/>
    <xf numFmtId="0" fontId="4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4" fillId="3" borderId="4" xfId="0" applyFont="1" applyFill="1" applyBorder="1"/>
    <xf numFmtId="0" fontId="0" fillId="3" borderId="5" xfId="0" applyFill="1" applyBorder="1"/>
    <xf numFmtId="0" fontId="4" fillId="3" borderId="6" xfId="0" applyFont="1" applyFill="1" applyBorder="1"/>
    <xf numFmtId="0" fontId="0" fillId="3" borderId="1" xfId="0" applyFill="1" applyBorder="1"/>
    <xf numFmtId="0" fontId="0" fillId="3" borderId="7" xfId="0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0" fontId="9" fillId="0" borderId="0" xfId="3"/>
    <xf numFmtId="164" fontId="0" fillId="0" borderId="0" xfId="0" applyNumberFormat="1"/>
    <xf numFmtId="0" fontId="0" fillId="0" borderId="0" xfId="0" applyNumberFormat="1"/>
    <xf numFmtId="0" fontId="1" fillId="4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DynamicCharts!$B$2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DynamicCharts!$A$3:$A$16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DynamicCharts!$B$3:$B$16</c:f>
              <c:numCache>
                <c:formatCode>_(* #,##0_);_(* \(#,##0\);_(* "-"??_);_(@_)</c:formatCode>
                <c:ptCount val="14"/>
                <c:pt idx="0">
                  <c:v>177396</c:v>
                </c:pt>
                <c:pt idx="1">
                  <c:v>165632</c:v>
                </c:pt>
                <c:pt idx="2">
                  <c:v>118348</c:v>
                </c:pt>
                <c:pt idx="3">
                  <c:v>136919</c:v>
                </c:pt>
                <c:pt idx="4">
                  <c:v>178464</c:v>
                </c:pt>
                <c:pt idx="5">
                  <c:v>197641</c:v>
                </c:pt>
                <c:pt idx="6">
                  <c:v>124807</c:v>
                </c:pt>
                <c:pt idx="7">
                  <c:v>146414</c:v>
                </c:pt>
                <c:pt idx="8">
                  <c:v>152720</c:v>
                </c:pt>
                <c:pt idx="9">
                  <c:v>125495</c:v>
                </c:pt>
                <c:pt idx="10">
                  <c:v>123786</c:v>
                </c:pt>
                <c:pt idx="11">
                  <c:v>131397</c:v>
                </c:pt>
                <c:pt idx="12">
                  <c:v>199260</c:v>
                </c:pt>
                <c:pt idx="13">
                  <c:v>116229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6-C944-8A4B-8B45B282B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05247"/>
        <c:axId val="314801375"/>
      </c:lineChart>
      <c:catAx>
        <c:axId val="3111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375"/>
        <c:crosses val="autoZero"/>
        <c:auto val="0"/>
        <c:lblAlgn val="ctr"/>
        <c:lblOffset val="100"/>
        <c:noMultiLvlLbl val="0"/>
      </c:catAx>
      <c:valAx>
        <c:axId val="3148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466725</xdr:colOff>
      <xdr:row>2</xdr:row>
      <xdr:rowOff>154643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66975" cy="535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80818</xdr:colOff>
      <xdr:row>30</xdr:row>
      <xdr:rowOff>127000</xdr:rowOff>
    </xdr:from>
    <xdr:to>
      <xdr:col>11</xdr:col>
      <xdr:colOff>112079</xdr:colOff>
      <xdr:row>81</xdr:row>
      <xdr:rowOff>175491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C9E284-A967-8D49-9573-196FE8D19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8" y="6015182"/>
          <a:ext cx="7651261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115454</xdr:colOff>
      <xdr:row>30</xdr:row>
      <xdr:rowOff>80818</xdr:rowOff>
    </xdr:from>
    <xdr:to>
      <xdr:col>26</xdr:col>
      <xdr:colOff>129309</xdr:colOff>
      <xdr:row>60</xdr:row>
      <xdr:rowOff>130298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499826-F4D2-EC4B-BEAB-583374485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5454" y="5969000"/>
          <a:ext cx="10058400" cy="5937662"/>
        </a:xfrm>
        <a:prstGeom prst="rect">
          <a:avLst/>
        </a:prstGeom>
      </xdr:spPr>
    </xdr:pic>
    <xdr:clientData/>
  </xdr:twoCellAnchor>
  <xdr:twoCellAnchor>
    <xdr:from>
      <xdr:col>6</xdr:col>
      <xdr:colOff>288636</xdr:colOff>
      <xdr:row>7</xdr:row>
      <xdr:rowOff>8082</xdr:rowOff>
    </xdr:from>
    <xdr:to>
      <xdr:col>13</xdr:col>
      <xdr:colOff>173181</xdr:colOff>
      <xdr:row>21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58923-DFDA-FC4B-96F5-E9A6F9336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599BC-C9AA-2446-A478-60E46AB4585C}" name="Table1" displayName="Table1" ref="A2:B17" totalsRowCount="1" headerRowDxfId="4">
  <autoFilter ref="A2:B16" xr:uid="{3BBE7E01-9687-744D-8DE9-EE94236ADC98}"/>
  <tableColumns count="2">
    <tableColumn id="1" xr3:uid="{0E05D6DC-B961-D64D-800D-8377849C5389}" name="Year" dataDxfId="3" totalsRowDxfId="2"/>
    <tableColumn id="2" xr3:uid="{B58A5F3B-1EBD-7F4E-BCAF-EB1718D2AE27}" name="Sales" dataDxfId="1" totalsRowDxfId="0" dataCellStyle="Comma" totalsRow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C11"/>
  <sheetViews>
    <sheetView showGridLines="0" zoomScaleNormal="100" workbookViewId="0">
      <selection activeCell="F23" sqref="F23"/>
    </sheetView>
  </sheetViews>
  <sheetFormatPr baseColWidth="10" defaultColWidth="8.83203125" defaultRowHeight="15" x14ac:dyDescent="0.2"/>
  <cols>
    <col min="2" max="2" width="11.6640625" customWidth="1"/>
    <col min="5" max="5" width="11.5" customWidth="1"/>
  </cols>
  <sheetData>
    <row r="4" spans="1:3" x14ac:dyDescent="0.2">
      <c r="A4" t="s">
        <v>511</v>
      </c>
      <c r="B4" s="66">
        <v>41875</v>
      </c>
    </row>
    <row r="5" spans="1:3" x14ac:dyDescent="0.2">
      <c r="A5" t="s">
        <v>512</v>
      </c>
      <c r="B5" t="s">
        <v>513</v>
      </c>
    </row>
    <row r="6" spans="1:3" x14ac:dyDescent="0.2">
      <c r="C6" t="s">
        <v>514</v>
      </c>
    </row>
    <row r="7" spans="1:3" x14ac:dyDescent="0.2">
      <c r="C7" s="67" t="s">
        <v>515</v>
      </c>
    </row>
    <row r="8" spans="1:3" x14ac:dyDescent="0.2">
      <c r="A8" t="s">
        <v>516</v>
      </c>
      <c r="B8" t="s">
        <v>520</v>
      </c>
    </row>
    <row r="9" spans="1:3" x14ac:dyDescent="0.2">
      <c r="B9" t="s">
        <v>517</v>
      </c>
    </row>
    <row r="11" spans="1:3" x14ac:dyDescent="0.2">
      <c r="A11" t="s">
        <v>518</v>
      </c>
      <c r="B11" t="s">
        <v>519</v>
      </c>
    </row>
  </sheetData>
  <hyperlinks>
    <hyperlink ref="C7" r:id="rId1" xr:uid="{00000000-0004-0000-0000-000000000000}"/>
  </hyperlinks>
  <pageMargins left="0.7" right="0.7" top="0.75" bottom="0.75" header="0.3" footer="0.3"/>
  <pageSetup scale="68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7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468.70010375976562</v>
      </c>
    </row>
    <row r="3" spans="1:2" x14ac:dyDescent="0.2">
      <c r="A3" t="s">
        <v>38</v>
      </c>
      <c r="B3">
        <v>298.16543579101562</v>
      </c>
    </row>
    <row r="4" spans="1:2" x14ac:dyDescent="0.2">
      <c r="A4" t="s">
        <v>40</v>
      </c>
      <c r="B4">
        <v>622.69671630859375</v>
      </c>
    </row>
    <row r="5" spans="1:2" x14ac:dyDescent="0.2">
      <c r="A5" t="s">
        <v>42</v>
      </c>
      <c r="B5">
        <v>647.8211669921875</v>
      </c>
    </row>
    <row r="6" spans="1:2" x14ac:dyDescent="0.2">
      <c r="A6" t="s">
        <v>44</v>
      </c>
      <c r="B6">
        <v>263.79293823242188</v>
      </c>
    </row>
    <row r="7" spans="1:2" x14ac:dyDescent="0.2">
      <c r="A7" t="s">
        <v>46</v>
      </c>
      <c r="B7">
        <v>279.342041015625</v>
      </c>
    </row>
    <row r="8" spans="1:2" x14ac:dyDescent="0.2">
      <c r="A8" t="s">
        <v>48</v>
      </c>
      <c r="B8">
        <v>829.8016357421875</v>
      </c>
    </row>
    <row r="9" spans="1:2" x14ac:dyDescent="0.2">
      <c r="A9" t="s">
        <v>50</v>
      </c>
      <c r="B9">
        <v>824.60211181640625</v>
      </c>
    </row>
    <row r="10" spans="1:2" x14ac:dyDescent="0.2">
      <c r="A10" t="s">
        <v>52</v>
      </c>
      <c r="B10">
        <v>589.16302490234375</v>
      </c>
    </row>
    <row r="11" spans="1:2" x14ac:dyDescent="0.2">
      <c r="A11" t="s">
        <v>54</v>
      </c>
      <c r="B11">
        <v>986.0931396484375</v>
      </c>
    </row>
    <row r="12" spans="1:2" x14ac:dyDescent="0.2">
      <c r="A12" t="s">
        <v>56</v>
      </c>
      <c r="B12">
        <v>910.96429443359375</v>
      </c>
    </row>
    <row r="13" spans="1:2" x14ac:dyDescent="0.2">
      <c r="A13" t="s">
        <v>58</v>
      </c>
      <c r="B13">
        <v>226.86601257324219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695.115478515625</v>
      </c>
    </row>
    <row r="3" spans="1:2" x14ac:dyDescent="0.2">
      <c r="A3" t="s">
        <v>38</v>
      </c>
      <c r="B3">
        <v>980.00323486328125</v>
      </c>
    </row>
    <row r="4" spans="1:2" x14ac:dyDescent="0.2">
      <c r="A4" t="s">
        <v>40</v>
      </c>
      <c r="B4">
        <v>243.93135070800781</v>
      </c>
    </row>
    <row r="5" spans="1:2" x14ac:dyDescent="0.2">
      <c r="A5" t="s">
        <v>42</v>
      </c>
      <c r="B5">
        <v>533.87310791015625</v>
      </c>
    </row>
    <row r="6" spans="1:2" x14ac:dyDescent="0.2">
      <c r="A6" t="s">
        <v>44</v>
      </c>
      <c r="B6">
        <v>106.36967468261719</v>
      </c>
    </row>
    <row r="7" spans="1:2" x14ac:dyDescent="0.2">
      <c r="A7" t="s">
        <v>46</v>
      </c>
      <c r="B7">
        <v>999.41455078125</v>
      </c>
    </row>
    <row r="8" spans="1:2" x14ac:dyDescent="0.2">
      <c r="A8" t="s">
        <v>48</v>
      </c>
      <c r="B8">
        <v>676.1759033203125</v>
      </c>
    </row>
    <row r="9" spans="1:2" x14ac:dyDescent="0.2">
      <c r="A9" t="s">
        <v>50</v>
      </c>
      <c r="B9">
        <v>15.703916549682617</v>
      </c>
    </row>
    <row r="10" spans="1:2" x14ac:dyDescent="0.2">
      <c r="A10" t="s">
        <v>52</v>
      </c>
      <c r="B10">
        <v>575.183837890625</v>
      </c>
    </row>
    <row r="11" spans="1:2" x14ac:dyDescent="0.2">
      <c r="A11" t="s">
        <v>54</v>
      </c>
      <c r="B11">
        <v>100.05223846435547</v>
      </c>
    </row>
    <row r="12" spans="1:2" x14ac:dyDescent="0.2">
      <c r="A12" t="s">
        <v>56</v>
      </c>
      <c r="B12">
        <v>103.02263641357422</v>
      </c>
    </row>
    <row r="13" spans="1:2" x14ac:dyDescent="0.2">
      <c r="A13" t="s">
        <v>58</v>
      </c>
      <c r="B13">
        <v>798.8843994140625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9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284.48028564453125</v>
      </c>
    </row>
    <row r="3" spans="1:2" x14ac:dyDescent="0.2">
      <c r="A3" t="s">
        <v>38</v>
      </c>
      <c r="B3">
        <v>45.649169921875</v>
      </c>
    </row>
    <row r="4" spans="1:2" x14ac:dyDescent="0.2">
      <c r="A4" t="s">
        <v>40</v>
      </c>
      <c r="B4">
        <v>295.77285766601562</v>
      </c>
    </row>
    <row r="5" spans="1:2" x14ac:dyDescent="0.2">
      <c r="A5" t="s">
        <v>42</v>
      </c>
      <c r="B5">
        <v>382.01071166992188</v>
      </c>
    </row>
    <row r="6" spans="1:2" x14ac:dyDescent="0.2">
      <c r="A6" t="s">
        <v>44</v>
      </c>
      <c r="B6">
        <v>300.97048950195312</v>
      </c>
    </row>
    <row r="7" spans="1:2" x14ac:dyDescent="0.2">
      <c r="A7" t="s">
        <v>46</v>
      </c>
      <c r="B7">
        <v>948.57110595703125</v>
      </c>
    </row>
    <row r="8" spans="1:2" x14ac:dyDescent="0.2">
      <c r="A8" t="s">
        <v>48</v>
      </c>
      <c r="B8">
        <v>979.829345703125</v>
      </c>
    </row>
    <row r="9" spans="1:2" x14ac:dyDescent="0.2">
      <c r="A9" t="s">
        <v>50</v>
      </c>
      <c r="B9">
        <v>401.37432861328125</v>
      </c>
    </row>
    <row r="10" spans="1:2" x14ac:dyDescent="0.2">
      <c r="A10" t="s">
        <v>52</v>
      </c>
      <c r="B10">
        <v>278.27996826171875</v>
      </c>
    </row>
    <row r="11" spans="1:2" x14ac:dyDescent="0.2">
      <c r="A11" t="s">
        <v>54</v>
      </c>
      <c r="B11">
        <v>160.44151306152344</v>
      </c>
    </row>
    <row r="12" spans="1:2" x14ac:dyDescent="0.2">
      <c r="A12" t="s">
        <v>56</v>
      </c>
      <c r="B12">
        <v>162.82159423828125</v>
      </c>
    </row>
    <row r="13" spans="1:2" x14ac:dyDescent="0.2">
      <c r="A13" t="s">
        <v>58</v>
      </c>
      <c r="B13">
        <v>646.587158203125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0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410.07321166992188</v>
      </c>
    </row>
    <row r="3" spans="1:2" x14ac:dyDescent="0.2">
      <c r="A3" t="s">
        <v>38</v>
      </c>
      <c r="B3">
        <v>412.76681518554688</v>
      </c>
    </row>
    <row r="4" spans="1:2" x14ac:dyDescent="0.2">
      <c r="A4" t="s">
        <v>40</v>
      </c>
      <c r="B4">
        <v>712.73046875</v>
      </c>
    </row>
    <row r="5" spans="1:2" x14ac:dyDescent="0.2">
      <c r="A5" t="s">
        <v>42</v>
      </c>
      <c r="B5">
        <v>326.20620727539062</v>
      </c>
    </row>
    <row r="6" spans="1:2" x14ac:dyDescent="0.2">
      <c r="A6" t="s">
        <v>44</v>
      </c>
      <c r="B6">
        <v>633.17889404296875</v>
      </c>
    </row>
    <row r="7" spans="1:2" x14ac:dyDescent="0.2">
      <c r="A7" t="s">
        <v>46</v>
      </c>
      <c r="B7">
        <v>207.56114196777344</v>
      </c>
    </row>
    <row r="8" spans="1:2" x14ac:dyDescent="0.2">
      <c r="A8" t="s">
        <v>48</v>
      </c>
      <c r="B8">
        <v>186.01351928710938</v>
      </c>
    </row>
    <row r="9" spans="1:2" x14ac:dyDescent="0.2">
      <c r="A9" t="s">
        <v>50</v>
      </c>
      <c r="B9">
        <v>583.3590087890625</v>
      </c>
    </row>
    <row r="10" spans="1:2" x14ac:dyDescent="0.2">
      <c r="A10" t="s">
        <v>52</v>
      </c>
      <c r="B10">
        <v>80.714645385742188</v>
      </c>
    </row>
    <row r="11" spans="1:2" x14ac:dyDescent="0.2">
      <c r="A11" t="s">
        <v>54</v>
      </c>
      <c r="B11">
        <v>457.97146606445312</v>
      </c>
    </row>
    <row r="12" spans="1:2" x14ac:dyDescent="0.2">
      <c r="A12" t="s">
        <v>56</v>
      </c>
      <c r="B12">
        <v>905.7298583984375</v>
      </c>
    </row>
    <row r="13" spans="1:2" x14ac:dyDescent="0.2">
      <c r="A13" t="s">
        <v>58</v>
      </c>
      <c r="B13">
        <v>261.3682861328125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R30"/>
  <sheetViews>
    <sheetView tabSelected="1" zoomScale="110" zoomScaleNormal="110" workbookViewId="0">
      <selection activeCell="C16" sqref="C16"/>
    </sheetView>
  </sheetViews>
  <sheetFormatPr baseColWidth="10" defaultColWidth="8.83203125" defaultRowHeight="15" x14ac:dyDescent="0.2"/>
  <cols>
    <col min="2" max="2" width="12.1640625" bestFit="1" customWidth="1"/>
  </cols>
  <sheetData>
    <row r="1" spans="1:18" x14ac:dyDescent="0.2">
      <c r="D1" s="61" t="s">
        <v>65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x14ac:dyDescent="0.2">
      <c r="A2" s="1" t="s">
        <v>0</v>
      </c>
      <c r="B2" s="1" t="s">
        <v>21</v>
      </c>
      <c r="D2" s="62" t="s">
        <v>66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</row>
    <row r="3" spans="1:18" x14ac:dyDescent="0.2">
      <c r="A3" s="69">
        <v>2000</v>
      </c>
      <c r="B3" s="43">
        <v>177396</v>
      </c>
    </row>
    <row r="4" spans="1:18" x14ac:dyDescent="0.2">
      <c r="A4" s="69">
        <v>2001</v>
      </c>
      <c r="B4" s="43">
        <v>165632</v>
      </c>
    </row>
    <row r="5" spans="1:18" x14ac:dyDescent="0.2">
      <c r="A5" s="69">
        <v>2002</v>
      </c>
      <c r="B5" s="43">
        <v>118348</v>
      </c>
      <c r="K5" t="s">
        <v>521</v>
      </c>
      <c r="L5">
        <f ca="1">OFFSET($B$2,1,0,COUNT($B3:$B13),1)</f>
        <v>118348</v>
      </c>
      <c r="M5" s="68">
        <f>AVERAGE(B3:B13)</f>
        <v>149783.81818181818</v>
      </c>
    </row>
    <row r="6" spans="1:18" x14ac:dyDescent="0.2">
      <c r="A6" s="69">
        <v>2003</v>
      </c>
      <c r="B6" s="43">
        <v>136919</v>
      </c>
      <c r="K6" t="s">
        <v>522</v>
      </c>
      <c r="L6">
        <f ca="1">AVERAGE(OFFSET($A$2,1,0,COUNT($A3:$A13),1))</f>
        <v>2005</v>
      </c>
    </row>
    <row r="7" spans="1:18" x14ac:dyDescent="0.2">
      <c r="A7" s="69">
        <v>2004</v>
      </c>
      <c r="B7" s="43">
        <v>178464</v>
      </c>
    </row>
    <row r="8" spans="1:18" x14ac:dyDescent="0.2">
      <c r="A8" s="69">
        <v>2005</v>
      </c>
      <c r="B8" s="43">
        <v>197641</v>
      </c>
    </row>
    <row r="9" spans="1:18" x14ac:dyDescent="0.2">
      <c r="A9" s="69">
        <v>2006</v>
      </c>
      <c r="B9" s="43">
        <v>124807</v>
      </c>
    </row>
    <row r="10" spans="1:18" x14ac:dyDescent="0.2">
      <c r="A10" s="69">
        <v>2007</v>
      </c>
      <c r="B10" s="43">
        <v>146414</v>
      </c>
    </row>
    <row r="11" spans="1:18" x14ac:dyDescent="0.2">
      <c r="A11" s="69">
        <v>2008</v>
      </c>
      <c r="B11" s="43">
        <v>152720</v>
      </c>
      <c r="L11" s="66"/>
    </row>
    <row r="12" spans="1:18" x14ac:dyDescent="0.2">
      <c r="A12" s="69">
        <v>2009</v>
      </c>
      <c r="B12" s="43">
        <v>125495</v>
      </c>
      <c r="L12" s="66"/>
    </row>
    <row r="13" spans="1:18" x14ac:dyDescent="0.2">
      <c r="A13" s="69">
        <v>2010</v>
      </c>
      <c r="B13" s="43">
        <v>123786</v>
      </c>
      <c r="L13" s="66"/>
    </row>
    <row r="14" spans="1:18" x14ac:dyDescent="0.2">
      <c r="A14" s="69">
        <v>2011</v>
      </c>
      <c r="B14" s="43">
        <v>131397</v>
      </c>
    </row>
    <row r="15" spans="1:18" x14ac:dyDescent="0.2">
      <c r="A15" s="69">
        <v>2012</v>
      </c>
      <c r="B15" s="43">
        <v>199260</v>
      </c>
    </row>
    <row r="16" spans="1:18" x14ac:dyDescent="0.2">
      <c r="A16" s="69">
        <v>2013</v>
      </c>
      <c r="B16" s="43">
        <v>116229</v>
      </c>
    </row>
    <row r="17" spans="1:2" x14ac:dyDescent="0.2">
      <c r="A17" s="69"/>
      <c r="B17" s="43"/>
    </row>
    <row r="18" spans="1:2" x14ac:dyDescent="0.2">
      <c r="B18" s="43"/>
    </row>
    <row r="19" spans="1:2" x14ac:dyDescent="0.2">
      <c r="B19" s="43"/>
    </row>
    <row r="20" spans="1:2" x14ac:dyDescent="0.2">
      <c r="B20" s="43"/>
    </row>
    <row r="21" spans="1:2" x14ac:dyDescent="0.2">
      <c r="B21" s="43"/>
    </row>
    <row r="22" spans="1:2" x14ac:dyDescent="0.2">
      <c r="B22" s="43"/>
    </row>
    <row r="23" spans="1:2" x14ac:dyDescent="0.2">
      <c r="B23" s="43"/>
    </row>
    <row r="24" spans="1:2" x14ac:dyDescent="0.2">
      <c r="B24" s="43"/>
    </row>
    <row r="25" spans="1:2" x14ac:dyDescent="0.2">
      <c r="B25" s="43"/>
    </row>
    <row r="26" spans="1:2" x14ac:dyDescent="0.2">
      <c r="B26" s="43"/>
    </row>
    <row r="27" spans="1:2" x14ac:dyDescent="0.2">
      <c r="B27" s="43"/>
    </row>
    <row r="28" spans="1:2" x14ac:dyDescent="0.2">
      <c r="B28" s="43"/>
    </row>
    <row r="29" spans="1:2" x14ac:dyDescent="0.2">
      <c r="A29" t="s">
        <v>524</v>
      </c>
    </row>
    <row r="30" spans="1:2" x14ac:dyDescent="0.2">
      <c r="A30" t="s">
        <v>523</v>
      </c>
    </row>
  </sheetData>
  <pageMargins left="0.7" right="0.7" top="0.75" bottom="0.75" header="0.3" footer="0.3"/>
  <pageSetup scale="57" orientation="landscape" r:id="rId1"/>
  <headerFooter>
    <oddFooter>&amp;LThe Infinite Actuary&amp;CTechnical Skills Course&amp;Rwww.theinfiniteactuary.com/skills
Do Not Distribute</oddFooter>
  </headerFooter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B1:S502"/>
  <sheetViews>
    <sheetView zoomScaleNormal="100" workbookViewId="0">
      <selection activeCell="F4" sqref="F4"/>
    </sheetView>
  </sheetViews>
  <sheetFormatPr baseColWidth="10" defaultColWidth="8.83203125" defaultRowHeight="15" x14ac:dyDescent="0.2"/>
  <cols>
    <col min="1" max="1" width="2.83203125" customWidth="1"/>
    <col min="2" max="2" width="21.83203125" customWidth="1"/>
    <col min="3" max="3" width="10.33203125" customWidth="1"/>
    <col min="4" max="4" width="13.1640625" customWidth="1"/>
    <col min="5" max="5" width="6.1640625" customWidth="1"/>
    <col min="6" max="6" width="16.6640625" customWidth="1"/>
    <col min="7" max="7" width="4.6640625" customWidth="1"/>
    <col min="8" max="8" width="12.33203125" bestFit="1" customWidth="1"/>
    <col min="10" max="10" width="4.33203125" style="21" customWidth="1"/>
    <col min="13" max="13" width="4.5" customWidth="1"/>
    <col min="14" max="14" width="7.33203125" bestFit="1" customWidth="1"/>
    <col min="15" max="15" width="7.6640625" bestFit="1" customWidth="1"/>
    <col min="16" max="16" width="9.83203125" customWidth="1"/>
  </cols>
  <sheetData>
    <row r="1" spans="2:19" x14ac:dyDescent="0.2">
      <c r="B1" s="26" t="s">
        <v>83</v>
      </c>
      <c r="K1" s="22" t="s">
        <v>78</v>
      </c>
    </row>
    <row r="2" spans="2:19" ht="30" customHeight="1" x14ac:dyDescent="0.2">
      <c r="B2" s="29" t="s">
        <v>1</v>
      </c>
      <c r="C2" s="30" t="s">
        <v>16</v>
      </c>
      <c r="D2" s="31" t="s">
        <v>69</v>
      </c>
      <c r="E2" s="4"/>
      <c r="F2" s="4" t="s">
        <v>77</v>
      </c>
      <c r="G2" s="4"/>
      <c r="H2" s="70" t="s">
        <v>19</v>
      </c>
      <c r="I2" s="75"/>
      <c r="J2" s="4"/>
      <c r="K2" s="53" t="s">
        <v>84</v>
      </c>
      <c r="L2" s="54"/>
      <c r="M2" s="54"/>
      <c r="N2" s="54"/>
      <c r="O2" s="54"/>
      <c r="P2" s="54"/>
      <c r="Q2" s="54"/>
      <c r="R2" s="54"/>
      <c r="S2" s="55"/>
    </row>
    <row r="3" spans="2:19" x14ac:dyDescent="0.2">
      <c r="B3" s="48" t="s">
        <v>8</v>
      </c>
      <c r="C3" s="2" t="s">
        <v>18</v>
      </c>
      <c r="D3" s="27">
        <f>IF(ISNA(VLOOKUP(B3,$H$4:$I$18,2,FALSE)),0,VLOOKUP(B3,$H$4:$I$18,2,FALSE))</f>
        <v>30</v>
      </c>
      <c r="E3" s="50"/>
      <c r="F3" s="52">
        <f>SUM(D3:D502)</f>
        <v>27852</v>
      </c>
      <c r="G3" s="2"/>
      <c r="H3" s="76" t="s">
        <v>67</v>
      </c>
      <c r="I3" s="77"/>
      <c r="J3" s="44"/>
      <c r="K3" s="56" t="s">
        <v>79</v>
      </c>
      <c r="L3" s="51"/>
      <c r="M3" s="51"/>
      <c r="N3" s="51"/>
      <c r="O3" s="51"/>
      <c r="P3" s="51"/>
      <c r="Q3" s="51"/>
      <c r="R3" s="51"/>
      <c r="S3" s="57"/>
    </row>
    <row r="4" spans="2:19" x14ac:dyDescent="0.2">
      <c r="B4" s="48" t="s">
        <v>7</v>
      </c>
      <c r="C4" s="2" t="s">
        <v>18</v>
      </c>
      <c r="D4" s="27">
        <f t="shared" ref="D4:D67" si="0">IF(ISNA(VLOOKUP(B4,$H$4:$I$18,2,FALSE)),0,VLOOKUP(B4,$H$4:$I$18,2,FALSE))</f>
        <v>96</v>
      </c>
      <c r="E4" s="50"/>
      <c r="F4" s="50"/>
      <c r="G4" s="2"/>
      <c r="H4" s="11" t="s">
        <v>1</v>
      </c>
      <c r="I4" s="32" t="s">
        <v>68</v>
      </c>
      <c r="J4" s="44"/>
      <c r="K4" s="56" t="s">
        <v>81</v>
      </c>
      <c r="L4" s="51"/>
      <c r="M4" s="51"/>
      <c r="N4" s="51"/>
      <c r="O4" s="51"/>
      <c r="P4" s="51"/>
      <c r="Q4" s="51"/>
      <c r="R4" s="51"/>
      <c r="S4" s="57"/>
    </row>
    <row r="5" spans="2:19" x14ac:dyDescent="0.2">
      <c r="B5" s="48" t="s">
        <v>75</v>
      </c>
      <c r="C5" s="2" t="s">
        <v>18</v>
      </c>
      <c r="D5" s="27">
        <f t="shared" si="0"/>
        <v>0</v>
      </c>
      <c r="E5" s="50"/>
      <c r="F5" s="50"/>
      <c r="G5" s="2"/>
      <c r="H5" s="46" t="s">
        <v>15</v>
      </c>
      <c r="I5" s="8">
        <v>84</v>
      </c>
      <c r="J5" s="45"/>
      <c r="K5" s="56" t="s">
        <v>80</v>
      </c>
      <c r="L5" s="51"/>
      <c r="M5" s="51"/>
      <c r="N5" s="51"/>
      <c r="O5" s="51"/>
      <c r="P5" s="51"/>
      <c r="Q5" s="51"/>
      <c r="R5" s="51"/>
      <c r="S5" s="57"/>
    </row>
    <row r="6" spans="2:19" x14ac:dyDescent="0.2">
      <c r="B6" s="48" t="s">
        <v>12</v>
      </c>
      <c r="C6" s="2" t="s">
        <v>18</v>
      </c>
      <c r="D6" s="27">
        <f t="shared" si="0"/>
        <v>60</v>
      </c>
      <c r="E6" s="50"/>
      <c r="F6" s="50"/>
      <c r="G6" s="2"/>
      <c r="H6" s="46" t="s">
        <v>7</v>
      </c>
      <c r="I6" s="8">
        <v>96</v>
      </c>
      <c r="J6" s="45"/>
      <c r="K6" s="58"/>
      <c r="L6" s="59"/>
      <c r="M6" s="59"/>
      <c r="N6" s="59"/>
      <c r="O6" s="59"/>
      <c r="P6" s="59"/>
      <c r="Q6" s="59"/>
      <c r="R6" s="59"/>
      <c r="S6" s="60"/>
    </row>
    <row r="7" spans="2:19" x14ac:dyDescent="0.2">
      <c r="B7" s="48" t="s">
        <v>72</v>
      </c>
      <c r="C7" s="2" t="s">
        <v>18</v>
      </c>
      <c r="D7" s="27">
        <f t="shared" si="0"/>
        <v>0</v>
      </c>
      <c r="E7" s="50"/>
      <c r="F7" s="50"/>
      <c r="G7" s="2"/>
      <c r="H7" s="46" t="s">
        <v>6</v>
      </c>
      <c r="I7" s="8">
        <v>120</v>
      </c>
      <c r="J7" s="45"/>
      <c r="K7" s="24"/>
      <c r="L7" s="21"/>
      <c r="M7" s="21"/>
      <c r="N7" s="21"/>
      <c r="O7" s="21"/>
      <c r="P7" s="21"/>
      <c r="Q7" s="21"/>
      <c r="R7" s="21"/>
      <c r="S7" s="21"/>
    </row>
    <row r="8" spans="2:19" x14ac:dyDescent="0.2">
      <c r="B8" s="48" t="s">
        <v>70</v>
      </c>
      <c r="C8" s="2" t="s">
        <v>18</v>
      </c>
      <c r="D8" s="27">
        <f t="shared" si="0"/>
        <v>0</v>
      </c>
      <c r="E8" s="50"/>
      <c r="F8" s="50"/>
      <c r="G8" s="2"/>
      <c r="H8" s="46" t="s">
        <v>9</v>
      </c>
      <c r="I8" s="8">
        <v>24</v>
      </c>
      <c r="J8" s="45"/>
      <c r="L8" s="3"/>
    </row>
    <row r="9" spans="2:19" x14ac:dyDescent="0.2">
      <c r="B9" s="48" t="s">
        <v>75</v>
      </c>
      <c r="C9" s="2" t="s">
        <v>18</v>
      </c>
      <c r="D9" s="27">
        <f t="shared" si="0"/>
        <v>0</v>
      </c>
      <c r="E9" s="50"/>
      <c r="F9" s="50"/>
      <c r="G9" s="2"/>
      <c r="H9" s="46" t="s">
        <v>11</v>
      </c>
      <c r="I9" s="8">
        <v>6</v>
      </c>
      <c r="J9" s="45"/>
    </row>
    <row r="10" spans="2:19" x14ac:dyDescent="0.2">
      <c r="B10" s="48" t="s">
        <v>71</v>
      </c>
      <c r="C10" s="2" t="s">
        <v>18</v>
      </c>
      <c r="D10" s="27">
        <f t="shared" si="0"/>
        <v>0</v>
      </c>
      <c r="E10" s="50"/>
      <c r="F10" s="50"/>
      <c r="G10" s="2"/>
      <c r="H10" s="46" t="s">
        <v>14</v>
      </c>
      <c r="I10" s="8">
        <v>72</v>
      </c>
      <c r="J10" s="45"/>
    </row>
    <row r="11" spans="2:19" x14ac:dyDescent="0.2">
      <c r="B11" s="48" t="s">
        <v>7</v>
      </c>
      <c r="C11" s="2" t="s">
        <v>18</v>
      </c>
      <c r="D11" s="27">
        <f t="shared" si="0"/>
        <v>96</v>
      </c>
      <c r="E11" s="50"/>
      <c r="F11" s="50"/>
      <c r="G11" s="2"/>
      <c r="H11" s="46" t="s">
        <v>4</v>
      </c>
      <c r="I11" s="8">
        <v>120</v>
      </c>
      <c r="J11" s="45"/>
    </row>
    <row r="12" spans="2:19" x14ac:dyDescent="0.2">
      <c r="B12" s="48" t="s">
        <v>76</v>
      </c>
      <c r="C12" s="2" t="s">
        <v>18</v>
      </c>
      <c r="D12" s="27">
        <f t="shared" si="0"/>
        <v>0</v>
      </c>
      <c r="E12" s="50"/>
      <c r="F12" s="50"/>
      <c r="G12" s="2"/>
      <c r="H12" s="46" t="s">
        <v>10</v>
      </c>
      <c r="I12" s="8">
        <v>24</v>
      </c>
      <c r="J12" s="45"/>
    </row>
    <row r="13" spans="2:19" x14ac:dyDescent="0.2">
      <c r="B13" s="48" t="s">
        <v>7</v>
      </c>
      <c r="C13" s="2" t="s">
        <v>18</v>
      </c>
      <c r="D13" s="27">
        <f t="shared" si="0"/>
        <v>96</v>
      </c>
      <c r="E13" s="50"/>
      <c r="F13" s="50"/>
      <c r="G13" s="2"/>
      <c r="H13" s="46" t="s">
        <v>3</v>
      </c>
      <c r="I13" s="8">
        <v>42</v>
      </c>
      <c r="J13" s="45"/>
    </row>
    <row r="14" spans="2:19" x14ac:dyDescent="0.2">
      <c r="B14" s="48" t="s">
        <v>7</v>
      </c>
      <c r="C14" s="2" t="s">
        <v>18</v>
      </c>
      <c r="D14" s="27">
        <f t="shared" si="0"/>
        <v>96</v>
      </c>
      <c r="E14" s="50"/>
      <c r="F14" s="50"/>
      <c r="H14" s="46" t="s">
        <v>13</v>
      </c>
      <c r="I14" s="8">
        <v>240</v>
      </c>
      <c r="J14" s="45"/>
    </row>
    <row r="15" spans="2:19" x14ac:dyDescent="0.2">
      <c r="B15" s="48" t="s">
        <v>4</v>
      </c>
      <c r="C15" s="2" t="s">
        <v>18</v>
      </c>
      <c r="D15" s="27">
        <f t="shared" si="0"/>
        <v>120</v>
      </c>
      <c r="E15" s="50"/>
      <c r="F15" s="50"/>
      <c r="H15" s="46" t="s">
        <v>12</v>
      </c>
      <c r="I15" s="8">
        <v>60</v>
      </c>
      <c r="J15" s="45"/>
    </row>
    <row r="16" spans="2:19" x14ac:dyDescent="0.2">
      <c r="B16" s="48" t="s">
        <v>76</v>
      </c>
      <c r="C16" s="2" t="s">
        <v>18</v>
      </c>
      <c r="D16" s="27">
        <f t="shared" si="0"/>
        <v>0</v>
      </c>
      <c r="E16" s="50"/>
      <c r="F16" s="50"/>
      <c r="H16" s="46" t="s">
        <v>8</v>
      </c>
      <c r="I16" s="8">
        <v>30</v>
      </c>
      <c r="J16" s="45"/>
    </row>
    <row r="17" spans="2:10" x14ac:dyDescent="0.2">
      <c r="B17" s="48" t="s">
        <v>9</v>
      </c>
      <c r="C17" s="2" t="s">
        <v>18</v>
      </c>
      <c r="D17" s="27">
        <f t="shared" si="0"/>
        <v>24</v>
      </c>
      <c r="E17" s="50"/>
      <c r="F17" s="50"/>
      <c r="H17" s="46" t="s">
        <v>2</v>
      </c>
      <c r="I17" s="8">
        <v>168</v>
      </c>
      <c r="J17" s="45"/>
    </row>
    <row r="18" spans="2:10" x14ac:dyDescent="0.2">
      <c r="B18" s="48" t="s">
        <v>70</v>
      </c>
      <c r="C18" s="2" t="s">
        <v>18</v>
      </c>
      <c r="D18" s="27">
        <f t="shared" si="0"/>
        <v>0</v>
      </c>
      <c r="E18" s="50"/>
      <c r="F18" s="50"/>
      <c r="H18" s="47" t="s">
        <v>5</v>
      </c>
      <c r="I18" s="10">
        <v>120</v>
      </c>
      <c r="J18" s="45"/>
    </row>
    <row r="19" spans="2:10" x14ac:dyDescent="0.2">
      <c r="B19" s="48" t="s">
        <v>12</v>
      </c>
      <c r="C19" s="2" t="s">
        <v>18</v>
      </c>
      <c r="D19" s="27">
        <f t="shared" si="0"/>
        <v>60</v>
      </c>
      <c r="E19" s="50"/>
      <c r="F19" s="50"/>
    </row>
    <row r="20" spans="2:10" x14ac:dyDescent="0.2">
      <c r="B20" s="48" t="s">
        <v>70</v>
      </c>
      <c r="C20" s="2" t="s">
        <v>18</v>
      </c>
      <c r="D20" s="27">
        <f t="shared" si="0"/>
        <v>0</v>
      </c>
      <c r="E20" s="50"/>
      <c r="F20" s="50"/>
    </row>
    <row r="21" spans="2:10" x14ac:dyDescent="0.2">
      <c r="B21" s="48" t="s">
        <v>12</v>
      </c>
      <c r="C21" s="2" t="s">
        <v>18</v>
      </c>
      <c r="D21" s="27">
        <f t="shared" si="0"/>
        <v>60</v>
      </c>
      <c r="E21" s="50"/>
      <c r="F21" s="50"/>
    </row>
    <row r="22" spans="2:10" x14ac:dyDescent="0.2">
      <c r="B22" s="48" t="s">
        <v>4</v>
      </c>
      <c r="C22" s="2" t="s">
        <v>18</v>
      </c>
      <c r="D22" s="27">
        <f t="shared" si="0"/>
        <v>120</v>
      </c>
      <c r="E22" s="50"/>
      <c r="F22" s="50"/>
    </row>
    <row r="23" spans="2:10" x14ac:dyDescent="0.2">
      <c r="B23" s="48" t="s">
        <v>70</v>
      </c>
      <c r="C23" s="2" t="s">
        <v>18</v>
      </c>
      <c r="D23" s="27">
        <f t="shared" si="0"/>
        <v>0</v>
      </c>
      <c r="E23" s="50"/>
      <c r="F23" s="50"/>
    </row>
    <row r="24" spans="2:10" x14ac:dyDescent="0.2">
      <c r="B24" s="48" t="s">
        <v>8</v>
      </c>
      <c r="C24" s="2" t="s">
        <v>18</v>
      </c>
      <c r="D24" s="27">
        <f t="shared" si="0"/>
        <v>30</v>
      </c>
      <c r="E24" s="50"/>
      <c r="F24" s="50"/>
    </row>
    <row r="25" spans="2:10" x14ac:dyDescent="0.2">
      <c r="B25" s="48" t="s">
        <v>10</v>
      </c>
      <c r="C25" s="2" t="s">
        <v>18</v>
      </c>
      <c r="D25" s="27">
        <f t="shared" si="0"/>
        <v>24</v>
      </c>
      <c r="E25" s="50"/>
      <c r="F25" s="50"/>
    </row>
    <row r="26" spans="2:10" x14ac:dyDescent="0.2">
      <c r="B26" s="48" t="s">
        <v>15</v>
      </c>
      <c r="C26" s="2" t="s">
        <v>18</v>
      </c>
      <c r="D26" s="27">
        <f t="shared" si="0"/>
        <v>84</v>
      </c>
      <c r="E26" s="50"/>
      <c r="F26" s="50"/>
    </row>
    <row r="27" spans="2:10" x14ac:dyDescent="0.2">
      <c r="B27" s="48" t="s">
        <v>75</v>
      </c>
      <c r="C27" s="2" t="s">
        <v>18</v>
      </c>
      <c r="D27" s="27">
        <f t="shared" si="0"/>
        <v>0</v>
      </c>
      <c r="E27" s="50"/>
      <c r="F27" s="50"/>
    </row>
    <row r="28" spans="2:10" x14ac:dyDescent="0.2">
      <c r="B28" s="48" t="s">
        <v>12</v>
      </c>
      <c r="C28" s="2" t="s">
        <v>18</v>
      </c>
      <c r="D28" s="27">
        <f t="shared" si="0"/>
        <v>60</v>
      </c>
      <c r="E28" s="50"/>
      <c r="F28" s="50"/>
    </row>
    <row r="29" spans="2:10" x14ac:dyDescent="0.2">
      <c r="B29" s="48" t="s">
        <v>8</v>
      </c>
      <c r="C29" s="2" t="s">
        <v>18</v>
      </c>
      <c r="D29" s="27">
        <f t="shared" si="0"/>
        <v>30</v>
      </c>
      <c r="E29" s="50"/>
      <c r="F29" s="50"/>
    </row>
    <row r="30" spans="2:10" x14ac:dyDescent="0.2">
      <c r="B30" s="48" t="s">
        <v>74</v>
      </c>
      <c r="C30" s="2" t="s">
        <v>18</v>
      </c>
      <c r="D30" s="27">
        <f t="shared" si="0"/>
        <v>0</v>
      </c>
      <c r="E30" s="50"/>
      <c r="F30" s="50"/>
    </row>
    <row r="31" spans="2:10" x14ac:dyDescent="0.2">
      <c r="B31" s="48" t="s">
        <v>14</v>
      </c>
      <c r="C31" s="2" t="s">
        <v>18</v>
      </c>
      <c r="D31" s="27">
        <f t="shared" si="0"/>
        <v>72</v>
      </c>
      <c r="E31" s="50"/>
      <c r="F31" s="50"/>
    </row>
    <row r="32" spans="2:10" x14ac:dyDescent="0.2">
      <c r="B32" s="48" t="s">
        <v>8</v>
      </c>
      <c r="C32" s="2" t="s">
        <v>18</v>
      </c>
      <c r="D32" s="27">
        <f t="shared" si="0"/>
        <v>30</v>
      </c>
      <c r="E32" s="50"/>
      <c r="F32" s="50"/>
    </row>
    <row r="33" spans="2:6" x14ac:dyDescent="0.2">
      <c r="B33" s="48" t="s">
        <v>71</v>
      </c>
      <c r="C33" s="2" t="s">
        <v>18</v>
      </c>
      <c r="D33" s="27">
        <f t="shared" si="0"/>
        <v>0</v>
      </c>
      <c r="E33" s="50"/>
      <c r="F33" s="50"/>
    </row>
    <row r="34" spans="2:6" x14ac:dyDescent="0.2">
      <c r="B34" s="48" t="s">
        <v>72</v>
      </c>
      <c r="C34" s="2" t="s">
        <v>18</v>
      </c>
      <c r="D34" s="27">
        <f t="shared" si="0"/>
        <v>0</v>
      </c>
      <c r="E34" s="50"/>
      <c r="F34" s="50"/>
    </row>
    <row r="35" spans="2:6" x14ac:dyDescent="0.2">
      <c r="B35" s="48" t="s">
        <v>73</v>
      </c>
      <c r="C35" s="2" t="s">
        <v>18</v>
      </c>
      <c r="D35" s="27">
        <f t="shared" si="0"/>
        <v>0</v>
      </c>
      <c r="E35" s="50"/>
      <c r="F35" s="50"/>
    </row>
    <row r="36" spans="2:6" x14ac:dyDescent="0.2">
      <c r="B36" s="48" t="s">
        <v>5</v>
      </c>
      <c r="C36" s="2" t="s">
        <v>18</v>
      </c>
      <c r="D36" s="27">
        <f t="shared" si="0"/>
        <v>120</v>
      </c>
      <c r="E36" s="50"/>
      <c r="F36" s="50"/>
    </row>
    <row r="37" spans="2:6" x14ac:dyDescent="0.2">
      <c r="B37" s="48" t="s">
        <v>74</v>
      </c>
      <c r="C37" s="2" t="s">
        <v>18</v>
      </c>
      <c r="D37" s="27">
        <f t="shared" si="0"/>
        <v>0</v>
      </c>
      <c r="E37" s="50"/>
      <c r="F37" s="50"/>
    </row>
    <row r="38" spans="2:6" x14ac:dyDescent="0.2">
      <c r="B38" s="48" t="s">
        <v>72</v>
      </c>
      <c r="C38" s="2" t="s">
        <v>18</v>
      </c>
      <c r="D38" s="27">
        <f t="shared" si="0"/>
        <v>0</v>
      </c>
      <c r="E38" s="50"/>
      <c r="F38" s="50"/>
    </row>
    <row r="39" spans="2:6" x14ac:dyDescent="0.2">
      <c r="B39" s="48" t="s">
        <v>9</v>
      </c>
      <c r="C39" s="2" t="s">
        <v>18</v>
      </c>
      <c r="D39" s="27">
        <f t="shared" si="0"/>
        <v>24</v>
      </c>
      <c r="E39" s="50"/>
      <c r="F39" s="50"/>
    </row>
    <row r="40" spans="2:6" x14ac:dyDescent="0.2">
      <c r="B40" s="48" t="s">
        <v>8</v>
      </c>
      <c r="C40" s="2" t="s">
        <v>18</v>
      </c>
      <c r="D40" s="27">
        <f t="shared" si="0"/>
        <v>30</v>
      </c>
      <c r="E40" s="50"/>
      <c r="F40" s="50"/>
    </row>
    <row r="41" spans="2:6" x14ac:dyDescent="0.2">
      <c r="B41" s="48" t="s">
        <v>5</v>
      </c>
      <c r="C41" s="2" t="s">
        <v>18</v>
      </c>
      <c r="D41" s="27">
        <f t="shared" si="0"/>
        <v>120</v>
      </c>
      <c r="E41" s="50"/>
      <c r="F41" s="50"/>
    </row>
    <row r="42" spans="2:6" x14ac:dyDescent="0.2">
      <c r="B42" s="48" t="s">
        <v>4</v>
      </c>
      <c r="C42" s="2" t="s">
        <v>18</v>
      </c>
      <c r="D42" s="27">
        <f t="shared" si="0"/>
        <v>120</v>
      </c>
      <c r="E42" s="50"/>
      <c r="F42" s="50"/>
    </row>
    <row r="43" spans="2:6" x14ac:dyDescent="0.2">
      <c r="B43" s="48" t="s">
        <v>75</v>
      </c>
      <c r="C43" s="2" t="s">
        <v>18</v>
      </c>
      <c r="D43" s="27">
        <f t="shared" si="0"/>
        <v>0</v>
      </c>
      <c r="E43" s="50"/>
      <c r="F43" s="50"/>
    </row>
    <row r="44" spans="2:6" x14ac:dyDescent="0.2">
      <c r="B44" s="48" t="s">
        <v>76</v>
      </c>
      <c r="C44" s="2" t="s">
        <v>18</v>
      </c>
      <c r="D44" s="27">
        <f t="shared" si="0"/>
        <v>0</v>
      </c>
      <c r="E44" s="50"/>
      <c r="F44" s="50"/>
    </row>
    <row r="45" spans="2:6" x14ac:dyDescent="0.2">
      <c r="B45" s="48" t="s">
        <v>15</v>
      </c>
      <c r="C45" s="2" t="s">
        <v>18</v>
      </c>
      <c r="D45" s="27">
        <f t="shared" si="0"/>
        <v>84</v>
      </c>
      <c r="E45" s="50"/>
      <c r="F45" s="50"/>
    </row>
    <row r="46" spans="2:6" x14ac:dyDescent="0.2">
      <c r="B46" s="48" t="s">
        <v>71</v>
      </c>
      <c r="C46" s="2" t="s">
        <v>18</v>
      </c>
      <c r="D46" s="27">
        <f t="shared" si="0"/>
        <v>0</v>
      </c>
      <c r="E46" s="50"/>
      <c r="F46" s="50"/>
    </row>
    <row r="47" spans="2:6" x14ac:dyDescent="0.2">
      <c r="B47" s="48" t="s">
        <v>6</v>
      </c>
      <c r="C47" s="2" t="s">
        <v>18</v>
      </c>
      <c r="D47" s="27">
        <f t="shared" si="0"/>
        <v>120</v>
      </c>
      <c r="E47" s="50"/>
      <c r="F47" s="50"/>
    </row>
    <row r="48" spans="2:6" x14ac:dyDescent="0.2">
      <c r="B48" s="48" t="s">
        <v>71</v>
      </c>
      <c r="C48" s="2" t="s">
        <v>18</v>
      </c>
      <c r="D48" s="27">
        <f t="shared" si="0"/>
        <v>0</v>
      </c>
      <c r="E48" s="50"/>
      <c r="F48" s="50"/>
    </row>
    <row r="49" spans="2:6" x14ac:dyDescent="0.2">
      <c r="B49" s="48" t="s">
        <v>5</v>
      </c>
      <c r="C49" s="2" t="s">
        <v>18</v>
      </c>
      <c r="D49" s="27">
        <f t="shared" si="0"/>
        <v>120</v>
      </c>
      <c r="E49" s="50"/>
      <c r="F49" s="50"/>
    </row>
    <row r="50" spans="2:6" x14ac:dyDescent="0.2">
      <c r="B50" s="48" t="s">
        <v>73</v>
      </c>
      <c r="C50" s="2" t="s">
        <v>18</v>
      </c>
      <c r="D50" s="27">
        <f t="shared" si="0"/>
        <v>0</v>
      </c>
      <c r="E50" s="50"/>
      <c r="F50" s="50"/>
    </row>
    <row r="51" spans="2:6" x14ac:dyDescent="0.2">
      <c r="B51" s="48" t="s">
        <v>14</v>
      </c>
      <c r="C51" s="2" t="s">
        <v>18</v>
      </c>
      <c r="D51" s="27">
        <f t="shared" si="0"/>
        <v>72</v>
      </c>
      <c r="E51" s="50"/>
      <c r="F51" s="50"/>
    </row>
    <row r="52" spans="2:6" x14ac:dyDescent="0.2">
      <c r="B52" s="48" t="s">
        <v>10</v>
      </c>
      <c r="C52" s="2" t="s">
        <v>18</v>
      </c>
      <c r="D52" s="27">
        <f t="shared" si="0"/>
        <v>24</v>
      </c>
      <c r="E52" s="50"/>
      <c r="F52" s="50"/>
    </row>
    <row r="53" spans="2:6" x14ac:dyDescent="0.2">
      <c r="B53" s="48" t="s">
        <v>72</v>
      </c>
      <c r="C53" s="2" t="s">
        <v>18</v>
      </c>
      <c r="D53" s="27">
        <f t="shared" si="0"/>
        <v>0</v>
      </c>
      <c r="E53" s="50"/>
      <c r="F53" s="50"/>
    </row>
    <row r="54" spans="2:6" x14ac:dyDescent="0.2">
      <c r="B54" s="48" t="s">
        <v>9</v>
      </c>
      <c r="C54" s="2" t="s">
        <v>18</v>
      </c>
      <c r="D54" s="27">
        <f t="shared" si="0"/>
        <v>24</v>
      </c>
      <c r="E54" s="50"/>
      <c r="F54" s="50"/>
    </row>
    <row r="55" spans="2:6" x14ac:dyDescent="0.2">
      <c r="B55" s="48" t="s">
        <v>5</v>
      </c>
      <c r="C55" s="2" t="s">
        <v>18</v>
      </c>
      <c r="D55" s="27">
        <f t="shared" si="0"/>
        <v>120</v>
      </c>
      <c r="E55" s="50"/>
      <c r="F55" s="50"/>
    </row>
    <row r="56" spans="2:6" x14ac:dyDescent="0.2">
      <c r="B56" s="48" t="s">
        <v>71</v>
      </c>
      <c r="C56" s="2" t="s">
        <v>18</v>
      </c>
      <c r="D56" s="27">
        <f t="shared" si="0"/>
        <v>0</v>
      </c>
      <c r="E56" s="50"/>
      <c r="F56" s="50"/>
    </row>
    <row r="57" spans="2:6" x14ac:dyDescent="0.2">
      <c r="B57" s="48" t="s">
        <v>72</v>
      </c>
      <c r="C57" s="2" t="s">
        <v>18</v>
      </c>
      <c r="D57" s="27">
        <f t="shared" si="0"/>
        <v>0</v>
      </c>
      <c r="E57" s="50"/>
      <c r="F57" s="50"/>
    </row>
    <row r="58" spans="2:6" x14ac:dyDescent="0.2">
      <c r="B58" s="48" t="s">
        <v>9</v>
      </c>
      <c r="C58" s="2" t="s">
        <v>18</v>
      </c>
      <c r="D58" s="27">
        <f t="shared" si="0"/>
        <v>24</v>
      </c>
      <c r="E58" s="50"/>
      <c r="F58" s="50"/>
    </row>
    <row r="59" spans="2:6" x14ac:dyDescent="0.2">
      <c r="B59" s="48" t="s">
        <v>11</v>
      </c>
      <c r="C59" s="2" t="s">
        <v>18</v>
      </c>
      <c r="D59" s="27">
        <f t="shared" si="0"/>
        <v>6</v>
      </c>
      <c r="E59" s="50"/>
      <c r="F59" s="50"/>
    </row>
    <row r="60" spans="2:6" x14ac:dyDescent="0.2">
      <c r="B60" s="48" t="s">
        <v>14</v>
      </c>
      <c r="C60" s="2" t="s">
        <v>18</v>
      </c>
      <c r="D60" s="27">
        <f t="shared" si="0"/>
        <v>72</v>
      </c>
      <c r="E60" s="50"/>
      <c r="F60" s="50"/>
    </row>
    <row r="61" spans="2:6" x14ac:dyDescent="0.2">
      <c r="B61" s="48" t="s">
        <v>6</v>
      </c>
      <c r="C61" s="2" t="s">
        <v>18</v>
      </c>
      <c r="D61" s="27">
        <f t="shared" si="0"/>
        <v>120</v>
      </c>
      <c r="E61" s="50"/>
      <c r="F61" s="50"/>
    </row>
    <row r="62" spans="2:6" x14ac:dyDescent="0.2">
      <c r="B62" s="48" t="s">
        <v>13</v>
      </c>
      <c r="C62" s="2" t="s">
        <v>18</v>
      </c>
      <c r="D62" s="27">
        <f t="shared" si="0"/>
        <v>240</v>
      </c>
      <c r="E62" s="50"/>
      <c r="F62" s="50"/>
    </row>
    <row r="63" spans="2:6" x14ac:dyDescent="0.2">
      <c r="B63" s="48" t="s">
        <v>73</v>
      </c>
      <c r="C63" s="2" t="s">
        <v>18</v>
      </c>
      <c r="D63" s="27">
        <f t="shared" si="0"/>
        <v>0</v>
      </c>
      <c r="E63" s="50"/>
      <c r="F63" s="50"/>
    </row>
    <row r="64" spans="2:6" x14ac:dyDescent="0.2">
      <c r="B64" s="48" t="s">
        <v>14</v>
      </c>
      <c r="C64" s="2" t="s">
        <v>18</v>
      </c>
      <c r="D64" s="27">
        <f t="shared" si="0"/>
        <v>72</v>
      </c>
      <c r="E64" s="50"/>
      <c r="F64" s="50"/>
    </row>
    <row r="65" spans="2:6" x14ac:dyDescent="0.2">
      <c r="B65" s="48" t="s">
        <v>8</v>
      </c>
      <c r="C65" s="2" t="s">
        <v>18</v>
      </c>
      <c r="D65" s="27">
        <f t="shared" si="0"/>
        <v>30</v>
      </c>
      <c r="E65" s="50"/>
      <c r="F65" s="50"/>
    </row>
    <row r="66" spans="2:6" x14ac:dyDescent="0.2">
      <c r="B66" s="48" t="s">
        <v>13</v>
      </c>
      <c r="C66" s="2" t="s">
        <v>18</v>
      </c>
      <c r="D66" s="27">
        <f t="shared" si="0"/>
        <v>240</v>
      </c>
      <c r="E66" s="50"/>
      <c r="F66" s="50"/>
    </row>
    <row r="67" spans="2:6" x14ac:dyDescent="0.2">
      <c r="B67" s="48" t="s">
        <v>3</v>
      </c>
      <c r="C67" s="2" t="s">
        <v>18</v>
      </c>
      <c r="D67" s="27">
        <f t="shared" si="0"/>
        <v>42</v>
      </c>
      <c r="E67" s="50"/>
      <c r="F67" s="50"/>
    </row>
    <row r="68" spans="2:6" x14ac:dyDescent="0.2">
      <c r="B68" s="48" t="s">
        <v>9</v>
      </c>
      <c r="C68" s="2" t="s">
        <v>18</v>
      </c>
      <c r="D68" s="27">
        <f t="shared" ref="D68:D131" si="1">IF(ISNA(VLOOKUP(B68,$H$4:$I$18,2,FALSE)),0,VLOOKUP(B68,$H$4:$I$18,2,FALSE))</f>
        <v>24</v>
      </c>
      <c r="E68" s="50"/>
      <c r="F68" s="50"/>
    </row>
    <row r="69" spans="2:6" x14ac:dyDescent="0.2">
      <c r="B69" s="48" t="s">
        <v>13</v>
      </c>
      <c r="C69" s="2" t="s">
        <v>18</v>
      </c>
      <c r="D69" s="27">
        <f t="shared" si="1"/>
        <v>240</v>
      </c>
      <c r="E69" s="50"/>
      <c r="F69" s="50"/>
    </row>
    <row r="70" spans="2:6" x14ac:dyDescent="0.2">
      <c r="B70" s="48" t="s">
        <v>12</v>
      </c>
      <c r="C70" s="2" t="s">
        <v>18</v>
      </c>
      <c r="D70" s="27">
        <f t="shared" si="1"/>
        <v>60</v>
      </c>
      <c r="E70" s="50"/>
      <c r="F70" s="50"/>
    </row>
    <row r="71" spans="2:6" x14ac:dyDescent="0.2">
      <c r="B71" s="48" t="s">
        <v>14</v>
      </c>
      <c r="C71" s="2" t="s">
        <v>18</v>
      </c>
      <c r="D71" s="27">
        <f t="shared" si="1"/>
        <v>72</v>
      </c>
      <c r="E71" s="50"/>
      <c r="F71" s="50"/>
    </row>
    <row r="72" spans="2:6" x14ac:dyDescent="0.2">
      <c r="B72" s="48" t="s">
        <v>74</v>
      </c>
      <c r="C72" s="2" t="s">
        <v>18</v>
      </c>
      <c r="D72" s="27">
        <f t="shared" si="1"/>
        <v>0</v>
      </c>
      <c r="E72" s="50"/>
      <c r="F72" s="50"/>
    </row>
    <row r="73" spans="2:6" x14ac:dyDescent="0.2">
      <c r="B73" s="48" t="s">
        <v>2</v>
      </c>
      <c r="C73" s="2" t="s">
        <v>18</v>
      </c>
      <c r="D73" s="27">
        <f t="shared" si="1"/>
        <v>168</v>
      </c>
      <c r="E73" s="50"/>
      <c r="F73" s="50"/>
    </row>
    <row r="74" spans="2:6" x14ac:dyDescent="0.2">
      <c r="B74" s="48" t="s">
        <v>10</v>
      </c>
      <c r="C74" s="2" t="s">
        <v>18</v>
      </c>
      <c r="D74" s="27">
        <f t="shared" si="1"/>
        <v>24</v>
      </c>
      <c r="E74" s="50"/>
      <c r="F74" s="50"/>
    </row>
    <row r="75" spans="2:6" x14ac:dyDescent="0.2">
      <c r="B75" s="48" t="s">
        <v>2</v>
      </c>
      <c r="C75" s="2" t="s">
        <v>18</v>
      </c>
      <c r="D75" s="27">
        <f t="shared" si="1"/>
        <v>168</v>
      </c>
      <c r="E75" s="50"/>
      <c r="F75" s="50"/>
    </row>
    <row r="76" spans="2:6" x14ac:dyDescent="0.2">
      <c r="B76" s="48" t="s">
        <v>11</v>
      </c>
      <c r="C76" s="2" t="s">
        <v>18</v>
      </c>
      <c r="D76" s="27">
        <f t="shared" si="1"/>
        <v>6</v>
      </c>
      <c r="E76" s="50"/>
      <c r="F76" s="50"/>
    </row>
    <row r="77" spans="2:6" x14ac:dyDescent="0.2">
      <c r="B77" s="48" t="s">
        <v>74</v>
      </c>
      <c r="C77" s="2" t="s">
        <v>18</v>
      </c>
      <c r="D77" s="27">
        <f t="shared" si="1"/>
        <v>0</v>
      </c>
      <c r="E77" s="50"/>
      <c r="F77" s="50"/>
    </row>
    <row r="78" spans="2:6" x14ac:dyDescent="0.2">
      <c r="B78" s="48" t="s">
        <v>74</v>
      </c>
      <c r="C78" s="2" t="s">
        <v>18</v>
      </c>
      <c r="D78" s="27">
        <f t="shared" si="1"/>
        <v>0</v>
      </c>
      <c r="E78" s="50"/>
      <c r="F78" s="50"/>
    </row>
    <row r="79" spans="2:6" x14ac:dyDescent="0.2">
      <c r="B79" s="48" t="s">
        <v>10</v>
      </c>
      <c r="C79" s="2" t="s">
        <v>18</v>
      </c>
      <c r="D79" s="27">
        <f t="shared" si="1"/>
        <v>24</v>
      </c>
      <c r="E79" s="50"/>
      <c r="F79" s="50"/>
    </row>
    <row r="80" spans="2:6" x14ac:dyDescent="0.2">
      <c r="B80" s="48" t="s">
        <v>75</v>
      </c>
      <c r="C80" s="2" t="s">
        <v>18</v>
      </c>
      <c r="D80" s="27">
        <f t="shared" si="1"/>
        <v>0</v>
      </c>
      <c r="E80" s="50"/>
      <c r="F80" s="50"/>
    </row>
    <row r="81" spans="2:6" x14ac:dyDescent="0.2">
      <c r="B81" s="48" t="s">
        <v>3</v>
      </c>
      <c r="C81" s="2" t="s">
        <v>18</v>
      </c>
      <c r="D81" s="27">
        <f t="shared" si="1"/>
        <v>42</v>
      </c>
      <c r="E81" s="50"/>
      <c r="F81" s="50"/>
    </row>
    <row r="82" spans="2:6" x14ac:dyDescent="0.2">
      <c r="B82" s="48" t="s">
        <v>4</v>
      </c>
      <c r="C82" s="2" t="s">
        <v>18</v>
      </c>
      <c r="D82" s="27">
        <f t="shared" si="1"/>
        <v>120</v>
      </c>
      <c r="E82" s="50"/>
      <c r="F82" s="50"/>
    </row>
    <row r="83" spans="2:6" x14ac:dyDescent="0.2">
      <c r="B83" s="48" t="s">
        <v>13</v>
      </c>
      <c r="C83" s="2" t="s">
        <v>18</v>
      </c>
      <c r="D83" s="27">
        <f t="shared" si="1"/>
        <v>240</v>
      </c>
      <c r="E83" s="50"/>
      <c r="F83" s="50"/>
    </row>
    <row r="84" spans="2:6" x14ac:dyDescent="0.2">
      <c r="B84" s="48" t="s">
        <v>73</v>
      </c>
      <c r="C84" s="2" t="s">
        <v>18</v>
      </c>
      <c r="D84" s="27">
        <f t="shared" si="1"/>
        <v>0</v>
      </c>
      <c r="E84" s="50"/>
      <c r="F84" s="50"/>
    </row>
    <row r="85" spans="2:6" x14ac:dyDescent="0.2">
      <c r="B85" s="48" t="s">
        <v>72</v>
      </c>
      <c r="C85" s="2" t="s">
        <v>18</v>
      </c>
      <c r="D85" s="27">
        <f t="shared" si="1"/>
        <v>0</v>
      </c>
      <c r="E85" s="50"/>
      <c r="F85" s="50"/>
    </row>
    <row r="86" spans="2:6" x14ac:dyDescent="0.2">
      <c r="B86" s="48" t="s">
        <v>7</v>
      </c>
      <c r="C86" s="2" t="s">
        <v>18</v>
      </c>
      <c r="D86" s="27">
        <f t="shared" si="1"/>
        <v>96</v>
      </c>
      <c r="E86" s="50"/>
      <c r="F86" s="50"/>
    </row>
    <row r="87" spans="2:6" x14ac:dyDescent="0.2">
      <c r="B87" s="48" t="s">
        <v>76</v>
      </c>
      <c r="C87" s="2" t="s">
        <v>18</v>
      </c>
      <c r="D87" s="27">
        <f t="shared" si="1"/>
        <v>0</v>
      </c>
      <c r="E87" s="50"/>
      <c r="F87" s="50"/>
    </row>
    <row r="88" spans="2:6" x14ac:dyDescent="0.2">
      <c r="B88" s="48" t="s">
        <v>4</v>
      </c>
      <c r="C88" s="2" t="s">
        <v>18</v>
      </c>
      <c r="D88" s="27">
        <f t="shared" si="1"/>
        <v>120</v>
      </c>
      <c r="E88" s="50"/>
      <c r="F88" s="50"/>
    </row>
    <row r="89" spans="2:6" x14ac:dyDescent="0.2">
      <c r="B89" s="48" t="s">
        <v>76</v>
      </c>
      <c r="C89" s="2" t="s">
        <v>18</v>
      </c>
      <c r="D89" s="27">
        <f t="shared" si="1"/>
        <v>0</v>
      </c>
      <c r="E89" s="50"/>
      <c r="F89" s="50"/>
    </row>
    <row r="90" spans="2:6" x14ac:dyDescent="0.2">
      <c r="B90" s="48" t="s">
        <v>70</v>
      </c>
      <c r="C90" s="2" t="s">
        <v>18</v>
      </c>
      <c r="D90" s="27">
        <f t="shared" si="1"/>
        <v>0</v>
      </c>
      <c r="E90" s="50"/>
      <c r="F90" s="50"/>
    </row>
    <row r="91" spans="2:6" x14ac:dyDescent="0.2">
      <c r="B91" s="48" t="s">
        <v>7</v>
      </c>
      <c r="C91" s="2" t="s">
        <v>18</v>
      </c>
      <c r="D91" s="27">
        <f t="shared" si="1"/>
        <v>96</v>
      </c>
      <c r="E91" s="50"/>
      <c r="F91" s="50"/>
    </row>
    <row r="92" spans="2:6" x14ac:dyDescent="0.2">
      <c r="B92" s="48" t="s">
        <v>4</v>
      </c>
      <c r="C92" s="2" t="s">
        <v>18</v>
      </c>
      <c r="D92" s="27">
        <f t="shared" si="1"/>
        <v>120</v>
      </c>
      <c r="E92" s="50"/>
      <c r="F92" s="50"/>
    </row>
    <row r="93" spans="2:6" x14ac:dyDescent="0.2">
      <c r="B93" s="48" t="s">
        <v>11</v>
      </c>
      <c r="C93" s="2" t="s">
        <v>18</v>
      </c>
      <c r="D93" s="27">
        <f t="shared" si="1"/>
        <v>6</v>
      </c>
      <c r="E93" s="50"/>
      <c r="F93" s="50"/>
    </row>
    <row r="94" spans="2:6" x14ac:dyDescent="0.2">
      <c r="B94" s="48" t="s">
        <v>73</v>
      </c>
      <c r="C94" s="2" t="s">
        <v>18</v>
      </c>
      <c r="D94" s="27">
        <f t="shared" si="1"/>
        <v>0</v>
      </c>
      <c r="E94" s="50"/>
      <c r="F94" s="50"/>
    </row>
    <row r="95" spans="2:6" x14ac:dyDescent="0.2">
      <c r="B95" s="48" t="s">
        <v>14</v>
      </c>
      <c r="C95" s="2" t="s">
        <v>18</v>
      </c>
      <c r="D95" s="27">
        <f t="shared" si="1"/>
        <v>72</v>
      </c>
      <c r="E95" s="50"/>
      <c r="F95" s="50"/>
    </row>
    <row r="96" spans="2:6" x14ac:dyDescent="0.2">
      <c r="B96" s="48" t="s">
        <v>4</v>
      </c>
      <c r="C96" s="2" t="s">
        <v>18</v>
      </c>
      <c r="D96" s="27">
        <f t="shared" si="1"/>
        <v>120</v>
      </c>
      <c r="E96" s="50"/>
      <c r="F96" s="50"/>
    </row>
    <row r="97" spans="2:6" x14ac:dyDescent="0.2">
      <c r="B97" s="48" t="s">
        <v>4</v>
      </c>
      <c r="C97" s="2" t="s">
        <v>18</v>
      </c>
      <c r="D97" s="27">
        <f t="shared" si="1"/>
        <v>120</v>
      </c>
      <c r="E97" s="50"/>
      <c r="F97" s="50"/>
    </row>
    <row r="98" spans="2:6" x14ac:dyDescent="0.2">
      <c r="B98" s="48" t="s">
        <v>7</v>
      </c>
      <c r="C98" s="2" t="s">
        <v>18</v>
      </c>
      <c r="D98" s="27">
        <f t="shared" si="1"/>
        <v>96</v>
      </c>
      <c r="E98" s="50"/>
      <c r="F98" s="50"/>
    </row>
    <row r="99" spans="2:6" x14ac:dyDescent="0.2">
      <c r="B99" s="48" t="s">
        <v>72</v>
      </c>
      <c r="C99" s="2" t="s">
        <v>18</v>
      </c>
      <c r="D99" s="27">
        <f t="shared" si="1"/>
        <v>0</v>
      </c>
      <c r="E99" s="50"/>
      <c r="F99" s="50"/>
    </row>
    <row r="100" spans="2:6" x14ac:dyDescent="0.2">
      <c r="B100" s="48" t="s">
        <v>15</v>
      </c>
      <c r="C100" s="2" t="s">
        <v>18</v>
      </c>
      <c r="D100" s="27">
        <f t="shared" si="1"/>
        <v>84</v>
      </c>
      <c r="E100" s="50"/>
      <c r="F100" s="50"/>
    </row>
    <row r="101" spans="2:6" x14ac:dyDescent="0.2">
      <c r="B101" s="48" t="s">
        <v>14</v>
      </c>
      <c r="C101" s="2" t="s">
        <v>18</v>
      </c>
      <c r="D101" s="27">
        <f t="shared" si="1"/>
        <v>72</v>
      </c>
      <c r="E101" s="50"/>
      <c r="F101" s="50"/>
    </row>
    <row r="102" spans="2:6" x14ac:dyDescent="0.2">
      <c r="B102" s="48" t="s">
        <v>70</v>
      </c>
      <c r="C102" s="2" t="s">
        <v>18</v>
      </c>
      <c r="D102" s="27">
        <f t="shared" si="1"/>
        <v>0</v>
      </c>
      <c r="E102" s="50"/>
      <c r="F102" s="50"/>
    </row>
    <row r="103" spans="2:6" x14ac:dyDescent="0.2">
      <c r="B103" s="48" t="s">
        <v>6</v>
      </c>
      <c r="C103" s="2" t="s">
        <v>18</v>
      </c>
      <c r="D103" s="27">
        <f t="shared" si="1"/>
        <v>120</v>
      </c>
      <c r="E103" s="50"/>
      <c r="F103" s="50"/>
    </row>
    <row r="104" spans="2:6" x14ac:dyDescent="0.2">
      <c r="B104" s="48" t="s">
        <v>72</v>
      </c>
      <c r="C104" s="2" t="s">
        <v>18</v>
      </c>
      <c r="D104" s="27">
        <f t="shared" si="1"/>
        <v>0</v>
      </c>
      <c r="E104" s="50"/>
      <c r="F104" s="50"/>
    </row>
    <row r="105" spans="2:6" x14ac:dyDescent="0.2">
      <c r="B105" s="48" t="s">
        <v>14</v>
      </c>
      <c r="C105" s="2" t="s">
        <v>18</v>
      </c>
      <c r="D105" s="27">
        <f t="shared" si="1"/>
        <v>72</v>
      </c>
      <c r="E105" s="50"/>
      <c r="F105" s="50"/>
    </row>
    <row r="106" spans="2:6" x14ac:dyDescent="0.2">
      <c r="B106" s="48" t="s">
        <v>71</v>
      </c>
      <c r="C106" s="2" t="s">
        <v>18</v>
      </c>
      <c r="D106" s="27">
        <f t="shared" si="1"/>
        <v>0</v>
      </c>
      <c r="E106" s="50"/>
      <c r="F106" s="50"/>
    </row>
    <row r="107" spans="2:6" x14ac:dyDescent="0.2">
      <c r="B107" s="48" t="s">
        <v>72</v>
      </c>
      <c r="C107" s="2" t="s">
        <v>18</v>
      </c>
      <c r="D107" s="27">
        <f t="shared" si="1"/>
        <v>0</v>
      </c>
      <c r="E107" s="50"/>
      <c r="F107" s="50"/>
    </row>
    <row r="108" spans="2:6" x14ac:dyDescent="0.2">
      <c r="B108" s="48" t="s">
        <v>70</v>
      </c>
      <c r="C108" s="2" t="s">
        <v>18</v>
      </c>
      <c r="D108" s="27">
        <f t="shared" si="1"/>
        <v>0</v>
      </c>
      <c r="E108" s="50"/>
      <c r="F108" s="50"/>
    </row>
    <row r="109" spans="2:6" x14ac:dyDescent="0.2">
      <c r="B109" s="48" t="s">
        <v>2</v>
      </c>
      <c r="C109" s="2" t="s">
        <v>18</v>
      </c>
      <c r="D109" s="27">
        <f t="shared" si="1"/>
        <v>168</v>
      </c>
      <c r="E109" s="50"/>
      <c r="F109" s="50"/>
    </row>
    <row r="110" spans="2:6" x14ac:dyDescent="0.2">
      <c r="B110" s="48" t="s">
        <v>4</v>
      </c>
      <c r="C110" s="2" t="s">
        <v>18</v>
      </c>
      <c r="D110" s="27">
        <f t="shared" si="1"/>
        <v>120</v>
      </c>
      <c r="E110" s="50"/>
      <c r="F110" s="50"/>
    </row>
    <row r="111" spans="2:6" x14ac:dyDescent="0.2">
      <c r="B111" s="48" t="s">
        <v>12</v>
      </c>
      <c r="C111" s="2" t="s">
        <v>18</v>
      </c>
      <c r="D111" s="27">
        <f t="shared" si="1"/>
        <v>60</v>
      </c>
      <c r="E111" s="50"/>
      <c r="F111" s="50"/>
    </row>
    <row r="112" spans="2:6" x14ac:dyDescent="0.2">
      <c r="B112" s="48" t="s">
        <v>76</v>
      </c>
      <c r="C112" s="2" t="s">
        <v>18</v>
      </c>
      <c r="D112" s="27">
        <f t="shared" si="1"/>
        <v>0</v>
      </c>
      <c r="E112" s="50"/>
      <c r="F112" s="50"/>
    </row>
    <row r="113" spans="2:6" x14ac:dyDescent="0.2">
      <c r="B113" s="48" t="s">
        <v>2</v>
      </c>
      <c r="C113" s="2" t="s">
        <v>18</v>
      </c>
      <c r="D113" s="27">
        <f t="shared" si="1"/>
        <v>168</v>
      </c>
      <c r="E113" s="50"/>
      <c r="F113" s="50"/>
    </row>
    <row r="114" spans="2:6" x14ac:dyDescent="0.2">
      <c r="B114" s="48" t="s">
        <v>6</v>
      </c>
      <c r="C114" s="2" t="s">
        <v>18</v>
      </c>
      <c r="D114" s="27">
        <f t="shared" si="1"/>
        <v>120</v>
      </c>
      <c r="E114" s="50"/>
      <c r="F114" s="50"/>
    </row>
    <row r="115" spans="2:6" x14ac:dyDescent="0.2">
      <c r="B115" s="48" t="s">
        <v>12</v>
      </c>
      <c r="C115" s="2" t="s">
        <v>18</v>
      </c>
      <c r="D115" s="27">
        <f t="shared" si="1"/>
        <v>60</v>
      </c>
      <c r="E115" s="50"/>
      <c r="F115" s="50"/>
    </row>
    <row r="116" spans="2:6" x14ac:dyDescent="0.2">
      <c r="B116" s="48" t="s">
        <v>75</v>
      </c>
      <c r="C116" s="2" t="s">
        <v>18</v>
      </c>
      <c r="D116" s="27">
        <f t="shared" si="1"/>
        <v>0</v>
      </c>
      <c r="E116" s="50"/>
      <c r="F116" s="50"/>
    </row>
    <row r="117" spans="2:6" x14ac:dyDescent="0.2">
      <c r="B117" s="48" t="s">
        <v>12</v>
      </c>
      <c r="C117" s="2" t="s">
        <v>18</v>
      </c>
      <c r="D117" s="27">
        <f t="shared" si="1"/>
        <v>60</v>
      </c>
      <c r="E117" s="50"/>
      <c r="F117" s="50"/>
    </row>
    <row r="118" spans="2:6" x14ac:dyDescent="0.2">
      <c r="B118" s="48" t="s">
        <v>74</v>
      </c>
      <c r="C118" s="2" t="s">
        <v>18</v>
      </c>
      <c r="D118" s="27">
        <f t="shared" si="1"/>
        <v>0</v>
      </c>
      <c r="E118" s="50"/>
      <c r="F118" s="50"/>
    </row>
    <row r="119" spans="2:6" x14ac:dyDescent="0.2">
      <c r="B119" s="48" t="s">
        <v>70</v>
      </c>
      <c r="C119" s="2" t="s">
        <v>18</v>
      </c>
      <c r="D119" s="27">
        <f t="shared" si="1"/>
        <v>0</v>
      </c>
      <c r="E119" s="50"/>
      <c r="F119" s="50"/>
    </row>
    <row r="120" spans="2:6" x14ac:dyDescent="0.2">
      <c r="B120" s="48" t="s">
        <v>5</v>
      </c>
      <c r="C120" s="2" t="s">
        <v>18</v>
      </c>
      <c r="D120" s="27">
        <f t="shared" si="1"/>
        <v>120</v>
      </c>
      <c r="E120" s="50"/>
      <c r="F120" s="50"/>
    </row>
    <row r="121" spans="2:6" x14ac:dyDescent="0.2">
      <c r="B121" s="48" t="s">
        <v>10</v>
      </c>
      <c r="C121" s="2" t="s">
        <v>18</v>
      </c>
      <c r="D121" s="27">
        <f t="shared" si="1"/>
        <v>24</v>
      </c>
      <c r="E121" s="50"/>
      <c r="F121" s="50"/>
    </row>
    <row r="122" spans="2:6" x14ac:dyDescent="0.2">
      <c r="B122" s="48" t="s">
        <v>14</v>
      </c>
      <c r="C122" s="2" t="s">
        <v>18</v>
      </c>
      <c r="D122" s="27">
        <f t="shared" si="1"/>
        <v>72</v>
      </c>
      <c r="E122" s="50"/>
      <c r="F122" s="50"/>
    </row>
    <row r="123" spans="2:6" x14ac:dyDescent="0.2">
      <c r="B123" s="48" t="s">
        <v>5</v>
      </c>
      <c r="C123" s="2" t="s">
        <v>18</v>
      </c>
      <c r="D123" s="27">
        <f t="shared" si="1"/>
        <v>120</v>
      </c>
      <c r="E123" s="50"/>
      <c r="F123" s="50"/>
    </row>
    <row r="124" spans="2:6" x14ac:dyDescent="0.2">
      <c r="B124" s="48" t="s">
        <v>3</v>
      </c>
      <c r="C124" s="2" t="s">
        <v>18</v>
      </c>
      <c r="D124" s="27">
        <f t="shared" si="1"/>
        <v>42</v>
      </c>
      <c r="E124" s="50"/>
      <c r="F124" s="50"/>
    </row>
    <row r="125" spans="2:6" x14ac:dyDescent="0.2">
      <c r="B125" s="48" t="s">
        <v>6</v>
      </c>
      <c r="C125" s="2" t="s">
        <v>18</v>
      </c>
      <c r="D125" s="27">
        <f t="shared" si="1"/>
        <v>120</v>
      </c>
      <c r="E125" s="50"/>
      <c r="F125" s="50"/>
    </row>
    <row r="126" spans="2:6" x14ac:dyDescent="0.2">
      <c r="B126" s="48" t="s">
        <v>75</v>
      </c>
      <c r="C126" s="2" t="s">
        <v>18</v>
      </c>
      <c r="D126" s="27">
        <f t="shared" si="1"/>
        <v>0</v>
      </c>
      <c r="E126" s="50"/>
      <c r="F126" s="50"/>
    </row>
    <row r="127" spans="2:6" x14ac:dyDescent="0.2">
      <c r="B127" s="48" t="s">
        <v>4</v>
      </c>
      <c r="C127" s="2" t="s">
        <v>18</v>
      </c>
      <c r="D127" s="27">
        <f t="shared" si="1"/>
        <v>120</v>
      </c>
      <c r="E127" s="50"/>
      <c r="F127" s="50"/>
    </row>
    <row r="128" spans="2:6" x14ac:dyDescent="0.2">
      <c r="B128" s="48" t="s">
        <v>72</v>
      </c>
      <c r="C128" s="2" t="s">
        <v>18</v>
      </c>
      <c r="D128" s="27">
        <f t="shared" si="1"/>
        <v>0</v>
      </c>
      <c r="E128" s="50"/>
      <c r="F128" s="50"/>
    </row>
    <row r="129" spans="2:6" x14ac:dyDescent="0.2">
      <c r="B129" s="48" t="s">
        <v>71</v>
      </c>
      <c r="C129" s="2" t="s">
        <v>18</v>
      </c>
      <c r="D129" s="27">
        <f t="shared" si="1"/>
        <v>0</v>
      </c>
      <c r="E129" s="50"/>
      <c r="F129" s="50"/>
    </row>
    <row r="130" spans="2:6" x14ac:dyDescent="0.2">
      <c r="B130" s="48" t="s">
        <v>73</v>
      </c>
      <c r="C130" s="2" t="s">
        <v>18</v>
      </c>
      <c r="D130" s="27">
        <f t="shared" si="1"/>
        <v>0</v>
      </c>
      <c r="E130" s="50"/>
      <c r="F130" s="50"/>
    </row>
    <row r="131" spans="2:6" x14ac:dyDescent="0.2">
      <c r="B131" s="48" t="s">
        <v>13</v>
      </c>
      <c r="C131" s="2" t="s">
        <v>18</v>
      </c>
      <c r="D131" s="27">
        <f t="shared" si="1"/>
        <v>240</v>
      </c>
      <c r="E131" s="50"/>
      <c r="F131" s="50"/>
    </row>
    <row r="132" spans="2:6" x14ac:dyDescent="0.2">
      <c r="B132" s="48" t="s">
        <v>10</v>
      </c>
      <c r="C132" s="2" t="s">
        <v>18</v>
      </c>
      <c r="D132" s="27">
        <f t="shared" ref="D132:D195" si="2">IF(ISNA(VLOOKUP(B132,$H$4:$I$18,2,FALSE)),0,VLOOKUP(B132,$H$4:$I$18,2,FALSE))</f>
        <v>24</v>
      </c>
      <c r="E132" s="50"/>
      <c r="F132" s="50"/>
    </row>
    <row r="133" spans="2:6" x14ac:dyDescent="0.2">
      <c r="B133" s="48" t="s">
        <v>15</v>
      </c>
      <c r="C133" s="2" t="s">
        <v>18</v>
      </c>
      <c r="D133" s="27">
        <f t="shared" si="2"/>
        <v>84</v>
      </c>
      <c r="E133" s="50"/>
      <c r="F133" s="50"/>
    </row>
    <row r="134" spans="2:6" x14ac:dyDescent="0.2">
      <c r="B134" s="48" t="s">
        <v>75</v>
      </c>
      <c r="C134" s="2" t="s">
        <v>18</v>
      </c>
      <c r="D134" s="27">
        <f t="shared" si="2"/>
        <v>0</v>
      </c>
      <c r="E134" s="50"/>
      <c r="F134" s="50"/>
    </row>
    <row r="135" spans="2:6" x14ac:dyDescent="0.2">
      <c r="B135" s="48" t="s">
        <v>11</v>
      </c>
      <c r="C135" s="2" t="s">
        <v>18</v>
      </c>
      <c r="D135" s="27">
        <f t="shared" si="2"/>
        <v>6</v>
      </c>
      <c r="E135" s="50"/>
      <c r="F135" s="50"/>
    </row>
    <row r="136" spans="2:6" x14ac:dyDescent="0.2">
      <c r="B136" s="48" t="s">
        <v>10</v>
      </c>
      <c r="C136" s="2" t="s">
        <v>18</v>
      </c>
      <c r="D136" s="27">
        <f t="shared" si="2"/>
        <v>24</v>
      </c>
      <c r="E136" s="50"/>
      <c r="F136" s="50"/>
    </row>
    <row r="137" spans="2:6" x14ac:dyDescent="0.2">
      <c r="B137" s="48" t="s">
        <v>7</v>
      </c>
      <c r="C137" s="2" t="s">
        <v>18</v>
      </c>
      <c r="D137" s="27">
        <f t="shared" si="2"/>
        <v>96</v>
      </c>
      <c r="E137" s="50"/>
      <c r="F137" s="50"/>
    </row>
    <row r="138" spans="2:6" x14ac:dyDescent="0.2">
      <c r="B138" s="48" t="s">
        <v>73</v>
      </c>
      <c r="C138" s="2" t="s">
        <v>18</v>
      </c>
      <c r="D138" s="27">
        <f t="shared" si="2"/>
        <v>0</v>
      </c>
      <c r="E138" s="50"/>
      <c r="F138" s="50"/>
    </row>
    <row r="139" spans="2:6" x14ac:dyDescent="0.2">
      <c r="B139" s="48" t="s">
        <v>4</v>
      </c>
      <c r="C139" s="2" t="s">
        <v>18</v>
      </c>
      <c r="D139" s="27">
        <f t="shared" si="2"/>
        <v>120</v>
      </c>
      <c r="E139" s="50"/>
      <c r="F139" s="50"/>
    </row>
    <row r="140" spans="2:6" x14ac:dyDescent="0.2">
      <c r="B140" s="48" t="s">
        <v>74</v>
      </c>
      <c r="C140" s="2" t="s">
        <v>18</v>
      </c>
      <c r="D140" s="27">
        <f t="shared" si="2"/>
        <v>0</v>
      </c>
      <c r="E140" s="50"/>
      <c r="F140" s="50"/>
    </row>
    <row r="141" spans="2:6" x14ac:dyDescent="0.2">
      <c r="B141" s="48" t="s">
        <v>10</v>
      </c>
      <c r="C141" s="2" t="s">
        <v>18</v>
      </c>
      <c r="D141" s="27">
        <f t="shared" si="2"/>
        <v>24</v>
      </c>
      <c r="E141" s="50"/>
      <c r="F141" s="50"/>
    </row>
    <row r="142" spans="2:6" x14ac:dyDescent="0.2">
      <c r="B142" s="48" t="s">
        <v>14</v>
      </c>
      <c r="C142" s="2" t="s">
        <v>18</v>
      </c>
      <c r="D142" s="27">
        <f t="shared" si="2"/>
        <v>72</v>
      </c>
      <c r="E142" s="50"/>
      <c r="F142" s="50"/>
    </row>
    <row r="143" spans="2:6" x14ac:dyDescent="0.2">
      <c r="B143" s="48" t="s">
        <v>70</v>
      </c>
      <c r="C143" s="2" t="s">
        <v>18</v>
      </c>
      <c r="D143" s="27">
        <f t="shared" si="2"/>
        <v>0</v>
      </c>
      <c r="E143" s="50"/>
      <c r="F143" s="50"/>
    </row>
    <row r="144" spans="2:6" x14ac:dyDescent="0.2">
      <c r="B144" s="48" t="s">
        <v>2</v>
      </c>
      <c r="C144" s="2" t="s">
        <v>18</v>
      </c>
      <c r="D144" s="27">
        <f t="shared" si="2"/>
        <v>168</v>
      </c>
      <c r="E144" s="50"/>
      <c r="F144" s="50"/>
    </row>
    <row r="145" spans="2:6" x14ac:dyDescent="0.2">
      <c r="B145" s="48" t="s">
        <v>8</v>
      </c>
      <c r="C145" s="2" t="s">
        <v>18</v>
      </c>
      <c r="D145" s="27">
        <f t="shared" si="2"/>
        <v>30</v>
      </c>
      <c r="E145" s="50"/>
      <c r="F145" s="50"/>
    </row>
    <row r="146" spans="2:6" x14ac:dyDescent="0.2">
      <c r="B146" s="48" t="s">
        <v>75</v>
      </c>
      <c r="C146" s="2" t="s">
        <v>18</v>
      </c>
      <c r="D146" s="27">
        <f t="shared" si="2"/>
        <v>0</v>
      </c>
      <c r="E146" s="50"/>
      <c r="F146" s="50"/>
    </row>
    <row r="147" spans="2:6" x14ac:dyDescent="0.2">
      <c r="B147" s="48" t="s">
        <v>4</v>
      </c>
      <c r="C147" s="2" t="s">
        <v>18</v>
      </c>
      <c r="D147" s="27">
        <f t="shared" si="2"/>
        <v>120</v>
      </c>
      <c r="E147" s="50"/>
      <c r="F147" s="50"/>
    </row>
    <row r="148" spans="2:6" x14ac:dyDescent="0.2">
      <c r="B148" s="48" t="s">
        <v>75</v>
      </c>
      <c r="C148" s="2" t="s">
        <v>18</v>
      </c>
      <c r="D148" s="27">
        <f t="shared" si="2"/>
        <v>0</v>
      </c>
      <c r="E148" s="50"/>
      <c r="F148" s="50"/>
    </row>
    <row r="149" spans="2:6" x14ac:dyDescent="0.2">
      <c r="B149" s="48" t="s">
        <v>9</v>
      </c>
      <c r="C149" s="2" t="s">
        <v>18</v>
      </c>
      <c r="D149" s="27">
        <f t="shared" si="2"/>
        <v>24</v>
      </c>
      <c r="E149" s="50"/>
      <c r="F149" s="50"/>
    </row>
    <row r="150" spans="2:6" x14ac:dyDescent="0.2">
      <c r="B150" s="48" t="s">
        <v>13</v>
      </c>
      <c r="C150" s="2" t="s">
        <v>18</v>
      </c>
      <c r="D150" s="27">
        <f t="shared" si="2"/>
        <v>240</v>
      </c>
      <c r="E150" s="50"/>
      <c r="F150" s="50"/>
    </row>
    <row r="151" spans="2:6" x14ac:dyDescent="0.2">
      <c r="B151" s="48" t="s">
        <v>14</v>
      </c>
      <c r="C151" s="2" t="s">
        <v>18</v>
      </c>
      <c r="D151" s="27">
        <f t="shared" si="2"/>
        <v>72</v>
      </c>
      <c r="E151" s="50"/>
      <c r="F151" s="50"/>
    </row>
    <row r="152" spans="2:6" x14ac:dyDescent="0.2">
      <c r="B152" s="48" t="s">
        <v>72</v>
      </c>
      <c r="C152" s="2" t="s">
        <v>18</v>
      </c>
      <c r="D152" s="27">
        <f t="shared" si="2"/>
        <v>0</v>
      </c>
      <c r="E152" s="50"/>
      <c r="F152" s="50"/>
    </row>
    <row r="153" spans="2:6" x14ac:dyDescent="0.2">
      <c r="B153" s="48" t="s">
        <v>9</v>
      </c>
      <c r="C153" s="2" t="s">
        <v>18</v>
      </c>
      <c r="D153" s="27">
        <f t="shared" si="2"/>
        <v>24</v>
      </c>
      <c r="E153" s="50"/>
      <c r="F153" s="50"/>
    </row>
    <row r="154" spans="2:6" x14ac:dyDescent="0.2">
      <c r="B154" s="48" t="s">
        <v>76</v>
      </c>
      <c r="C154" s="2" t="s">
        <v>18</v>
      </c>
      <c r="D154" s="27">
        <f t="shared" si="2"/>
        <v>0</v>
      </c>
      <c r="E154" s="50"/>
      <c r="F154" s="50"/>
    </row>
    <row r="155" spans="2:6" x14ac:dyDescent="0.2">
      <c r="B155" s="48" t="s">
        <v>71</v>
      </c>
      <c r="C155" s="2" t="s">
        <v>18</v>
      </c>
      <c r="D155" s="27">
        <f t="shared" si="2"/>
        <v>0</v>
      </c>
      <c r="E155" s="50"/>
      <c r="F155" s="50"/>
    </row>
    <row r="156" spans="2:6" x14ac:dyDescent="0.2">
      <c r="B156" s="48" t="s">
        <v>6</v>
      </c>
      <c r="C156" s="2" t="s">
        <v>18</v>
      </c>
      <c r="D156" s="27">
        <f t="shared" si="2"/>
        <v>120</v>
      </c>
      <c r="E156" s="50"/>
      <c r="F156" s="50"/>
    </row>
    <row r="157" spans="2:6" x14ac:dyDescent="0.2">
      <c r="B157" s="48" t="s">
        <v>74</v>
      </c>
      <c r="C157" s="2" t="s">
        <v>18</v>
      </c>
      <c r="D157" s="27">
        <f t="shared" si="2"/>
        <v>0</v>
      </c>
      <c r="E157" s="50"/>
      <c r="F157" s="50"/>
    </row>
    <row r="158" spans="2:6" x14ac:dyDescent="0.2">
      <c r="B158" s="48" t="s">
        <v>4</v>
      </c>
      <c r="C158" s="2" t="s">
        <v>18</v>
      </c>
      <c r="D158" s="27">
        <f t="shared" si="2"/>
        <v>120</v>
      </c>
      <c r="E158" s="50"/>
      <c r="F158" s="50"/>
    </row>
    <row r="159" spans="2:6" x14ac:dyDescent="0.2">
      <c r="B159" s="48" t="s">
        <v>71</v>
      </c>
      <c r="C159" s="2" t="s">
        <v>18</v>
      </c>
      <c r="D159" s="27">
        <f t="shared" si="2"/>
        <v>0</v>
      </c>
      <c r="E159" s="50"/>
      <c r="F159" s="50"/>
    </row>
    <row r="160" spans="2:6" x14ac:dyDescent="0.2">
      <c r="B160" s="48" t="s">
        <v>4</v>
      </c>
      <c r="C160" s="2" t="s">
        <v>18</v>
      </c>
      <c r="D160" s="27">
        <f t="shared" si="2"/>
        <v>120</v>
      </c>
      <c r="E160" s="50"/>
      <c r="F160" s="50"/>
    </row>
    <row r="161" spans="2:6" x14ac:dyDescent="0.2">
      <c r="B161" s="48" t="s">
        <v>2</v>
      </c>
      <c r="C161" s="2" t="s">
        <v>18</v>
      </c>
      <c r="D161" s="27">
        <f t="shared" si="2"/>
        <v>168</v>
      </c>
      <c r="E161" s="50"/>
      <c r="F161" s="50"/>
    </row>
    <row r="162" spans="2:6" x14ac:dyDescent="0.2">
      <c r="B162" s="48" t="s">
        <v>7</v>
      </c>
      <c r="C162" s="2" t="s">
        <v>18</v>
      </c>
      <c r="D162" s="27">
        <f t="shared" si="2"/>
        <v>96</v>
      </c>
      <c r="E162" s="50"/>
      <c r="F162" s="50"/>
    </row>
    <row r="163" spans="2:6" x14ac:dyDescent="0.2">
      <c r="B163" s="48" t="s">
        <v>71</v>
      </c>
      <c r="C163" s="2" t="s">
        <v>18</v>
      </c>
      <c r="D163" s="27">
        <f t="shared" si="2"/>
        <v>0</v>
      </c>
      <c r="E163" s="50"/>
      <c r="F163" s="50"/>
    </row>
    <row r="164" spans="2:6" x14ac:dyDescent="0.2">
      <c r="B164" s="48" t="s">
        <v>5</v>
      </c>
      <c r="C164" s="2" t="s">
        <v>18</v>
      </c>
      <c r="D164" s="27">
        <f t="shared" si="2"/>
        <v>120</v>
      </c>
      <c r="E164" s="50"/>
      <c r="F164" s="50"/>
    </row>
    <row r="165" spans="2:6" x14ac:dyDescent="0.2">
      <c r="B165" s="48" t="s">
        <v>72</v>
      </c>
      <c r="C165" s="2" t="s">
        <v>18</v>
      </c>
      <c r="D165" s="27">
        <f t="shared" si="2"/>
        <v>0</v>
      </c>
      <c r="E165" s="50"/>
      <c r="F165" s="50"/>
    </row>
    <row r="166" spans="2:6" x14ac:dyDescent="0.2">
      <c r="B166" s="48" t="s">
        <v>5</v>
      </c>
      <c r="C166" s="2" t="s">
        <v>18</v>
      </c>
      <c r="D166" s="27">
        <f t="shared" si="2"/>
        <v>120</v>
      </c>
      <c r="E166" s="50"/>
      <c r="F166" s="50"/>
    </row>
    <row r="167" spans="2:6" x14ac:dyDescent="0.2">
      <c r="B167" s="48" t="s">
        <v>11</v>
      </c>
      <c r="C167" s="2" t="s">
        <v>18</v>
      </c>
      <c r="D167" s="27">
        <f t="shared" si="2"/>
        <v>6</v>
      </c>
      <c r="E167" s="50"/>
      <c r="F167" s="50"/>
    </row>
    <row r="168" spans="2:6" x14ac:dyDescent="0.2">
      <c r="B168" s="48" t="s">
        <v>6</v>
      </c>
      <c r="C168" s="2" t="s">
        <v>18</v>
      </c>
      <c r="D168" s="27">
        <f t="shared" si="2"/>
        <v>120</v>
      </c>
      <c r="E168" s="50"/>
      <c r="F168" s="50"/>
    </row>
    <row r="169" spans="2:6" x14ac:dyDescent="0.2">
      <c r="B169" s="48" t="s">
        <v>9</v>
      </c>
      <c r="C169" s="2" t="s">
        <v>18</v>
      </c>
      <c r="D169" s="27">
        <f t="shared" si="2"/>
        <v>24</v>
      </c>
      <c r="E169" s="50"/>
      <c r="F169" s="50"/>
    </row>
    <row r="170" spans="2:6" x14ac:dyDescent="0.2">
      <c r="B170" s="48" t="s">
        <v>73</v>
      </c>
      <c r="C170" s="2" t="s">
        <v>18</v>
      </c>
      <c r="D170" s="27">
        <f t="shared" si="2"/>
        <v>0</v>
      </c>
      <c r="E170" s="50"/>
      <c r="F170" s="50"/>
    </row>
    <row r="171" spans="2:6" x14ac:dyDescent="0.2">
      <c r="B171" s="48" t="s">
        <v>74</v>
      </c>
      <c r="C171" s="2" t="s">
        <v>18</v>
      </c>
      <c r="D171" s="27">
        <f t="shared" si="2"/>
        <v>0</v>
      </c>
      <c r="E171" s="50"/>
      <c r="F171" s="50"/>
    </row>
    <row r="172" spans="2:6" x14ac:dyDescent="0.2">
      <c r="B172" s="48" t="s">
        <v>70</v>
      </c>
      <c r="C172" s="2" t="s">
        <v>18</v>
      </c>
      <c r="D172" s="27">
        <f t="shared" si="2"/>
        <v>0</v>
      </c>
      <c r="E172" s="50"/>
      <c r="F172" s="50"/>
    </row>
    <row r="173" spans="2:6" x14ac:dyDescent="0.2">
      <c r="B173" s="48" t="s">
        <v>76</v>
      </c>
      <c r="C173" s="2" t="s">
        <v>18</v>
      </c>
      <c r="D173" s="27">
        <f t="shared" si="2"/>
        <v>0</v>
      </c>
      <c r="E173" s="50"/>
      <c r="F173" s="50"/>
    </row>
    <row r="174" spans="2:6" x14ac:dyDescent="0.2">
      <c r="B174" s="48" t="s">
        <v>7</v>
      </c>
      <c r="C174" s="2" t="s">
        <v>18</v>
      </c>
      <c r="D174" s="27">
        <f t="shared" si="2"/>
        <v>96</v>
      </c>
      <c r="E174" s="50"/>
      <c r="F174" s="50"/>
    </row>
    <row r="175" spans="2:6" x14ac:dyDescent="0.2">
      <c r="B175" s="48" t="s">
        <v>14</v>
      </c>
      <c r="C175" s="2" t="s">
        <v>18</v>
      </c>
      <c r="D175" s="27">
        <f t="shared" si="2"/>
        <v>72</v>
      </c>
      <c r="E175" s="50"/>
      <c r="F175" s="50"/>
    </row>
    <row r="176" spans="2:6" x14ac:dyDescent="0.2">
      <c r="B176" s="48" t="s">
        <v>8</v>
      </c>
      <c r="C176" s="2" t="s">
        <v>18</v>
      </c>
      <c r="D176" s="27">
        <f t="shared" si="2"/>
        <v>30</v>
      </c>
      <c r="E176" s="50"/>
      <c r="F176" s="50"/>
    </row>
    <row r="177" spans="2:6" x14ac:dyDescent="0.2">
      <c r="B177" s="48" t="s">
        <v>12</v>
      </c>
      <c r="C177" s="2" t="s">
        <v>18</v>
      </c>
      <c r="D177" s="27">
        <f t="shared" si="2"/>
        <v>60</v>
      </c>
      <c r="E177" s="50"/>
      <c r="F177" s="50"/>
    </row>
    <row r="178" spans="2:6" x14ac:dyDescent="0.2">
      <c r="B178" s="48" t="s">
        <v>71</v>
      </c>
      <c r="C178" s="2" t="s">
        <v>18</v>
      </c>
      <c r="D178" s="27">
        <f t="shared" si="2"/>
        <v>0</v>
      </c>
      <c r="E178" s="50"/>
      <c r="F178" s="50"/>
    </row>
    <row r="179" spans="2:6" x14ac:dyDescent="0.2">
      <c r="B179" s="48" t="s">
        <v>5</v>
      </c>
      <c r="C179" s="2" t="s">
        <v>18</v>
      </c>
      <c r="D179" s="27">
        <f t="shared" si="2"/>
        <v>120</v>
      </c>
      <c r="E179" s="50"/>
      <c r="F179" s="50"/>
    </row>
    <row r="180" spans="2:6" x14ac:dyDescent="0.2">
      <c r="B180" s="48" t="s">
        <v>5</v>
      </c>
      <c r="C180" s="2" t="s">
        <v>18</v>
      </c>
      <c r="D180" s="27">
        <f t="shared" si="2"/>
        <v>120</v>
      </c>
      <c r="E180" s="50"/>
      <c r="F180" s="50"/>
    </row>
    <row r="181" spans="2:6" x14ac:dyDescent="0.2">
      <c r="B181" s="48" t="s">
        <v>12</v>
      </c>
      <c r="C181" s="2" t="s">
        <v>18</v>
      </c>
      <c r="D181" s="27">
        <f t="shared" si="2"/>
        <v>60</v>
      </c>
      <c r="E181" s="50"/>
      <c r="F181" s="50"/>
    </row>
    <row r="182" spans="2:6" x14ac:dyDescent="0.2">
      <c r="B182" s="48" t="s">
        <v>15</v>
      </c>
      <c r="C182" s="2" t="s">
        <v>18</v>
      </c>
      <c r="D182" s="27">
        <f t="shared" si="2"/>
        <v>84</v>
      </c>
      <c r="E182" s="50"/>
      <c r="F182" s="50"/>
    </row>
    <row r="183" spans="2:6" x14ac:dyDescent="0.2">
      <c r="B183" s="48" t="s">
        <v>4</v>
      </c>
      <c r="C183" s="2" t="s">
        <v>18</v>
      </c>
      <c r="D183" s="27">
        <f t="shared" si="2"/>
        <v>120</v>
      </c>
      <c r="E183" s="50"/>
      <c r="F183" s="50"/>
    </row>
    <row r="184" spans="2:6" x14ac:dyDescent="0.2">
      <c r="B184" s="48" t="s">
        <v>7</v>
      </c>
      <c r="C184" s="2" t="s">
        <v>18</v>
      </c>
      <c r="D184" s="27">
        <f t="shared" si="2"/>
        <v>96</v>
      </c>
      <c r="E184" s="50"/>
      <c r="F184" s="50"/>
    </row>
    <row r="185" spans="2:6" x14ac:dyDescent="0.2">
      <c r="B185" s="48" t="s">
        <v>6</v>
      </c>
      <c r="C185" s="2" t="s">
        <v>18</v>
      </c>
      <c r="D185" s="27">
        <f t="shared" si="2"/>
        <v>120</v>
      </c>
      <c r="E185" s="50"/>
      <c r="F185" s="50"/>
    </row>
    <row r="186" spans="2:6" x14ac:dyDescent="0.2">
      <c r="B186" s="48" t="s">
        <v>5</v>
      </c>
      <c r="C186" s="2" t="s">
        <v>18</v>
      </c>
      <c r="D186" s="27">
        <f t="shared" si="2"/>
        <v>120</v>
      </c>
      <c r="E186" s="50"/>
      <c r="F186" s="50"/>
    </row>
    <row r="187" spans="2:6" x14ac:dyDescent="0.2">
      <c r="B187" s="48" t="s">
        <v>15</v>
      </c>
      <c r="C187" s="2" t="s">
        <v>18</v>
      </c>
      <c r="D187" s="27">
        <f t="shared" si="2"/>
        <v>84</v>
      </c>
      <c r="E187" s="50"/>
      <c r="F187" s="50"/>
    </row>
    <row r="188" spans="2:6" x14ac:dyDescent="0.2">
      <c r="B188" s="48" t="s">
        <v>13</v>
      </c>
      <c r="C188" s="2" t="s">
        <v>18</v>
      </c>
      <c r="D188" s="27">
        <f t="shared" si="2"/>
        <v>240</v>
      </c>
      <c r="E188" s="50"/>
      <c r="F188" s="50"/>
    </row>
    <row r="189" spans="2:6" x14ac:dyDescent="0.2">
      <c r="B189" s="48" t="s">
        <v>12</v>
      </c>
      <c r="C189" s="2" t="s">
        <v>18</v>
      </c>
      <c r="D189" s="27">
        <f t="shared" si="2"/>
        <v>60</v>
      </c>
      <c r="E189" s="50"/>
      <c r="F189" s="50"/>
    </row>
    <row r="190" spans="2:6" x14ac:dyDescent="0.2">
      <c r="B190" s="48" t="s">
        <v>70</v>
      </c>
      <c r="C190" s="2" t="s">
        <v>18</v>
      </c>
      <c r="D190" s="27">
        <f t="shared" si="2"/>
        <v>0</v>
      </c>
      <c r="E190" s="50"/>
      <c r="F190" s="50"/>
    </row>
    <row r="191" spans="2:6" x14ac:dyDescent="0.2">
      <c r="B191" s="48" t="s">
        <v>7</v>
      </c>
      <c r="C191" s="2" t="s">
        <v>18</v>
      </c>
      <c r="D191" s="27">
        <f t="shared" si="2"/>
        <v>96</v>
      </c>
      <c r="E191" s="50"/>
      <c r="F191" s="50"/>
    </row>
    <row r="192" spans="2:6" x14ac:dyDescent="0.2">
      <c r="B192" s="48" t="s">
        <v>7</v>
      </c>
      <c r="C192" s="2" t="s">
        <v>18</v>
      </c>
      <c r="D192" s="27">
        <f t="shared" si="2"/>
        <v>96</v>
      </c>
      <c r="E192" s="50"/>
      <c r="F192" s="50"/>
    </row>
    <row r="193" spans="2:6" x14ac:dyDescent="0.2">
      <c r="B193" s="48" t="s">
        <v>71</v>
      </c>
      <c r="C193" s="2" t="s">
        <v>18</v>
      </c>
      <c r="D193" s="27">
        <f t="shared" si="2"/>
        <v>0</v>
      </c>
      <c r="E193" s="50"/>
      <c r="F193" s="50"/>
    </row>
    <row r="194" spans="2:6" x14ac:dyDescent="0.2">
      <c r="B194" s="48" t="s">
        <v>74</v>
      </c>
      <c r="C194" s="2" t="s">
        <v>18</v>
      </c>
      <c r="D194" s="27">
        <f t="shared" si="2"/>
        <v>0</v>
      </c>
      <c r="E194" s="50"/>
      <c r="F194" s="50"/>
    </row>
    <row r="195" spans="2:6" x14ac:dyDescent="0.2">
      <c r="B195" s="48" t="s">
        <v>6</v>
      </c>
      <c r="C195" s="2" t="s">
        <v>18</v>
      </c>
      <c r="D195" s="27">
        <f t="shared" si="2"/>
        <v>120</v>
      </c>
      <c r="E195" s="50"/>
      <c r="F195" s="50"/>
    </row>
    <row r="196" spans="2:6" x14ac:dyDescent="0.2">
      <c r="B196" s="48" t="s">
        <v>5</v>
      </c>
      <c r="C196" s="2" t="s">
        <v>18</v>
      </c>
      <c r="D196" s="27">
        <f t="shared" ref="D196:D259" si="3">IF(ISNA(VLOOKUP(B196,$H$4:$I$18,2,FALSE)),0,VLOOKUP(B196,$H$4:$I$18,2,FALSE))</f>
        <v>120</v>
      </c>
      <c r="E196" s="50"/>
      <c r="F196" s="50"/>
    </row>
    <row r="197" spans="2:6" x14ac:dyDescent="0.2">
      <c r="B197" s="48" t="s">
        <v>13</v>
      </c>
      <c r="C197" s="2" t="s">
        <v>18</v>
      </c>
      <c r="D197" s="27">
        <f t="shared" si="3"/>
        <v>240</v>
      </c>
      <c r="E197" s="50"/>
      <c r="F197" s="50"/>
    </row>
    <row r="198" spans="2:6" x14ac:dyDescent="0.2">
      <c r="B198" s="48" t="s">
        <v>74</v>
      </c>
      <c r="C198" s="2" t="s">
        <v>18</v>
      </c>
      <c r="D198" s="27">
        <f t="shared" si="3"/>
        <v>0</v>
      </c>
      <c r="E198" s="50"/>
      <c r="F198" s="50"/>
    </row>
    <row r="199" spans="2:6" x14ac:dyDescent="0.2">
      <c r="B199" s="48" t="s">
        <v>7</v>
      </c>
      <c r="C199" s="2" t="s">
        <v>18</v>
      </c>
      <c r="D199" s="27">
        <f t="shared" si="3"/>
        <v>96</v>
      </c>
      <c r="E199" s="50"/>
      <c r="F199" s="50"/>
    </row>
    <row r="200" spans="2:6" x14ac:dyDescent="0.2">
      <c r="B200" s="48" t="s">
        <v>72</v>
      </c>
      <c r="C200" s="2" t="s">
        <v>18</v>
      </c>
      <c r="D200" s="27">
        <f t="shared" si="3"/>
        <v>0</v>
      </c>
      <c r="E200" s="50"/>
      <c r="F200" s="50"/>
    </row>
    <row r="201" spans="2:6" x14ac:dyDescent="0.2">
      <c r="B201" s="48" t="s">
        <v>11</v>
      </c>
      <c r="C201" s="2" t="s">
        <v>18</v>
      </c>
      <c r="D201" s="27">
        <f t="shared" si="3"/>
        <v>6</v>
      </c>
      <c r="E201" s="50"/>
      <c r="F201" s="50"/>
    </row>
    <row r="202" spans="2:6" x14ac:dyDescent="0.2">
      <c r="B202" s="48" t="s">
        <v>13</v>
      </c>
      <c r="C202" s="2" t="s">
        <v>18</v>
      </c>
      <c r="D202" s="27">
        <f t="shared" si="3"/>
        <v>240</v>
      </c>
      <c r="E202" s="50"/>
      <c r="F202" s="50"/>
    </row>
    <row r="203" spans="2:6" x14ac:dyDescent="0.2">
      <c r="B203" s="48" t="s">
        <v>10</v>
      </c>
      <c r="C203" s="2" t="s">
        <v>18</v>
      </c>
      <c r="D203" s="27">
        <f t="shared" si="3"/>
        <v>24</v>
      </c>
      <c r="E203" s="50"/>
      <c r="F203" s="50"/>
    </row>
    <row r="204" spans="2:6" x14ac:dyDescent="0.2">
      <c r="B204" s="48" t="s">
        <v>74</v>
      </c>
      <c r="C204" s="2" t="s">
        <v>18</v>
      </c>
      <c r="D204" s="27">
        <f t="shared" si="3"/>
        <v>0</v>
      </c>
      <c r="E204" s="50"/>
      <c r="F204" s="50"/>
    </row>
    <row r="205" spans="2:6" x14ac:dyDescent="0.2">
      <c r="B205" s="48" t="s">
        <v>73</v>
      </c>
      <c r="C205" s="2" t="s">
        <v>18</v>
      </c>
      <c r="D205" s="27">
        <f t="shared" si="3"/>
        <v>0</v>
      </c>
      <c r="E205" s="50"/>
      <c r="F205" s="50"/>
    </row>
    <row r="206" spans="2:6" x14ac:dyDescent="0.2">
      <c r="B206" s="48" t="s">
        <v>74</v>
      </c>
      <c r="C206" s="2" t="s">
        <v>18</v>
      </c>
      <c r="D206" s="27">
        <f t="shared" si="3"/>
        <v>0</v>
      </c>
      <c r="E206" s="50"/>
      <c r="F206" s="50"/>
    </row>
    <row r="207" spans="2:6" x14ac:dyDescent="0.2">
      <c r="B207" s="48" t="s">
        <v>12</v>
      </c>
      <c r="C207" s="2" t="s">
        <v>18</v>
      </c>
      <c r="D207" s="27">
        <f t="shared" si="3"/>
        <v>60</v>
      </c>
      <c r="E207" s="50"/>
      <c r="F207" s="50"/>
    </row>
    <row r="208" spans="2:6" x14ac:dyDescent="0.2">
      <c r="B208" s="48" t="s">
        <v>12</v>
      </c>
      <c r="C208" s="2" t="s">
        <v>18</v>
      </c>
      <c r="D208" s="27">
        <f t="shared" si="3"/>
        <v>60</v>
      </c>
      <c r="E208" s="50"/>
      <c r="F208" s="50"/>
    </row>
    <row r="209" spans="2:6" x14ac:dyDescent="0.2">
      <c r="B209" s="48" t="s">
        <v>73</v>
      </c>
      <c r="C209" s="2" t="s">
        <v>18</v>
      </c>
      <c r="D209" s="27">
        <f t="shared" si="3"/>
        <v>0</v>
      </c>
      <c r="E209" s="50"/>
      <c r="F209" s="50"/>
    </row>
    <row r="210" spans="2:6" x14ac:dyDescent="0.2">
      <c r="B210" s="48" t="s">
        <v>72</v>
      </c>
      <c r="C210" s="2" t="s">
        <v>18</v>
      </c>
      <c r="D210" s="27">
        <f t="shared" si="3"/>
        <v>0</v>
      </c>
      <c r="E210" s="50"/>
      <c r="F210" s="50"/>
    </row>
    <row r="211" spans="2:6" x14ac:dyDescent="0.2">
      <c r="B211" s="48" t="s">
        <v>74</v>
      </c>
      <c r="C211" s="2" t="s">
        <v>18</v>
      </c>
      <c r="D211" s="27">
        <f t="shared" si="3"/>
        <v>0</v>
      </c>
      <c r="E211" s="50"/>
      <c r="F211" s="50"/>
    </row>
    <row r="212" spans="2:6" x14ac:dyDescent="0.2">
      <c r="B212" s="48" t="s">
        <v>13</v>
      </c>
      <c r="C212" s="2" t="s">
        <v>18</v>
      </c>
      <c r="D212" s="27">
        <f t="shared" si="3"/>
        <v>240</v>
      </c>
      <c r="E212" s="50"/>
      <c r="F212" s="50"/>
    </row>
    <row r="213" spans="2:6" x14ac:dyDescent="0.2">
      <c r="B213" s="48" t="s">
        <v>8</v>
      </c>
      <c r="C213" s="2" t="s">
        <v>18</v>
      </c>
      <c r="D213" s="27">
        <f t="shared" si="3"/>
        <v>30</v>
      </c>
      <c r="E213" s="50"/>
      <c r="F213" s="50"/>
    </row>
    <row r="214" spans="2:6" x14ac:dyDescent="0.2">
      <c r="B214" s="48" t="s">
        <v>12</v>
      </c>
      <c r="C214" s="2" t="s">
        <v>18</v>
      </c>
      <c r="D214" s="27">
        <f t="shared" si="3"/>
        <v>60</v>
      </c>
      <c r="E214" s="50"/>
      <c r="F214" s="50"/>
    </row>
    <row r="215" spans="2:6" x14ac:dyDescent="0.2">
      <c r="B215" s="48" t="s">
        <v>72</v>
      </c>
      <c r="C215" s="2" t="s">
        <v>18</v>
      </c>
      <c r="D215" s="27">
        <f t="shared" si="3"/>
        <v>0</v>
      </c>
      <c r="E215" s="50"/>
      <c r="F215" s="50"/>
    </row>
    <row r="216" spans="2:6" x14ac:dyDescent="0.2">
      <c r="B216" s="48" t="s">
        <v>73</v>
      </c>
      <c r="C216" s="2" t="s">
        <v>18</v>
      </c>
      <c r="D216" s="27">
        <f t="shared" si="3"/>
        <v>0</v>
      </c>
      <c r="E216" s="50"/>
      <c r="F216" s="50"/>
    </row>
    <row r="217" spans="2:6" x14ac:dyDescent="0.2">
      <c r="B217" s="48" t="s">
        <v>12</v>
      </c>
      <c r="C217" s="2" t="s">
        <v>18</v>
      </c>
      <c r="D217" s="27">
        <f t="shared" si="3"/>
        <v>60</v>
      </c>
      <c r="E217" s="50"/>
      <c r="F217" s="50"/>
    </row>
    <row r="218" spans="2:6" x14ac:dyDescent="0.2">
      <c r="B218" s="48" t="s">
        <v>74</v>
      </c>
      <c r="C218" s="2" t="s">
        <v>18</v>
      </c>
      <c r="D218" s="27">
        <f t="shared" si="3"/>
        <v>0</v>
      </c>
      <c r="E218" s="50"/>
      <c r="F218" s="50"/>
    </row>
    <row r="219" spans="2:6" x14ac:dyDescent="0.2">
      <c r="B219" s="48" t="s">
        <v>76</v>
      </c>
      <c r="C219" s="2" t="s">
        <v>18</v>
      </c>
      <c r="D219" s="27">
        <f t="shared" si="3"/>
        <v>0</v>
      </c>
      <c r="E219" s="50"/>
      <c r="F219" s="50"/>
    </row>
    <row r="220" spans="2:6" x14ac:dyDescent="0.2">
      <c r="B220" s="48" t="s">
        <v>5</v>
      </c>
      <c r="C220" s="2" t="s">
        <v>18</v>
      </c>
      <c r="D220" s="27">
        <f t="shared" si="3"/>
        <v>120</v>
      </c>
      <c r="E220" s="50"/>
      <c r="F220" s="50"/>
    </row>
    <row r="221" spans="2:6" x14ac:dyDescent="0.2">
      <c r="B221" s="48" t="s">
        <v>72</v>
      </c>
      <c r="C221" s="2" t="s">
        <v>18</v>
      </c>
      <c r="D221" s="27">
        <f t="shared" si="3"/>
        <v>0</v>
      </c>
      <c r="E221" s="50"/>
      <c r="F221" s="50"/>
    </row>
    <row r="222" spans="2:6" x14ac:dyDescent="0.2">
      <c r="B222" s="48" t="s">
        <v>76</v>
      </c>
      <c r="C222" s="2" t="s">
        <v>18</v>
      </c>
      <c r="D222" s="27">
        <f t="shared" si="3"/>
        <v>0</v>
      </c>
      <c r="E222" s="50"/>
      <c r="F222" s="50"/>
    </row>
    <row r="223" spans="2:6" x14ac:dyDescent="0.2">
      <c r="B223" s="48" t="s">
        <v>2</v>
      </c>
      <c r="C223" s="2" t="s">
        <v>18</v>
      </c>
      <c r="D223" s="27">
        <f t="shared" si="3"/>
        <v>168</v>
      </c>
      <c r="E223" s="50"/>
      <c r="F223" s="50"/>
    </row>
    <row r="224" spans="2:6" x14ac:dyDescent="0.2">
      <c r="B224" s="48" t="s">
        <v>6</v>
      </c>
      <c r="C224" s="2" t="s">
        <v>18</v>
      </c>
      <c r="D224" s="27">
        <f t="shared" si="3"/>
        <v>120</v>
      </c>
      <c r="E224" s="50"/>
      <c r="F224" s="50"/>
    </row>
    <row r="225" spans="2:6" x14ac:dyDescent="0.2">
      <c r="B225" s="48" t="s">
        <v>13</v>
      </c>
      <c r="C225" s="2" t="s">
        <v>18</v>
      </c>
      <c r="D225" s="27">
        <f t="shared" si="3"/>
        <v>240</v>
      </c>
      <c r="E225" s="50"/>
      <c r="F225" s="50"/>
    </row>
    <row r="226" spans="2:6" x14ac:dyDescent="0.2">
      <c r="B226" s="48" t="s">
        <v>9</v>
      </c>
      <c r="C226" s="2" t="s">
        <v>18</v>
      </c>
      <c r="D226" s="27">
        <f t="shared" si="3"/>
        <v>24</v>
      </c>
      <c r="E226" s="50"/>
      <c r="F226" s="50"/>
    </row>
    <row r="227" spans="2:6" x14ac:dyDescent="0.2">
      <c r="B227" s="48" t="s">
        <v>5</v>
      </c>
      <c r="C227" s="2" t="s">
        <v>18</v>
      </c>
      <c r="D227" s="27">
        <f t="shared" si="3"/>
        <v>120</v>
      </c>
      <c r="E227" s="50"/>
      <c r="F227" s="50"/>
    </row>
    <row r="228" spans="2:6" x14ac:dyDescent="0.2">
      <c r="B228" s="48" t="s">
        <v>15</v>
      </c>
      <c r="C228" s="2" t="s">
        <v>18</v>
      </c>
      <c r="D228" s="27">
        <f t="shared" si="3"/>
        <v>84</v>
      </c>
      <c r="E228" s="50"/>
      <c r="F228" s="50"/>
    </row>
    <row r="229" spans="2:6" x14ac:dyDescent="0.2">
      <c r="B229" s="48" t="s">
        <v>12</v>
      </c>
      <c r="C229" s="2" t="s">
        <v>18</v>
      </c>
      <c r="D229" s="27">
        <f t="shared" si="3"/>
        <v>60</v>
      </c>
      <c r="E229" s="50"/>
      <c r="F229" s="50"/>
    </row>
    <row r="230" spans="2:6" x14ac:dyDescent="0.2">
      <c r="B230" s="48" t="s">
        <v>72</v>
      </c>
      <c r="C230" s="2" t="s">
        <v>18</v>
      </c>
      <c r="D230" s="27">
        <f t="shared" si="3"/>
        <v>0</v>
      </c>
      <c r="E230" s="50"/>
      <c r="F230" s="50"/>
    </row>
    <row r="231" spans="2:6" x14ac:dyDescent="0.2">
      <c r="B231" s="48" t="s">
        <v>4</v>
      </c>
      <c r="C231" s="2" t="s">
        <v>18</v>
      </c>
      <c r="D231" s="27">
        <f t="shared" si="3"/>
        <v>120</v>
      </c>
      <c r="E231" s="50"/>
      <c r="F231" s="50"/>
    </row>
    <row r="232" spans="2:6" x14ac:dyDescent="0.2">
      <c r="B232" s="48" t="s">
        <v>11</v>
      </c>
      <c r="C232" s="2" t="s">
        <v>18</v>
      </c>
      <c r="D232" s="27">
        <f t="shared" si="3"/>
        <v>6</v>
      </c>
      <c r="E232" s="50"/>
      <c r="F232" s="50"/>
    </row>
    <row r="233" spans="2:6" x14ac:dyDescent="0.2">
      <c r="B233" s="48" t="s">
        <v>13</v>
      </c>
      <c r="C233" s="2" t="s">
        <v>18</v>
      </c>
      <c r="D233" s="27">
        <f t="shared" si="3"/>
        <v>240</v>
      </c>
      <c r="E233" s="50"/>
      <c r="F233" s="50"/>
    </row>
    <row r="234" spans="2:6" x14ac:dyDescent="0.2">
      <c r="B234" s="48" t="s">
        <v>6</v>
      </c>
      <c r="C234" s="2" t="s">
        <v>18</v>
      </c>
      <c r="D234" s="27">
        <f t="shared" si="3"/>
        <v>120</v>
      </c>
      <c r="E234" s="50"/>
      <c r="F234" s="50"/>
    </row>
    <row r="235" spans="2:6" x14ac:dyDescent="0.2">
      <c r="B235" s="48" t="s">
        <v>73</v>
      </c>
      <c r="C235" s="2" t="s">
        <v>18</v>
      </c>
      <c r="D235" s="27">
        <f t="shared" si="3"/>
        <v>0</v>
      </c>
      <c r="E235" s="50"/>
      <c r="F235" s="50"/>
    </row>
    <row r="236" spans="2:6" x14ac:dyDescent="0.2">
      <c r="B236" s="48" t="s">
        <v>75</v>
      </c>
      <c r="C236" s="2" t="s">
        <v>18</v>
      </c>
      <c r="D236" s="27">
        <f t="shared" si="3"/>
        <v>0</v>
      </c>
      <c r="E236" s="50"/>
      <c r="F236" s="50"/>
    </row>
    <row r="237" spans="2:6" x14ac:dyDescent="0.2">
      <c r="B237" s="48" t="s">
        <v>7</v>
      </c>
      <c r="C237" s="2" t="s">
        <v>18</v>
      </c>
      <c r="D237" s="27">
        <f t="shared" si="3"/>
        <v>96</v>
      </c>
      <c r="E237" s="50"/>
      <c r="F237" s="50"/>
    </row>
    <row r="238" spans="2:6" x14ac:dyDescent="0.2">
      <c r="B238" s="48" t="s">
        <v>74</v>
      </c>
      <c r="C238" s="2" t="s">
        <v>18</v>
      </c>
      <c r="D238" s="27">
        <f t="shared" si="3"/>
        <v>0</v>
      </c>
      <c r="E238" s="50"/>
      <c r="F238" s="50"/>
    </row>
    <row r="239" spans="2:6" x14ac:dyDescent="0.2">
      <c r="B239" s="48" t="s">
        <v>71</v>
      </c>
      <c r="C239" s="2" t="s">
        <v>18</v>
      </c>
      <c r="D239" s="27">
        <f t="shared" si="3"/>
        <v>0</v>
      </c>
      <c r="E239" s="50"/>
      <c r="F239" s="50"/>
    </row>
    <row r="240" spans="2:6" x14ac:dyDescent="0.2">
      <c r="B240" s="48" t="s">
        <v>75</v>
      </c>
      <c r="C240" s="2" t="s">
        <v>18</v>
      </c>
      <c r="D240" s="27">
        <f t="shared" si="3"/>
        <v>0</v>
      </c>
      <c r="E240" s="50"/>
      <c r="F240" s="50"/>
    </row>
    <row r="241" spans="2:6" x14ac:dyDescent="0.2">
      <c r="B241" s="48" t="s">
        <v>74</v>
      </c>
      <c r="C241" s="2" t="s">
        <v>18</v>
      </c>
      <c r="D241" s="27">
        <f t="shared" si="3"/>
        <v>0</v>
      </c>
      <c r="E241" s="50"/>
      <c r="F241" s="50"/>
    </row>
    <row r="242" spans="2:6" x14ac:dyDescent="0.2">
      <c r="B242" s="48" t="s">
        <v>7</v>
      </c>
      <c r="C242" s="2" t="s">
        <v>18</v>
      </c>
      <c r="D242" s="27">
        <f t="shared" si="3"/>
        <v>96</v>
      </c>
      <c r="E242" s="50"/>
      <c r="F242" s="50"/>
    </row>
    <row r="243" spans="2:6" x14ac:dyDescent="0.2">
      <c r="B243" s="48" t="s">
        <v>71</v>
      </c>
      <c r="C243" s="2" t="s">
        <v>18</v>
      </c>
      <c r="D243" s="27">
        <f t="shared" si="3"/>
        <v>0</v>
      </c>
      <c r="E243" s="50"/>
      <c r="F243" s="50"/>
    </row>
    <row r="244" spans="2:6" x14ac:dyDescent="0.2">
      <c r="B244" s="48" t="s">
        <v>70</v>
      </c>
      <c r="C244" s="2" t="s">
        <v>18</v>
      </c>
      <c r="D244" s="27">
        <f t="shared" si="3"/>
        <v>0</v>
      </c>
      <c r="E244" s="50"/>
      <c r="F244" s="50"/>
    </row>
    <row r="245" spans="2:6" x14ac:dyDescent="0.2">
      <c r="B245" s="48" t="s">
        <v>74</v>
      </c>
      <c r="C245" s="2" t="s">
        <v>18</v>
      </c>
      <c r="D245" s="27">
        <f t="shared" si="3"/>
        <v>0</v>
      </c>
      <c r="E245" s="50"/>
      <c r="F245" s="50"/>
    </row>
    <row r="246" spans="2:6" x14ac:dyDescent="0.2">
      <c r="B246" s="48" t="s">
        <v>14</v>
      </c>
      <c r="C246" s="2" t="s">
        <v>18</v>
      </c>
      <c r="D246" s="27">
        <f t="shared" si="3"/>
        <v>72</v>
      </c>
      <c r="E246" s="50"/>
      <c r="F246" s="50"/>
    </row>
    <row r="247" spans="2:6" x14ac:dyDescent="0.2">
      <c r="B247" s="48" t="s">
        <v>75</v>
      </c>
      <c r="C247" s="2" t="s">
        <v>18</v>
      </c>
      <c r="D247" s="27">
        <f t="shared" si="3"/>
        <v>0</v>
      </c>
      <c r="E247" s="50"/>
      <c r="F247" s="50"/>
    </row>
    <row r="248" spans="2:6" x14ac:dyDescent="0.2">
      <c r="B248" s="48" t="s">
        <v>72</v>
      </c>
      <c r="C248" s="2" t="s">
        <v>18</v>
      </c>
      <c r="D248" s="27">
        <f t="shared" si="3"/>
        <v>0</v>
      </c>
      <c r="E248" s="50"/>
      <c r="F248" s="50"/>
    </row>
    <row r="249" spans="2:6" x14ac:dyDescent="0.2">
      <c r="B249" s="48" t="s">
        <v>72</v>
      </c>
      <c r="C249" s="2" t="s">
        <v>18</v>
      </c>
      <c r="D249" s="27">
        <f t="shared" si="3"/>
        <v>0</v>
      </c>
      <c r="E249" s="50"/>
      <c r="F249" s="50"/>
    </row>
    <row r="250" spans="2:6" x14ac:dyDescent="0.2">
      <c r="B250" s="48" t="s">
        <v>14</v>
      </c>
      <c r="C250" s="2" t="s">
        <v>18</v>
      </c>
      <c r="D250" s="27">
        <f t="shared" si="3"/>
        <v>72</v>
      </c>
      <c r="E250" s="50"/>
      <c r="F250" s="50"/>
    </row>
    <row r="251" spans="2:6" x14ac:dyDescent="0.2">
      <c r="B251" s="48" t="s">
        <v>76</v>
      </c>
      <c r="C251" s="2" t="s">
        <v>18</v>
      </c>
      <c r="D251" s="27">
        <f t="shared" si="3"/>
        <v>0</v>
      </c>
      <c r="E251" s="50"/>
      <c r="F251" s="50"/>
    </row>
    <row r="252" spans="2:6" x14ac:dyDescent="0.2">
      <c r="B252" s="48" t="s">
        <v>15</v>
      </c>
      <c r="C252" s="2" t="s">
        <v>18</v>
      </c>
      <c r="D252" s="27">
        <f t="shared" si="3"/>
        <v>84</v>
      </c>
      <c r="E252" s="50"/>
      <c r="F252" s="50"/>
    </row>
    <row r="253" spans="2:6" x14ac:dyDescent="0.2">
      <c r="B253" s="48" t="s">
        <v>5</v>
      </c>
      <c r="C253" s="2" t="s">
        <v>18</v>
      </c>
      <c r="D253" s="27">
        <f t="shared" si="3"/>
        <v>120</v>
      </c>
      <c r="E253" s="50"/>
      <c r="F253" s="50"/>
    </row>
    <row r="254" spans="2:6" x14ac:dyDescent="0.2">
      <c r="B254" s="48" t="s">
        <v>7</v>
      </c>
      <c r="C254" s="2" t="s">
        <v>18</v>
      </c>
      <c r="D254" s="27">
        <f t="shared" si="3"/>
        <v>96</v>
      </c>
      <c r="E254" s="50"/>
      <c r="F254" s="50"/>
    </row>
    <row r="255" spans="2:6" x14ac:dyDescent="0.2">
      <c r="B255" s="48" t="s">
        <v>13</v>
      </c>
      <c r="C255" s="2" t="s">
        <v>18</v>
      </c>
      <c r="D255" s="27">
        <f t="shared" si="3"/>
        <v>240</v>
      </c>
      <c r="E255" s="50"/>
      <c r="F255" s="50"/>
    </row>
    <row r="256" spans="2:6" x14ac:dyDescent="0.2">
      <c r="B256" s="48" t="s">
        <v>13</v>
      </c>
      <c r="C256" s="2" t="s">
        <v>18</v>
      </c>
      <c r="D256" s="27">
        <f t="shared" si="3"/>
        <v>240</v>
      </c>
      <c r="E256" s="50"/>
      <c r="F256" s="50"/>
    </row>
    <row r="257" spans="2:6" x14ac:dyDescent="0.2">
      <c r="B257" s="48" t="s">
        <v>2</v>
      </c>
      <c r="C257" s="2" t="s">
        <v>18</v>
      </c>
      <c r="D257" s="27">
        <f t="shared" si="3"/>
        <v>168</v>
      </c>
      <c r="E257" s="50"/>
      <c r="F257" s="50"/>
    </row>
    <row r="258" spans="2:6" x14ac:dyDescent="0.2">
      <c r="B258" s="48" t="s">
        <v>15</v>
      </c>
      <c r="C258" s="2" t="s">
        <v>18</v>
      </c>
      <c r="D258" s="27">
        <f t="shared" si="3"/>
        <v>84</v>
      </c>
      <c r="E258" s="50"/>
      <c r="F258" s="50"/>
    </row>
    <row r="259" spans="2:6" x14ac:dyDescent="0.2">
      <c r="B259" s="48" t="s">
        <v>74</v>
      </c>
      <c r="C259" s="2" t="s">
        <v>18</v>
      </c>
      <c r="D259" s="27">
        <f t="shared" si="3"/>
        <v>0</v>
      </c>
      <c r="E259" s="50"/>
      <c r="F259" s="50"/>
    </row>
    <row r="260" spans="2:6" x14ac:dyDescent="0.2">
      <c r="B260" s="48" t="s">
        <v>74</v>
      </c>
      <c r="C260" s="2" t="s">
        <v>18</v>
      </c>
      <c r="D260" s="27">
        <f t="shared" ref="D260:D323" si="4">IF(ISNA(VLOOKUP(B260,$H$4:$I$18,2,FALSE)),0,VLOOKUP(B260,$H$4:$I$18,2,FALSE))</f>
        <v>0</v>
      </c>
      <c r="E260" s="50"/>
      <c r="F260" s="50"/>
    </row>
    <row r="261" spans="2:6" x14ac:dyDescent="0.2">
      <c r="B261" s="48" t="s">
        <v>4</v>
      </c>
      <c r="C261" s="2" t="s">
        <v>18</v>
      </c>
      <c r="D261" s="27">
        <f t="shared" si="4"/>
        <v>120</v>
      </c>
      <c r="E261" s="50"/>
      <c r="F261" s="50"/>
    </row>
    <row r="262" spans="2:6" x14ac:dyDescent="0.2">
      <c r="B262" s="48" t="s">
        <v>15</v>
      </c>
      <c r="C262" s="2" t="s">
        <v>18</v>
      </c>
      <c r="D262" s="27">
        <f t="shared" si="4"/>
        <v>84</v>
      </c>
      <c r="E262" s="50"/>
      <c r="F262" s="50"/>
    </row>
    <row r="263" spans="2:6" x14ac:dyDescent="0.2">
      <c r="B263" s="48" t="s">
        <v>8</v>
      </c>
      <c r="C263" s="2" t="s">
        <v>18</v>
      </c>
      <c r="D263" s="27">
        <f t="shared" si="4"/>
        <v>30</v>
      </c>
      <c r="E263" s="50"/>
      <c r="F263" s="50"/>
    </row>
    <row r="264" spans="2:6" x14ac:dyDescent="0.2">
      <c r="B264" s="48" t="s">
        <v>5</v>
      </c>
      <c r="C264" s="2" t="s">
        <v>18</v>
      </c>
      <c r="D264" s="27">
        <f t="shared" si="4"/>
        <v>120</v>
      </c>
      <c r="E264" s="50"/>
      <c r="F264" s="50"/>
    </row>
    <row r="265" spans="2:6" x14ac:dyDescent="0.2">
      <c r="B265" s="48" t="s">
        <v>14</v>
      </c>
      <c r="C265" s="2" t="s">
        <v>18</v>
      </c>
      <c r="D265" s="27">
        <f t="shared" si="4"/>
        <v>72</v>
      </c>
      <c r="E265" s="50"/>
      <c r="F265" s="50"/>
    </row>
    <row r="266" spans="2:6" x14ac:dyDescent="0.2">
      <c r="B266" s="48" t="s">
        <v>11</v>
      </c>
      <c r="C266" s="2" t="s">
        <v>18</v>
      </c>
      <c r="D266" s="27">
        <f t="shared" si="4"/>
        <v>6</v>
      </c>
      <c r="E266" s="50"/>
      <c r="F266" s="50"/>
    </row>
    <row r="267" spans="2:6" x14ac:dyDescent="0.2">
      <c r="B267" s="48" t="s">
        <v>15</v>
      </c>
      <c r="C267" s="2" t="s">
        <v>18</v>
      </c>
      <c r="D267" s="27">
        <f t="shared" si="4"/>
        <v>84</v>
      </c>
      <c r="E267" s="50"/>
      <c r="F267" s="50"/>
    </row>
    <row r="268" spans="2:6" x14ac:dyDescent="0.2">
      <c r="B268" s="48" t="s">
        <v>72</v>
      </c>
      <c r="C268" s="2" t="s">
        <v>18</v>
      </c>
      <c r="D268" s="27">
        <f t="shared" si="4"/>
        <v>0</v>
      </c>
      <c r="E268" s="50"/>
      <c r="F268" s="50"/>
    </row>
    <row r="269" spans="2:6" x14ac:dyDescent="0.2">
      <c r="B269" s="48" t="s">
        <v>12</v>
      </c>
      <c r="C269" s="2" t="s">
        <v>18</v>
      </c>
      <c r="D269" s="27">
        <f t="shared" si="4"/>
        <v>60</v>
      </c>
      <c r="E269" s="50"/>
      <c r="F269" s="50"/>
    </row>
    <row r="270" spans="2:6" x14ac:dyDescent="0.2">
      <c r="B270" s="48" t="s">
        <v>13</v>
      </c>
      <c r="C270" s="2" t="s">
        <v>18</v>
      </c>
      <c r="D270" s="27">
        <f t="shared" si="4"/>
        <v>240</v>
      </c>
      <c r="E270" s="50"/>
      <c r="F270" s="50"/>
    </row>
    <row r="271" spans="2:6" x14ac:dyDescent="0.2">
      <c r="B271" s="48" t="s">
        <v>14</v>
      </c>
      <c r="C271" s="2" t="s">
        <v>18</v>
      </c>
      <c r="D271" s="27">
        <f t="shared" si="4"/>
        <v>72</v>
      </c>
      <c r="E271" s="50"/>
      <c r="F271" s="50"/>
    </row>
    <row r="272" spans="2:6" x14ac:dyDescent="0.2">
      <c r="B272" s="48" t="s">
        <v>2</v>
      </c>
      <c r="C272" s="2" t="s">
        <v>18</v>
      </c>
      <c r="D272" s="27">
        <f t="shared" si="4"/>
        <v>168</v>
      </c>
      <c r="E272" s="50"/>
      <c r="F272" s="50"/>
    </row>
    <row r="273" spans="2:6" x14ac:dyDescent="0.2">
      <c r="B273" s="48" t="s">
        <v>72</v>
      </c>
      <c r="C273" s="2" t="s">
        <v>18</v>
      </c>
      <c r="D273" s="27">
        <f t="shared" si="4"/>
        <v>0</v>
      </c>
      <c r="E273" s="50"/>
      <c r="F273" s="50"/>
    </row>
    <row r="274" spans="2:6" x14ac:dyDescent="0.2">
      <c r="B274" s="48" t="s">
        <v>72</v>
      </c>
      <c r="C274" s="2" t="s">
        <v>18</v>
      </c>
      <c r="D274" s="27">
        <f t="shared" si="4"/>
        <v>0</v>
      </c>
      <c r="E274" s="50"/>
      <c r="F274" s="50"/>
    </row>
    <row r="275" spans="2:6" x14ac:dyDescent="0.2">
      <c r="B275" s="48" t="s">
        <v>70</v>
      </c>
      <c r="C275" s="2" t="s">
        <v>18</v>
      </c>
      <c r="D275" s="27">
        <f t="shared" si="4"/>
        <v>0</v>
      </c>
      <c r="E275" s="50"/>
      <c r="F275" s="50"/>
    </row>
    <row r="276" spans="2:6" x14ac:dyDescent="0.2">
      <c r="B276" s="48" t="s">
        <v>12</v>
      </c>
      <c r="C276" s="2" t="s">
        <v>18</v>
      </c>
      <c r="D276" s="27">
        <f t="shared" si="4"/>
        <v>60</v>
      </c>
      <c r="E276" s="50"/>
      <c r="F276" s="50"/>
    </row>
    <row r="277" spans="2:6" x14ac:dyDescent="0.2">
      <c r="B277" s="48" t="s">
        <v>10</v>
      </c>
      <c r="C277" s="2" t="s">
        <v>18</v>
      </c>
      <c r="D277" s="27">
        <f t="shared" si="4"/>
        <v>24</v>
      </c>
      <c r="E277" s="50"/>
      <c r="F277" s="50"/>
    </row>
    <row r="278" spans="2:6" x14ac:dyDescent="0.2">
      <c r="B278" s="48" t="s">
        <v>75</v>
      </c>
      <c r="C278" s="2" t="s">
        <v>18</v>
      </c>
      <c r="D278" s="27">
        <f t="shared" si="4"/>
        <v>0</v>
      </c>
      <c r="E278" s="50"/>
      <c r="F278" s="50"/>
    </row>
    <row r="279" spans="2:6" x14ac:dyDescent="0.2">
      <c r="B279" s="48" t="s">
        <v>75</v>
      </c>
      <c r="C279" s="2" t="s">
        <v>18</v>
      </c>
      <c r="D279" s="27">
        <f t="shared" si="4"/>
        <v>0</v>
      </c>
      <c r="E279" s="50"/>
      <c r="F279" s="50"/>
    </row>
    <row r="280" spans="2:6" x14ac:dyDescent="0.2">
      <c r="B280" s="48" t="s">
        <v>4</v>
      </c>
      <c r="C280" s="2" t="s">
        <v>18</v>
      </c>
      <c r="D280" s="27">
        <f t="shared" si="4"/>
        <v>120</v>
      </c>
      <c r="E280" s="50"/>
      <c r="F280" s="50"/>
    </row>
    <row r="281" spans="2:6" x14ac:dyDescent="0.2">
      <c r="B281" s="48" t="s">
        <v>75</v>
      </c>
      <c r="C281" s="2" t="s">
        <v>18</v>
      </c>
      <c r="D281" s="27">
        <f t="shared" si="4"/>
        <v>0</v>
      </c>
      <c r="E281" s="50"/>
      <c r="F281" s="50"/>
    </row>
    <row r="282" spans="2:6" x14ac:dyDescent="0.2">
      <c r="B282" s="48" t="s">
        <v>75</v>
      </c>
      <c r="C282" s="2" t="s">
        <v>18</v>
      </c>
      <c r="D282" s="27">
        <f t="shared" si="4"/>
        <v>0</v>
      </c>
      <c r="E282" s="50"/>
      <c r="F282" s="50"/>
    </row>
    <row r="283" spans="2:6" x14ac:dyDescent="0.2">
      <c r="B283" s="48" t="s">
        <v>10</v>
      </c>
      <c r="C283" s="2" t="s">
        <v>18</v>
      </c>
      <c r="D283" s="27">
        <f t="shared" si="4"/>
        <v>24</v>
      </c>
      <c r="E283" s="50"/>
      <c r="F283" s="50"/>
    </row>
    <row r="284" spans="2:6" x14ac:dyDescent="0.2">
      <c r="B284" s="48" t="s">
        <v>75</v>
      </c>
      <c r="C284" s="2" t="s">
        <v>18</v>
      </c>
      <c r="D284" s="27">
        <f t="shared" si="4"/>
        <v>0</v>
      </c>
      <c r="E284" s="50"/>
      <c r="F284" s="50"/>
    </row>
    <row r="285" spans="2:6" x14ac:dyDescent="0.2">
      <c r="B285" s="48" t="s">
        <v>76</v>
      </c>
      <c r="C285" s="2" t="s">
        <v>18</v>
      </c>
      <c r="D285" s="27">
        <f t="shared" si="4"/>
        <v>0</v>
      </c>
      <c r="E285" s="50"/>
      <c r="F285" s="50"/>
    </row>
    <row r="286" spans="2:6" x14ac:dyDescent="0.2">
      <c r="B286" s="48" t="s">
        <v>75</v>
      </c>
      <c r="C286" s="2" t="s">
        <v>18</v>
      </c>
      <c r="D286" s="27">
        <f t="shared" si="4"/>
        <v>0</v>
      </c>
      <c r="E286" s="50"/>
      <c r="F286" s="50"/>
    </row>
    <row r="287" spans="2:6" x14ac:dyDescent="0.2">
      <c r="B287" s="48" t="s">
        <v>6</v>
      </c>
      <c r="C287" s="2" t="s">
        <v>18</v>
      </c>
      <c r="D287" s="27">
        <f t="shared" si="4"/>
        <v>120</v>
      </c>
      <c r="E287" s="50"/>
      <c r="F287" s="50"/>
    </row>
    <row r="288" spans="2:6" x14ac:dyDescent="0.2">
      <c r="B288" s="48" t="s">
        <v>4</v>
      </c>
      <c r="C288" s="2" t="s">
        <v>18</v>
      </c>
      <c r="D288" s="27">
        <f t="shared" si="4"/>
        <v>120</v>
      </c>
      <c r="E288" s="50"/>
      <c r="F288" s="50"/>
    </row>
    <row r="289" spans="2:6" x14ac:dyDescent="0.2">
      <c r="B289" s="48" t="s">
        <v>71</v>
      </c>
      <c r="C289" s="2" t="s">
        <v>18</v>
      </c>
      <c r="D289" s="27">
        <f t="shared" si="4"/>
        <v>0</v>
      </c>
      <c r="E289" s="50"/>
      <c r="F289" s="50"/>
    </row>
    <row r="290" spans="2:6" x14ac:dyDescent="0.2">
      <c r="B290" s="48" t="s">
        <v>5</v>
      </c>
      <c r="C290" s="2" t="s">
        <v>18</v>
      </c>
      <c r="D290" s="27">
        <f t="shared" si="4"/>
        <v>120</v>
      </c>
      <c r="E290" s="50"/>
      <c r="F290" s="50"/>
    </row>
    <row r="291" spans="2:6" x14ac:dyDescent="0.2">
      <c r="B291" s="48" t="s">
        <v>70</v>
      </c>
      <c r="C291" s="2" t="s">
        <v>18</v>
      </c>
      <c r="D291" s="27">
        <f t="shared" si="4"/>
        <v>0</v>
      </c>
      <c r="E291" s="50"/>
      <c r="F291" s="50"/>
    </row>
    <row r="292" spans="2:6" x14ac:dyDescent="0.2">
      <c r="B292" s="48" t="s">
        <v>5</v>
      </c>
      <c r="C292" s="2" t="s">
        <v>18</v>
      </c>
      <c r="D292" s="27">
        <f t="shared" si="4"/>
        <v>120</v>
      </c>
      <c r="E292" s="50"/>
      <c r="F292" s="50"/>
    </row>
    <row r="293" spans="2:6" x14ac:dyDescent="0.2">
      <c r="B293" s="48" t="s">
        <v>73</v>
      </c>
      <c r="C293" s="2" t="s">
        <v>18</v>
      </c>
      <c r="D293" s="27">
        <f t="shared" si="4"/>
        <v>0</v>
      </c>
      <c r="E293" s="50"/>
      <c r="F293" s="50"/>
    </row>
    <row r="294" spans="2:6" x14ac:dyDescent="0.2">
      <c r="B294" s="48" t="s">
        <v>10</v>
      </c>
      <c r="C294" s="2" t="s">
        <v>18</v>
      </c>
      <c r="D294" s="27">
        <f t="shared" si="4"/>
        <v>24</v>
      </c>
      <c r="E294" s="50"/>
      <c r="F294" s="50"/>
    </row>
    <row r="295" spans="2:6" x14ac:dyDescent="0.2">
      <c r="B295" s="48" t="s">
        <v>14</v>
      </c>
      <c r="C295" s="2" t="s">
        <v>18</v>
      </c>
      <c r="D295" s="27">
        <f t="shared" si="4"/>
        <v>72</v>
      </c>
      <c r="E295" s="50"/>
      <c r="F295" s="50"/>
    </row>
    <row r="296" spans="2:6" x14ac:dyDescent="0.2">
      <c r="B296" s="48" t="s">
        <v>3</v>
      </c>
      <c r="C296" s="2" t="s">
        <v>18</v>
      </c>
      <c r="D296" s="27">
        <f t="shared" si="4"/>
        <v>42</v>
      </c>
      <c r="E296" s="50"/>
      <c r="F296" s="50"/>
    </row>
    <row r="297" spans="2:6" x14ac:dyDescent="0.2">
      <c r="B297" s="48" t="s">
        <v>9</v>
      </c>
      <c r="C297" s="2" t="s">
        <v>18</v>
      </c>
      <c r="D297" s="27">
        <f t="shared" si="4"/>
        <v>24</v>
      </c>
      <c r="E297" s="50"/>
      <c r="F297" s="50"/>
    </row>
    <row r="298" spans="2:6" x14ac:dyDescent="0.2">
      <c r="B298" s="48" t="s">
        <v>2</v>
      </c>
      <c r="C298" s="2" t="s">
        <v>18</v>
      </c>
      <c r="D298" s="27">
        <f t="shared" si="4"/>
        <v>168</v>
      </c>
      <c r="E298" s="50"/>
      <c r="F298" s="50"/>
    </row>
    <row r="299" spans="2:6" x14ac:dyDescent="0.2">
      <c r="B299" s="48" t="s">
        <v>74</v>
      </c>
      <c r="C299" s="2" t="s">
        <v>18</v>
      </c>
      <c r="D299" s="27">
        <f t="shared" si="4"/>
        <v>0</v>
      </c>
      <c r="E299" s="50"/>
      <c r="F299" s="50"/>
    </row>
    <row r="300" spans="2:6" x14ac:dyDescent="0.2">
      <c r="B300" s="48" t="s">
        <v>73</v>
      </c>
      <c r="C300" s="2" t="s">
        <v>18</v>
      </c>
      <c r="D300" s="27">
        <f t="shared" si="4"/>
        <v>0</v>
      </c>
      <c r="E300" s="50"/>
      <c r="F300" s="50"/>
    </row>
    <row r="301" spans="2:6" x14ac:dyDescent="0.2">
      <c r="B301" s="48" t="s">
        <v>4</v>
      </c>
      <c r="C301" s="2" t="s">
        <v>18</v>
      </c>
      <c r="D301" s="27">
        <f t="shared" si="4"/>
        <v>120</v>
      </c>
      <c r="E301" s="50"/>
      <c r="F301" s="50"/>
    </row>
    <row r="302" spans="2:6" x14ac:dyDescent="0.2">
      <c r="B302" s="48" t="s">
        <v>2</v>
      </c>
      <c r="C302" s="2" t="s">
        <v>18</v>
      </c>
      <c r="D302" s="27">
        <f t="shared" si="4"/>
        <v>168</v>
      </c>
      <c r="E302" s="50"/>
      <c r="F302" s="50"/>
    </row>
    <row r="303" spans="2:6" x14ac:dyDescent="0.2">
      <c r="B303" s="48" t="s">
        <v>8</v>
      </c>
      <c r="C303" s="2" t="s">
        <v>18</v>
      </c>
      <c r="D303" s="27">
        <f t="shared" si="4"/>
        <v>30</v>
      </c>
      <c r="E303" s="50"/>
      <c r="F303" s="50"/>
    </row>
    <row r="304" spans="2:6" x14ac:dyDescent="0.2">
      <c r="B304" s="48" t="s">
        <v>12</v>
      </c>
      <c r="C304" s="2" t="s">
        <v>18</v>
      </c>
      <c r="D304" s="27">
        <f t="shared" si="4"/>
        <v>60</v>
      </c>
      <c r="E304" s="50"/>
      <c r="F304" s="50"/>
    </row>
    <row r="305" spans="2:6" x14ac:dyDescent="0.2">
      <c r="B305" s="48" t="s">
        <v>15</v>
      </c>
      <c r="C305" s="2" t="s">
        <v>18</v>
      </c>
      <c r="D305" s="27">
        <f t="shared" si="4"/>
        <v>84</v>
      </c>
      <c r="E305" s="50"/>
      <c r="F305" s="50"/>
    </row>
    <row r="306" spans="2:6" x14ac:dyDescent="0.2">
      <c r="B306" s="48" t="s">
        <v>9</v>
      </c>
      <c r="C306" s="2" t="s">
        <v>18</v>
      </c>
      <c r="D306" s="27">
        <f t="shared" si="4"/>
        <v>24</v>
      </c>
      <c r="E306" s="50"/>
      <c r="F306" s="50"/>
    </row>
    <row r="307" spans="2:6" x14ac:dyDescent="0.2">
      <c r="B307" s="48" t="s">
        <v>10</v>
      </c>
      <c r="C307" s="2" t="s">
        <v>18</v>
      </c>
      <c r="D307" s="27">
        <f t="shared" si="4"/>
        <v>24</v>
      </c>
      <c r="E307" s="50"/>
      <c r="F307" s="50"/>
    </row>
    <row r="308" spans="2:6" x14ac:dyDescent="0.2">
      <c r="B308" s="48" t="s">
        <v>8</v>
      </c>
      <c r="C308" s="2" t="s">
        <v>18</v>
      </c>
      <c r="D308" s="27">
        <f t="shared" si="4"/>
        <v>30</v>
      </c>
      <c r="E308" s="50"/>
      <c r="F308" s="50"/>
    </row>
    <row r="309" spans="2:6" x14ac:dyDescent="0.2">
      <c r="B309" s="48" t="s">
        <v>10</v>
      </c>
      <c r="C309" s="2" t="s">
        <v>18</v>
      </c>
      <c r="D309" s="27">
        <f t="shared" si="4"/>
        <v>24</v>
      </c>
      <c r="E309" s="50"/>
      <c r="F309" s="50"/>
    </row>
    <row r="310" spans="2:6" x14ac:dyDescent="0.2">
      <c r="B310" s="48" t="s">
        <v>71</v>
      </c>
      <c r="C310" s="2" t="s">
        <v>18</v>
      </c>
      <c r="D310" s="27">
        <f t="shared" si="4"/>
        <v>0</v>
      </c>
      <c r="E310" s="50"/>
      <c r="F310" s="50"/>
    </row>
    <row r="311" spans="2:6" x14ac:dyDescent="0.2">
      <c r="B311" s="48" t="s">
        <v>11</v>
      </c>
      <c r="C311" s="2" t="s">
        <v>18</v>
      </c>
      <c r="D311" s="27">
        <f t="shared" si="4"/>
        <v>6</v>
      </c>
      <c r="E311" s="50"/>
      <c r="F311" s="50"/>
    </row>
    <row r="312" spans="2:6" x14ac:dyDescent="0.2">
      <c r="B312" s="48" t="s">
        <v>3</v>
      </c>
      <c r="C312" s="2" t="s">
        <v>18</v>
      </c>
      <c r="D312" s="27">
        <f t="shared" si="4"/>
        <v>42</v>
      </c>
      <c r="E312" s="50"/>
      <c r="F312" s="50"/>
    </row>
    <row r="313" spans="2:6" x14ac:dyDescent="0.2">
      <c r="B313" s="48" t="s">
        <v>70</v>
      </c>
      <c r="C313" s="2" t="s">
        <v>18</v>
      </c>
      <c r="D313" s="27">
        <f t="shared" si="4"/>
        <v>0</v>
      </c>
      <c r="E313" s="50"/>
      <c r="F313" s="50"/>
    </row>
    <row r="314" spans="2:6" x14ac:dyDescent="0.2">
      <c r="B314" s="48" t="s">
        <v>75</v>
      </c>
      <c r="C314" s="2" t="s">
        <v>18</v>
      </c>
      <c r="D314" s="27">
        <f t="shared" si="4"/>
        <v>0</v>
      </c>
      <c r="E314" s="50"/>
      <c r="F314" s="50"/>
    </row>
    <row r="315" spans="2:6" x14ac:dyDescent="0.2">
      <c r="B315" s="48" t="s">
        <v>5</v>
      </c>
      <c r="C315" s="2" t="s">
        <v>18</v>
      </c>
      <c r="D315" s="27">
        <f t="shared" si="4"/>
        <v>120</v>
      </c>
      <c r="E315" s="50"/>
      <c r="F315" s="50"/>
    </row>
    <row r="316" spans="2:6" x14ac:dyDescent="0.2">
      <c r="B316" s="48" t="s">
        <v>3</v>
      </c>
      <c r="C316" s="2" t="s">
        <v>18</v>
      </c>
      <c r="D316" s="27">
        <f t="shared" si="4"/>
        <v>42</v>
      </c>
      <c r="E316" s="50"/>
      <c r="F316" s="50"/>
    </row>
    <row r="317" spans="2:6" x14ac:dyDescent="0.2">
      <c r="B317" s="48" t="s">
        <v>73</v>
      </c>
      <c r="C317" s="2" t="s">
        <v>18</v>
      </c>
      <c r="D317" s="27">
        <f t="shared" si="4"/>
        <v>0</v>
      </c>
      <c r="E317" s="50"/>
      <c r="F317" s="50"/>
    </row>
    <row r="318" spans="2:6" x14ac:dyDescent="0.2">
      <c r="B318" s="48" t="s">
        <v>2</v>
      </c>
      <c r="C318" s="2" t="s">
        <v>18</v>
      </c>
      <c r="D318" s="27">
        <f t="shared" si="4"/>
        <v>168</v>
      </c>
      <c r="E318" s="50"/>
      <c r="F318" s="50"/>
    </row>
    <row r="319" spans="2:6" x14ac:dyDescent="0.2">
      <c r="B319" s="48" t="s">
        <v>5</v>
      </c>
      <c r="C319" s="2" t="s">
        <v>18</v>
      </c>
      <c r="D319" s="27">
        <f t="shared" si="4"/>
        <v>120</v>
      </c>
      <c r="E319" s="50"/>
      <c r="F319" s="50"/>
    </row>
    <row r="320" spans="2:6" x14ac:dyDescent="0.2">
      <c r="B320" s="48" t="s">
        <v>71</v>
      </c>
      <c r="C320" s="2" t="s">
        <v>18</v>
      </c>
      <c r="D320" s="27">
        <f t="shared" si="4"/>
        <v>0</v>
      </c>
      <c r="E320" s="50"/>
      <c r="F320" s="50"/>
    </row>
    <row r="321" spans="2:6" x14ac:dyDescent="0.2">
      <c r="B321" s="48" t="s">
        <v>11</v>
      </c>
      <c r="C321" s="2" t="s">
        <v>18</v>
      </c>
      <c r="D321" s="27">
        <f t="shared" si="4"/>
        <v>6</v>
      </c>
      <c r="E321" s="50"/>
      <c r="F321" s="50"/>
    </row>
    <row r="322" spans="2:6" x14ac:dyDescent="0.2">
      <c r="B322" s="48" t="s">
        <v>9</v>
      </c>
      <c r="C322" s="2" t="s">
        <v>18</v>
      </c>
      <c r="D322" s="27">
        <f t="shared" si="4"/>
        <v>24</v>
      </c>
      <c r="E322" s="50"/>
      <c r="F322" s="50"/>
    </row>
    <row r="323" spans="2:6" x14ac:dyDescent="0.2">
      <c r="B323" s="48" t="s">
        <v>70</v>
      </c>
      <c r="C323" s="2" t="s">
        <v>18</v>
      </c>
      <c r="D323" s="27">
        <f t="shared" si="4"/>
        <v>0</v>
      </c>
      <c r="E323" s="50"/>
      <c r="F323" s="50"/>
    </row>
    <row r="324" spans="2:6" x14ac:dyDescent="0.2">
      <c r="B324" s="48" t="s">
        <v>76</v>
      </c>
      <c r="C324" s="2" t="s">
        <v>18</v>
      </c>
      <c r="D324" s="27">
        <f t="shared" ref="D324:D387" si="5">IF(ISNA(VLOOKUP(B324,$H$4:$I$18,2,FALSE)),0,VLOOKUP(B324,$H$4:$I$18,2,FALSE))</f>
        <v>0</v>
      </c>
      <c r="E324" s="50"/>
      <c r="F324" s="50"/>
    </row>
    <row r="325" spans="2:6" x14ac:dyDescent="0.2">
      <c r="B325" s="48" t="s">
        <v>71</v>
      </c>
      <c r="C325" s="2" t="s">
        <v>18</v>
      </c>
      <c r="D325" s="27">
        <f t="shared" si="5"/>
        <v>0</v>
      </c>
      <c r="E325" s="50"/>
      <c r="F325" s="50"/>
    </row>
    <row r="326" spans="2:6" x14ac:dyDescent="0.2">
      <c r="B326" s="48" t="s">
        <v>74</v>
      </c>
      <c r="C326" s="2" t="s">
        <v>18</v>
      </c>
      <c r="D326" s="27">
        <f t="shared" si="5"/>
        <v>0</v>
      </c>
      <c r="E326" s="50"/>
      <c r="F326" s="50"/>
    </row>
    <row r="327" spans="2:6" x14ac:dyDescent="0.2">
      <c r="B327" s="48" t="s">
        <v>13</v>
      </c>
      <c r="C327" s="2" t="s">
        <v>18</v>
      </c>
      <c r="D327" s="27">
        <f t="shared" si="5"/>
        <v>240</v>
      </c>
      <c r="E327" s="50"/>
      <c r="F327" s="50"/>
    </row>
    <row r="328" spans="2:6" x14ac:dyDescent="0.2">
      <c r="B328" s="48" t="s">
        <v>76</v>
      </c>
      <c r="C328" s="2" t="s">
        <v>18</v>
      </c>
      <c r="D328" s="27">
        <f t="shared" si="5"/>
        <v>0</v>
      </c>
      <c r="E328" s="50"/>
      <c r="F328" s="50"/>
    </row>
    <row r="329" spans="2:6" x14ac:dyDescent="0.2">
      <c r="B329" s="48" t="s">
        <v>73</v>
      </c>
      <c r="C329" s="2" t="s">
        <v>18</v>
      </c>
      <c r="D329" s="27">
        <f t="shared" si="5"/>
        <v>0</v>
      </c>
      <c r="E329" s="50"/>
      <c r="F329" s="50"/>
    </row>
    <row r="330" spans="2:6" x14ac:dyDescent="0.2">
      <c r="B330" s="48" t="s">
        <v>15</v>
      </c>
      <c r="C330" s="2" t="s">
        <v>18</v>
      </c>
      <c r="D330" s="27">
        <f t="shared" si="5"/>
        <v>84</v>
      </c>
      <c r="E330" s="50"/>
      <c r="F330" s="50"/>
    </row>
    <row r="331" spans="2:6" x14ac:dyDescent="0.2">
      <c r="B331" s="48" t="s">
        <v>71</v>
      </c>
      <c r="C331" s="2" t="s">
        <v>18</v>
      </c>
      <c r="D331" s="27">
        <f t="shared" si="5"/>
        <v>0</v>
      </c>
      <c r="E331" s="50"/>
      <c r="F331" s="50"/>
    </row>
    <row r="332" spans="2:6" x14ac:dyDescent="0.2">
      <c r="B332" s="48" t="s">
        <v>6</v>
      </c>
      <c r="C332" s="2" t="s">
        <v>18</v>
      </c>
      <c r="D332" s="27">
        <f t="shared" si="5"/>
        <v>120</v>
      </c>
      <c r="E332" s="50"/>
      <c r="F332" s="50"/>
    </row>
    <row r="333" spans="2:6" x14ac:dyDescent="0.2">
      <c r="B333" s="48" t="s">
        <v>75</v>
      </c>
      <c r="C333" s="2" t="s">
        <v>18</v>
      </c>
      <c r="D333" s="27">
        <f t="shared" si="5"/>
        <v>0</v>
      </c>
      <c r="E333" s="50"/>
      <c r="F333" s="50"/>
    </row>
    <row r="334" spans="2:6" x14ac:dyDescent="0.2">
      <c r="B334" s="48" t="s">
        <v>8</v>
      </c>
      <c r="C334" s="2" t="s">
        <v>18</v>
      </c>
      <c r="D334" s="27">
        <f t="shared" si="5"/>
        <v>30</v>
      </c>
      <c r="E334" s="50"/>
      <c r="F334" s="50"/>
    </row>
    <row r="335" spans="2:6" x14ac:dyDescent="0.2">
      <c r="B335" s="48" t="s">
        <v>2</v>
      </c>
      <c r="C335" s="2" t="s">
        <v>18</v>
      </c>
      <c r="D335" s="27">
        <f t="shared" si="5"/>
        <v>168</v>
      </c>
      <c r="E335" s="50"/>
      <c r="F335" s="50"/>
    </row>
    <row r="336" spans="2:6" x14ac:dyDescent="0.2">
      <c r="B336" s="48" t="s">
        <v>3</v>
      </c>
      <c r="C336" s="2" t="s">
        <v>18</v>
      </c>
      <c r="D336" s="27">
        <f t="shared" si="5"/>
        <v>42</v>
      </c>
      <c r="E336" s="50"/>
      <c r="F336" s="50"/>
    </row>
    <row r="337" spans="2:6" x14ac:dyDescent="0.2">
      <c r="B337" s="48" t="s">
        <v>12</v>
      </c>
      <c r="C337" s="2" t="s">
        <v>18</v>
      </c>
      <c r="D337" s="27">
        <f t="shared" si="5"/>
        <v>60</v>
      </c>
      <c r="E337" s="50"/>
      <c r="F337" s="50"/>
    </row>
    <row r="338" spans="2:6" x14ac:dyDescent="0.2">
      <c r="B338" s="48" t="s">
        <v>13</v>
      </c>
      <c r="C338" s="2" t="s">
        <v>18</v>
      </c>
      <c r="D338" s="27">
        <f t="shared" si="5"/>
        <v>240</v>
      </c>
      <c r="E338" s="50"/>
      <c r="F338" s="50"/>
    </row>
    <row r="339" spans="2:6" x14ac:dyDescent="0.2">
      <c r="B339" s="48" t="s">
        <v>3</v>
      </c>
      <c r="C339" s="2" t="s">
        <v>18</v>
      </c>
      <c r="D339" s="27">
        <f t="shared" si="5"/>
        <v>42</v>
      </c>
      <c r="E339" s="50"/>
      <c r="F339" s="50"/>
    </row>
    <row r="340" spans="2:6" x14ac:dyDescent="0.2">
      <c r="B340" s="48" t="s">
        <v>12</v>
      </c>
      <c r="C340" s="2" t="s">
        <v>18</v>
      </c>
      <c r="D340" s="27">
        <f t="shared" si="5"/>
        <v>60</v>
      </c>
      <c r="E340" s="50"/>
      <c r="F340" s="50"/>
    </row>
    <row r="341" spans="2:6" x14ac:dyDescent="0.2">
      <c r="B341" s="48" t="s">
        <v>4</v>
      </c>
      <c r="C341" s="2" t="s">
        <v>18</v>
      </c>
      <c r="D341" s="27">
        <f t="shared" si="5"/>
        <v>120</v>
      </c>
      <c r="E341" s="50"/>
      <c r="F341" s="50"/>
    </row>
    <row r="342" spans="2:6" x14ac:dyDescent="0.2">
      <c r="B342" s="48" t="s">
        <v>14</v>
      </c>
      <c r="C342" s="2" t="s">
        <v>18</v>
      </c>
      <c r="D342" s="27">
        <f t="shared" si="5"/>
        <v>72</v>
      </c>
      <c r="E342" s="50"/>
      <c r="F342" s="50"/>
    </row>
    <row r="343" spans="2:6" x14ac:dyDescent="0.2">
      <c r="B343" s="48" t="s">
        <v>13</v>
      </c>
      <c r="C343" s="2" t="s">
        <v>18</v>
      </c>
      <c r="D343" s="27">
        <f t="shared" si="5"/>
        <v>240</v>
      </c>
      <c r="E343" s="50"/>
      <c r="F343" s="50"/>
    </row>
    <row r="344" spans="2:6" x14ac:dyDescent="0.2">
      <c r="B344" s="48" t="s">
        <v>9</v>
      </c>
      <c r="C344" s="2" t="s">
        <v>18</v>
      </c>
      <c r="D344" s="27">
        <f t="shared" si="5"/>
        <v>24</v>
      </c>
      <c r="E344" s="50"/>
      <c r="F344" s="50"/>
    </row>
    <row r="345" spans="2:6" x14ac:dyDescent="0.2">
      <c r="B345" s="48" t="s">
        <v>4</v>
      </c>
      <c r="C345" s="2" t="s">
        <v>18</v>
      </c>
      <c r="D345" s="27">
        <f t="shared" si="5"/>
        <v>120</v>
      </c>
      <c r="E345" s="50"/>
      <c r="F345" s="50"/>
    </row>
    <row r="346" spans="2:6" x14ac:dyDescent="0.2">
      <c r="B346" s="48" t="s">
        <v>8</v>
      </c>
      <c r="C346" s="2" t="s">
        <v>18</v>
      </c>
      <c r="D346" s="27">
        <f t="shared" si="5"/>
        <v>30</v>
      </c>
      <c r="E346" s="50"/>
      <c r="F346" s="50"/>
    </row>
    <row r="347" spans="2:6" x14ac:dyDescent="0.2">
      <c r="B347" s="48" t="s">
        <v>74</v>
      </c>
      <c r="C347" s="2" t="s">
        <v>18</v>
      </c>
      <c r="D347" s="27">
        <f t="shared" si="5"/>
        <v>0</v>
      </c>
      <c r="E347" s="50"/>
      <c r="F347" s="50"/>
    </row>
    <row r="348" spans="2:6" x14ac:dyDescent="0.2">
      <c r="B348" s="48" t="s">
        <v>15</v>
      </c>
      <c r="C348" s="2" t="s">
        <v>18</v>
      </c>
      <c r="D348" s="27">
        <f t="shared" si="5"/>
        <v>84</v>
      </c>
      <c r="E348" s="50"/>
      <c r="F348" s="50"/>
    </row>
    <row r="349" spans="2:6" x14ac:dyDescent="0.2">
      <c r="B349" s="48" t="s">
        <v>7</v>
      </c>
      <c r="C349" s="2" t="s">
        <v>18</v>
      </c>
      <c r="D349" s="27">
        <f t="shared" si="5"/>
        <v>96</v>
      </c>
      <c r="E349" s="50"/>
      <c r="F349" s="50"/>
    </row>
    <row r="350" spans="2:6" x14ac:dyDescent="0.2">
      <c r="B350" s="48" t="s">
        <v>7</v>
      </c>
      <c r="C350" s="2" t="s">
        <v>18</v>
      </c>
      <c r="D350" s="27">
        <f t="shared" si="5"/>
        <v>96</v>
      </c>
      <c r="E350" s="50"/>
      <c r="F350" s="50"/>
    </row>
    <row r="351" spans="2:6" x14ac:dyDescent="0.2">
      <c r="B351" s="48" t="s">
        <v>75</v>
      </c>
      <c r="C351" s="2" t="s">
        <v>18</v>
      </c>
      <c r="D351" s="27">
        <f t="shared" si="5"/>
        <v>0</v>
      </c>
      <c r="E351" s="50"/>
      <c r="F351" s="50"/>
    </row>
    <row r="352" spans="2:6" x14ac:dyDescent="0.2">
      <c r="B352" s="48" t="s">
        <v>15</v>
      </c>
      <c r="C352" s="2" t="s">
        <v>18</v>
      </c>
      <c r="D352" s="27">
        <f t="shared" si="5"/>
        <v>84</v>
      </c>
      <c r="E352" s="50"/>
      <c r="F352" s="50"/>
    </row>
    <row r="353" spans="2:6" x14ac:dyDescent="0.2">
      <c r="B353" s="48" t="s">
        <v>6</v>
      </c>
      <c r="C353" s="2" t="s">
        <v>18</v>
      </c>
      <c r="D353" s="27">
        <f t="shared" si="5"/>
        <v>120</v>
      </c>
      <c r="E353" s="50"/>
      <c r="F353" s="50"/>
    </row>
    <row r="354" spans="2:6" x14ac:dyDescent="0.2">
      <c r="B354" s="48" t="s">
        <v>15</v>
      </c>
      <c r="C354" s="2" t="s">
        <v>18</v>
      </c>
      <c r="D354" s="27">
        <f t="shared" si="5"/>
        <v>84</v>
      </c>
      <c r="E354" s="50"/>
      <c r="F354" s="50"/>
    </row>
    <row r="355" spans="2:6" x14ac:dyDescent="0.2">
      <c r="B355" s="48" t="s">
        <v>72</v>
      </c>
      <c r="C355" s="2" t="s">
        <v>18</v>
      </c>
      <c r="D355" s="27">
        <f t="shared" si="5"/>
        <v>0</v>
      </c>
      <c r="E355" s="50"/>
      <c r="F355" s="50"/>
    </row>
    <row r="356" spans="2:6" x14ac:dyDescent="0.2">
      <c r="B356" s="48" t="s">
        <v>7</v>
      </c>
      <c r="C356" s="2" t="s">
        <v>18</v>
      </c>
      <c r="D356" s="27">
        <f t="shared" si="5"/>
        <v>96</v>
      </c>
      <c r="E356" s="50"/>
      <c r="F356" s="50"/>
    </row>
    <row r="357" spans="2:6" x14ac:dyDescent="0.2">
      <c r="B357" s="48" t="s">
        <v>76</v>
      </c>
      <c r="C357" s="2" t="s">
        <v>18</v>
      </c>
      <c r="D357" s="27">
        <f t="shared" si="5"/>
        <v>0</v>
      </c>
      <c r="E357" s="50"/>
      <c r="F357" s="50"/>
    </row>
    <row r="358" spans="2:6" x14ac:dyDescent="0.2">
      <c r="B358" s="48" t="s">
        <v>6</v>
      </c>
      <c r="C358" s="2" t="s">
        <v>18</v>
      </c>
      <c r="D358" s="27">
        <f t="shared" si="5"/>
        <v>120</v>
      </c>
      <c r="E358" s="50"/>
      <c r="F358" s="50"/>
    </row>
    <row r="359" spans="2:6" x14ac:dyDescent="0.2">
      <c r="B359" s="48" t="s">
        <v>5</v>
      </c>
      <c r="C359" s="2" t="s">
        <v>18</v>
      </c>
      <c r="D359" s="27">
        <f t="shared" si="5"/>
        <v>120</v>
      </c>
      <c r="E359" s="50"/>
      <c r="F359" s="50"/>
    </row>
    <row r="360" spans="2:6" x14ac:dyDescent="0.2">
      <c r="B360" s="48" t="s">
        <v>75</v>
      </c>
      <c r="C360" s="2" t="s">
        <v>18</v>
      </c>
      <c r="D360" s="27">
        <f t="shared" si="5"/>
        <v>0</v>
      </c>
      <c r="E360" s="50"/>
      <c r="F360" s="50"/>
    </row>
    <row r="361" spans="2:6" x14ac:dyDescent="0.2">
      <c r="B361" s="48" t="s">
        <v>4</v>
      </c>
      <c r="C361" s="2" t="s">
        <v>18</v>
      </c>
      <c r="D361" s="27">
        <f t="shared" si="5"/>
        <v>120</v>
      </c>
      <c r="E361" s="50"/>
      <c r="F361" s="50"/>
    </row>
    <row r="362" spans="2:6" x14ac:dyDescent="0.2">
      <c r="B362" s="48" t="s">
        <v>75</v>
      </c>
      <c r="C362" s="2" t="s">
        <v>18</v>
      </c>
      <c r="D362" s="27">
        <f t="shared" si="5"/>
        <v>0</v>
      </c>
      <c r="E362" s="50"/>
      <c r="F362" s="50"/>
    </row>
    <row r="363" spans="2:6" x14ac:dyDescent="0.2">
      <c r="B363" s="48" t="s">
        <v>76</v>
      </c>
      <c r="C363" s="2" t="s">
        <v>18</v>
      </c>
      <c r="D363" s="27">
        <f t="shared" si="5"/>
        <v>0</v>
      </c>
      <c r="E363" s="50"/>
      <c r="F363" s="50"/>
    </row>
    <row r="364" spans="2:6" x14ac:dyDescent="0.2">
      <c r="B364" s="48" t="s">
        <v>72</v>
      </c>
      <c r="C364" s="2" t="s">
        <v>18</v>
      </c>
      <c r="D364" s="27">
        <f t="shared" si="5"/>
        <v>0</v>
      </c>
      <c r="E364" s="50"/>
      <c r="F364" s="50"/>
    </row>
    <row r="365" spans="2:6" x14ac:dyDescent="0.2">
      <c r="B365" s="48" t="s">
        <v>74</v>
      </c>
      <c r="C365" s="2" t="s">
        <v>18</v>
      </c>
      <c r="D365" s="27">
        <f t="shared" si="5"/>
        <v>0</v>
      </c>
      <c r="E365" s="50"/>
      <c r="F365" s="50"/>
    </row>
    <row r="366" spans="2:6" x14ac:dyDescent="0.2">
      <c r="B366" s="48" t="s">
        <v>10</v>
      </c>
      <c r="C366" s="2" t="s">
        <v>18</v>
      </c>
      <c r="D366" s="27">
        <f t="shared" si="5"/>
        <v>24</v>
      </c>
      <c r="E366" s="50"/>
      <c r="F366" s="50"/>
    </row>
    <row r="367" spans="2:6" x14ac:dyDescent="0.2">
      <c r="B367" s="48" t="s">
        <v>73</v>
      </c>
      <c r="C367" s="2" t="s">
        <v>18</v>
      </c>
      <c r="D367" s="27">
        <f t="shared" si="5"/>
        <v>0</v>
      </c>
      <c r="E367" s="50"/>
      <c r="F367" s="50"/>
    </row>
    <row r="368" spans="2:6" x14ac:dyDescent="0.2">
      <c r="B368" s="48" t="s">
        <v>3</v>
      </c>
      <c r="C368" s="2" t="s">
        <v>18</v>
      </c>
      <c r="D368" s="27">
        <f t="shared" si="5"/>
        <v>42</v>
      </c>
      <c r="E368" s="50"/>
      <c r="F368" s="50"/>
    </row>
    <row r="369" spans="2:6" x14ac:dyDescent="0.2">
      <c r="B369" s="48" t="s">
        <v>9</v>
      </c>
      <c r="C369" s="2" t="s">
        <v>18</v>
      </c>
      <c r="D369" s="27">
        <f t="shared" si="5"/>
        <v>24</v>
      </c>
      <c r="E369" s="50"/>
      <c r="F369" s="50"/>
    </row>
    <row r="370" spans="2:6" x14ac:dyDescent="0.2">
      <c r="B370" s="48" t="s">
        <v>12</v>
      </c>
      <c r="C370" s="2" t="s">
        <v>18</v>
      </c>
      <c r="D370" s="27">
        <f t="shared" si="5"/>
        <v>60</v>
      </c>
      <c r="E370" s="50"/>
      <c r="F370" s="50"/>
    </row>
    <row r="371" spans="2:6" x14ac:dyDescent="0.2">
      <c r="B371" s="48" t="s">
        <v>11</v>
      </c>
      <c r="C371" s="2" t="s">
        <v>18</v>
      </c>
      <c r="D371" s="27">
        <f t="shared" si="5"/>
        <v>6</v>
      </c>
      <c r="E371" s="50"/>
      <c r="F371" s="50"/>
    </row>
    <row r="372" spans="2:6" x14ac:dyDescent="0.2">
      <c r="B372" s="48" t="s">
        <v>74</v>
      </c>
      <c r="C372" s="2" t="s">
        <v>18</v>
      </c>
      <c r="D372" s="27">
        <f t="shared" si="5"/>
        <v>0</v>
      </c>
      <c r="E372" s="50"/>
      <c r="F372" s="50"/>
    </row>
    <row r="373" spans="2:6" x14ac:dyDescent="0.2">
      <c r="B373" s="48" t="s">
        <v>2</v>
      </c>
      <c r="C373" s="2" t="s">
        <v>18</v>
      </c>
      <c r="D373" s="27">
        <f t="shared" si="5"/>
        <v>168</v>
      </c>
      <c r="E373" s="50"/>
      <c r="F373" s="50"/>
    </row>
    <row r="374" spans="2:6" x14ac:dyDescent="0.2">
      <c r="B374" s="48" t="s">
        <v>72</v>
      </c>
      <c r="C374" s="2" t="s">
        <v>18</v>
      </c>
      <c r="D374" s="27">
        <f t="shared" si="5"/>
        <v>0</v>
      </c>
      <c r="E374" s="50"/>
      <c r="F374" s="50"/>
    </row>
    <row r="375" spans="2:6" x14ac:dyDescent="0.2">
      <c r="B375" s="48" t="s">
        <v>76</v>
      </c>
      <c r="C375" s="2" t="s">
        <v>18</v>
      </c>
      <c r="D375" s="27">
        <f t="shared" si="5"/>
        <v>0</v>
      </c>
      <c r="E375" s="50"/>
      <c r="F375" s="50"/>
    </row>
    <row r="376" spans="2:6" x14ac:dyDescent="0.2">
      <c r="B376" s="48" t="s">
        <v>76</v>
      </c>
      <c r="C376" s="2" t="s">
        <v>18</v>
      </c>
      <c r="D376" s="27">
        <f t="shared" si="5"/>
        <v>0</v>
      </c>
      <c r="E376" s="50"/>
      <c r="F376" s="50"/>
    </row>
    <row r="377" spans="2:6" x14ac:dyDescent="0.2">
      <c r="B377" s="48" t="s">
        <v>9</v>
      </c>
      <c r="C377" s="2" t="s">
        <v>18</v>
      </c>
      <c r="D377" s="27">
        <f t="shared" si="5"/>
        <v>24</v>
      </c>
      <c r="E377" s="50"/>
      <c r="F377" s="50"/>
    </row>
    <row r="378" spans="2:6" x14ac:dyDescent="0.2">
      <c r="B378" s="48" t="s">
        <v>15</v>
      </c>
      <c r="C378" s="2" t="s">
        <v>18</v>
      </c>
      <c r="D378" s="27">
        <f t="shared" si="5"/>
        <v>84</v>
      </c>
      <c r="E378" s="50"/>
      <c r="F378" s="50"/>
    </row>
    <row r="379" spans="2:6" x14ac:dyDescent="0.2">
      <c r="B379" s="48" t="s">
        <v>75</v>
      </c>
      <c r="C379" s="2" t="s">
        <v>18</v>
      </c>
      <c r="D379" s="27">
        <f t="shared" si="5"/>
        <v>0</v>
      </c>
      <c r="E379" s="50"/>
      <c r="F379" s="50"/>
    </row>
    <row r="380" spans="2:6" x14ac:dyDescent="0.2">
      <c r="B380" s="48" t="s">
        <v>8</v>
      </c>
      <c r="C380" s="2" t="s">
        <v>18</v>
      </c>
      <c r="D380" s="27">
        <f t="shared" si="5"/>
        <v>30</v>
      </c>
      <c r="E380" s="50"/>
      <c r="F380" s="50"/>
    </row>
    <row r="381" spans="2:6" x14ac:dyDescent="0.2">
      <c r="B381" s="48" t="s">
        <v>75</v>
      </c>
      <c r="C381" s="2" t="s">
        <v>18</v>
      </c>
      <c r="D381" s="27">
        <f t="shared" si="5"/>
        <v>0</v>
      </c>
      <c r="E381" s="50"/>
      <c r="F381" s="50"/>
    </row>
    <row r="382" spans="2:6" x14ac:dyDescent="0.2">
      <c r="B382" s="48" t="s">
        <v>3</v>
      </c>
      <c r="C382" s="2" t="s">
        <v>18</v>
      </c>
      <c r="D382" s="27">
        <f t="shared" si="5"/>
        <v>42</v>
      </c>
      <c r="E382" s="50"/>
      <c r="F382" s="50"/>
    </row>
    <row r="383" spans="2:6" x14ac:dyDescent="0.2">
      <c r="B383" s="48" t="s">
        <v>72</v>
      </c>
      <c r="C383" s="2" t="s">
        <v>18</v>
      </c>
      <c r="D383" s="27">
        <f t="shared" si="5"/>
        <v>0</v>
      </c>
      <c r="E383" s="50"/>
      <c r="F383" s="50"/>
    </row>
    <row r="384" spans="2:6" x14ac:dyDescent="0.2">
      <c r="B384" s="48" t="s">
        <v>12</v>
      </c>
      <c r="C384" s="2" t="s">
        <v>18</v>
      </c>
      <c r="D384" s="27">
        <f t="shared" si="5"/>
        <v>60</v>
      </c>
      <c r="E384" s="50"/>
      <c r="F384" s="50"/>
    </row>
    <row r="385" spans="2:6" x14ac:dyDescent="0.2">
      <c r="B385" s="48" t="s">
        <v>15</v>
      </c>
      <c r="C385" s="2" t="s">
        <v>18</v>
      </c>
      <c r="D385" s="27">
        <f t="shared" si="5"/>
        <v>84</v>
      </c>
      <c r="E385" s="50"/>
      <c r="F385" s="50"/>
    </row>
    <row r="386" spans="2:6" x14ac:dyDescent="0.2">
      <c r="B386" s="48" t="s">
        <v>71</v>
      </c>
      <c r="C386" s="2" t="s">
        <v>18</v>
      </c>
      <c r="D386" s="27">
        <f t="shared" si="5"/>
        <v>0</v>
      </c>
      <c r="E386" s="50"/>
      <c r="F386" s="50"/>
    </row>
    <row r="387" spans="2:6" x14ac:dyDescent="0.2">
      <c r="B387" s="48" t="s">
        <v>11</v>
      </c>
      <c r="C387" s="2" t="s">
        <v>18</v>
      </c>
      <c r="D387" s="27">
        <f t="shared" si="5"/>
        <v>6</v>
      </c>
      <c r="E387" s="50"/>
      <c r="F387" s="50"/>
    </row>
    <row r="388" spans="2:6" x14ac:dyDescent="0.2">
      <c r="B388" s="48" t="s">
        <v>3</v>
      </c>
      <c r="C388" s="2" t="s">
        <v>18</v>
      </c>
      <c r="D388" s="27">
        <f t="shared" ref="D388:D451" si="6">IF(ISNA(VLOOKUP(B388,$H$4:$I$18,2,FALSE)),0,VLOOKUP(B388,$H$4:$I$18,2,FALSE))</f>
        <v>42</v>
      </c>
      <c r="E388" s="50"/>
      <c r="F388" s="50"/>
    </row>
    <row r="389" spans="2:6" x14ac:dyDescent="0.2">
      <c r="B389" s="48" t="s">
        <v>76</v>
      </c>
      <c r="C389" s="2" t="s">
        <v>18</v>
      </c>
      <c r="D389" s="27">
        <f t="shared" si="6"/>
        <v>0</v>
      </c>
      <c r="E389" s="50"/>
      <c r="F389" s="50"/>
    </row>
    <row r="390" spans="2:6" x14ac:dyDescent="0.2">
      <c r="B390" s="48" t="s">
        <v>4</v>
      </c>
      <c r="C390" s="2" t="s">
        <v>18</v>
      </c>
      <c r="D390" s="27">
        <f t="shared" si="6"/>
        <v>120</v>
      </c>
      <c r="E390" s="50"/>
      <c r="F390" s="50"/>
    </row>
    <row r="391" spans="2:6" x14ac:dyDescent="0.2">
      <c r="B391" s="48" t="s">
        <v>14</v>
      </c>
      <c r="C391" s="2" t="s">
        <v>18</v>
      </c>
      <c r="D391" s="27">
        <f t="shared" si="6"/>
        <v>72</v>
      </c>
      <c r="E391" s="50"/>
      <c r="F391" s="50"/>
    </row>
    <row r="392" spans="2:6" x14ac:dyDescent="0.2">
      <c r="B392" s="48" t="s">
        <v>75</v>
      </c>
      <c r="C392" s="2" t="s">
        <v>18</v>
      </c>
      <c r="D392" s="27">
        <f t="shared" si="6"/>
        <v>0</v>
      </c>
      <c r="E392" s="50"/>
      <c r="F392" s="50"/>
    </row>
    <row r="393" spans="2:6" x14ac:dyDescent="0.2">
      <c r="B393" s="48" t="s">
        <v>75</v>
      </c>
      <c r="C393" s="2" t="s">
        <v>18</v>
      </c>
      <c r="D393" s="27">
        <f t="shared" si="6"/>
        <v>0</v>
      </c>
      <c r="E393" s="50"/>
      <c r="F393" s="50"/>
    </row>
    <row r="394" spans="2:6" x14ac:dyDescent="0.2">
      <c r="B394" s="48" t="s">
        <v>73</v>
      </c>
      <c r="C394" s="2" t="s">
        <v>18</v>
      </c>
      <c r="D394" s="27">
        <f t="shared" si="6"/>
        <v>0</v>
      </c>
      <c r="E394" s="50"/>
      <c r="F394" s="50"/>
    </row>
    <row r="395" spans="2:6" x14ac:dyDescent="0.2">
      <c r="B395" s="48" t="s">
        <v>9</v>
      </c>
      <c r="C395" s="2" t="s">
        <v>18</v>
      </c>
      <c r="D395" s="27">
        <f t="shared" si="6"/>
        <v>24</v>
      </c>
      <c r="E395" s="50"/>
      <c r="F395" s="50"/>
    </row>
    <row r="396" spans="2:6" x14ac:dyDescent="0.2">
      <c r="B396" s="48" t="s">
        <v>7</v>
      </c>
      <c r="C396" s="2" t="s">
        <v>18</v>
      </c>
      <c r="D396" s="27">
        <f t="shared" si="6"/>
        <v>96</v>
      </c>
      <c r="E396" s="50"/>
      <c r="F396" s="50"/>
    </row>
    <row r="397" spans="2:6" x14ac:dyDescent="0.2">
      <c r="B397" s="48" t="s">
        <v>72</v>
      </c>
      <c r="C397" s="2" t="s">
        <v>18</v>
      </c>
      <c r="D397" s="27">
        <f t="shared" si="6"/>
        <v>0</v>
      </c>
      <c r="E397" s="50"/>
      <c r="F397" s="50"/>
    </row>
    <row r="398" spans="2:6" x14ac:dyDescent="0.2">
      <c r="B398" s="48" t="s">
        <v>72</v>
      </c>
      <c r="C398" s="2" t="s">
        <v>18</v>
      </c>
      <c r="D398" s="27">
        <f t="shared" si="6"/>
        <v>0</v>
      </c>
      <c r="E398" s="50"/>
      <c r="F398" s="50"/>
    </row>
    <row r="399" spans="2:6" x14ac:dyDescent="0.2">
      <c r="B399" s="48" t="s">
        <v>75</v>
      </c>
      <c r="C399" s="2" t="s">
        <v>18</v>
      </c>
      <c r="D399" s="27">
        <f t="shared" si="6"/>
        <v>0</v>
      </c>
      <c r="E399" s="50"/>
      <c r="F399" s="50"/>
    </row>
    <row r="400" spans="2:6" x14ac:dyDescent="0.2">
      <c r="B400" s="48" t="s">
        <v>11</v>
      </c>
      <c r="C400" s="2" t="s">
        <v>18</v>
      </c>
      <c r="D400" s="27">
        <f t="shared" si="6"/>
        <v>6</v>
      </c>
      <c r="E400" s="50"/>
      <c r="F400" s="50"/>
    </row>
    <row r="401" spans="2:6" x14ac:dyDescent="0.2">
      <c r="B401" s="48" t="s">
        <v>74</v>
      </c>
      <c r="C401" s="2" t="s">
        <v>18</v>
      </c>
      <c r="D401" s="27">
        <f t="shared" si="6"/>
        <v>0</v>
      </c>
      <c r="E401" s="50"/>
      <c r="F401" s="50"/>
    </row>
    <row r="402" spans="2:6" x14ac:dyDescent="0.2">
      <c r="B402" s="48" t="s">
        <v>73</v>
      </c>
      <c r="C402" s="2" t="s">
        <v>18</v>
      </c>
      <c r="D402" s="27">
        <f t="shared" si="6"/>
        <v>0</v>
      </c>
      <c r="E402" s="50"/>
      <c r="F402" s="50"/>
    </row>
    <row r="403" spans="2:6" x14ac:dyDescent="0.2">
      <c r="B403" s="48" t="s">
        <v>73</v>
      </c>
      <c r="C403" s="2" t="s">
        <v>18</v>
      </c>
      <c r="D403" s="27">
        <f t="shared" si="6"/>
        <v>0</v>
      </c>
      <c r="E403" s="50"/>
      <c r="F403" s="50"/>
    </row>
    <row r="404" spans="2:6" x14ac:dyDescent="0.2">
      <c r="B404" s="48" t="s">
        <v>10</v>
      </c>
      <c r="C404" s="2" t="s">
        <v>18</v>
      </c>
      <c r="D404" s="27">
        <f t="shared" si="6"/>
        <v>24</v>
      </c>
      <c r="E404" s="50"/>
      <c r="F404" s="50"/>
    </row>
    <row r="405" spans="2:6" x14ac:dyDescent="0.2">
      <c r="B405" s="48" t="s">
        <v>7</v>
      </c>
      <c r="C405" s="2" t="s">
        <v>18</v>
      </c>
      <c r="D405" s="27">
        <f t="shared" si="6"/>
        <v>96</v>
      </c>
      <c r="E405" s="50"/>
      <c r="F405" s="50"/>
    </row>
    <row r="406" spans="2:6" x14ac:dyDescent="0.2">
      <c r="B406" s="48" t="s">
        <v>5</v>
      </c>
      <c r="C406" s="2" t="s">
        <v>18</v>
      </c>
      <c r="D406" s="27">
        <f t="shared" si="6"/>
        <v>120</v>
      </c>
      <c r="E406" s="50"/>
      <c r="F406" s="50"/>
    </row>
    <row r="407" spans="2:6" x14ac:dyDescent="0.2">
      <c r="B407" s="48" t="s">
        <v>72</v>
      </c>
      <c r="C407" s="2" t="s">
        <v>18</v>
      </c>
      <c r="D407" s="27">
        <f t="shared" si="6"/>
        <v>0</v>
      </c>
      <c r="E407" s="50"/>
      <c r="F407" s="50"/>
    </row>
    <row r="408" spans="2:6" x14ac:dyDescent="0.2">
      <c r="B408" s="48" t="s">
        <v>2</v>
      </c>
      <c r="C408" s="2" t="s">
        <v>18</v>
      </c>
      <c r="D408" s="27">
        <f t="shared" si="6"/>
        <v>168</v>
      </c>
      <c r="E408" s="50"/>
      <c r="F408" s="50"/>
    </row>
    <row r="409" spans="2:6" x14ac:dyDescent="0.2">
      <c r="B409" s="48" t="s">
        <v>73</v>
      </c>
      <c r="C409" s="2" t="s">
        <v>18</v>
      </c>
      <c r="D409" s="27">
        <f t="shared" si="6"/>
        <v>0</v>
      </c>
      <c r="E409" s="50"/>
      <c r="F409" s="50"/>
    </row>
    <row r="410" spans="2:6" x14ac:dyDescent="0.2">
      <c r="B410" s="48" t="s">
        <v>6</v>
      </c>
      <c r="C410" s="2" t="s">
        <v>18</v>
      </c>
      <c r="D410" s="27">
        <f t="shared" si="6"/>
        <v>120</v>
      </c>
      <c r="E410" s="50"/>
      <c r="F410" s="50"/>
    </row>
    <row r="411" spans="2:6" x14ac:dyDescent="0.2">
      <c r="B411" s="48" t="s">
        <v>10</v>
      </c>
      <c r="C411" s="2" t="s">
        <v>18</v>
      </c>
      <c r="D411" s="27">
        <f t="shared" si="6"/>
        <v>24</v>
      </c>
      <c r="E411" s="50"/>
      <c r="F411" s="50"/>
    </row>
    <row r="412" spans="2:6" x14ac:dyDescent="0.2">
      <c r="B412" s="48" t="s">
        <v>75</v>
      </c>
      <c r="C412" s="2" t="s">
        <v>18</v>
      </c>
      <c r="D412" s="27">
        <f t="shared" si="6"/>
        <v>0</v>
      </c>
      <c r="E412" s="50"/>
      <c r="F412" s="50"/>
    </row>
    <row r="413" spans="2:6" x14ac:dyDescent="0.2">
      <c r="B413" s="48" t="s">
        <v>71</v>
      </c>
      <c r="C413" s="2" t="s">
        <v>18</v>
      </c>
      <c r="D413" s="27">
        <f t="shared" si="6"/>
        <v>0</v>
      </c>
      <c r="E413" s="50"/>
      <c r="F413" s="50"/>
    </row>
    <row r="414" spans="2:6" x14ac:dyDescent="0.2">
      <c r="B414" s="48" t="s">
        <v>8</v>
      </c>
      <c r="C414" s="2" t="s">
        <v>18</v>
      </c>
      <c r="D414" s="27">
        <f t="shared" si="6"/>
        <v>30</v>
      </c>
      <c r="E414" s="50"/>
      <c r="F414" s="50"/>
    </row>
    <row r="415" spans="2:6" x14ac:dyDescent="0.2">
      <c r="B415" s="48" t="s">
        <v>15</v>
      </c>
      <c r="C415" s="2" t="s">
        <v>18</v>
      </c>
      <c r="D415" s="27">
        <f t="shared" si="6"/>
        <v>84</v>
      </c>
      <c r="E415" s="50"/>
      <c r="F415" s="50"/>
    </row>
    <row r="416" spans="2:6" x14ac:dyDescent="0.2">
      <c r="B416" s="48" t="s">
        <v>2</v>
      </c>
      <c r="C416" s="2" t="s">
        <v>18</v>
      </c>
      <c r="D416" s="27">
        <f t="shared" si="6"/>
        <v>168</v>
      </c>
      <c r="E416" s="50"/>
      <c r="F416" s="50"/>
    </row>
    <row r="417" spans="2:6" x14ac:dyDescent="0.2">
      <c r="B417" s="48" t="s">
        <v>13</v>
      </c>
      <c r="C417" s="2" t="s">
        <v>18</v>
      </c>
      <c r="D417" s="27">
        <f t="shared" si="6"/>
        <v>240</v>
      </c>
      <c r="E417" s="50"/>
      <c r="F417" s="50"/>
    </row>
    <row r="418" spans="2:6" x14ac:dyDescent="0.2">
      <c r="B418" s="48" t="s">
        <v>6</v>
      </c>
      <c r="C418" s="2" t="s">
        <v>18</v>
      </c>
      <c r="D418" s="27">
        <f t="shared" si="6"/>
        <v>120</v>
      </c>
      <c r="E418" s="50"/>
      <c r="F418" s="50"/>
    </row>
    <row r="419" spans="2:6" x14ac:dyDescent="0.2">
      <c r="B419" s="48" t="s">
        <v>73</v>
      </c>
      <c r="C419" s="2" t="s">
        <v>18</v>
      </c>
      <c r="D419" s="27">
        <f t="shared" si="6"/>
        <v>0</v>
      </c>
      <c r="E419" s="50"/>
      <c r="F419" s="50"/>
    </row>
    <row r="420" spans="2:6" x14ac:dyDescent="0.2">
      <c r="B420" s="48" t="s">
        <v>4</v>
      </c>
      <c r="C420" s="2" t="s">
        <v>18</v>
      </c>
      <c r="D420" s="27">
        <f t="shared" si="6"/>
        <v>120</v>
      </c>
      <c r="E420" s="50"/>
      <c r="F420" s="50"/>
    </row>
    <row r="421" spans="2:6" x14ac:dyDescent="0.2">
      <c r="B421" s="48" t="s">
        <v>75</v>
      </c>
      <c r="C421" s="2" t="s">
        <v>18</v>
      </c>
      <c r="D421" s="27">
        <f t="shared" si="6"/>
        <v>0</v>
      </c>
      <c r="E421" s="50"/>
      <c r="F421" s="50"/>
    </row>
    <row r="422" spans="2:6" x14ac:dyDescent="0.2">
      <c r="B422" s="48" t="s">
        <v>6</v>
      </c>
      <c r="C422" s="2" t="s">
        <v>18</v>
      </c>
      <c r="D422" s="27">
        <f t="shared" si="6"/>
        <v>120</v>
      </c>
      <c r="E422" s="50"/>
      <c r="F422" s="50"/>
    </row>
    <row r="423" spans="2:6" x14ac:dyDescent="0.2">
      <c r="B423" s="48" t="s">
        <v>74</v>
      </c>
      <c r="C423" s="2" t="s">
        <v>18</v>
      </c>
      <c r="D423" s="27">
        <f t="shared" si="6"/>
        <v>0</v>
      </c>
      <c r="E423" s="50"/>
      <c r="F423" s="50"/>
    </row>
    <row r="424" spans="2:6" x14ac:dyDescent="0.2">
      <c r="B424" s="48" t="s">
        <v>9</v>
      </c>
      <c r="C424" s="2" t="s">
        <v>18</v>
      </c>
      <c r="D424" s="27">
        <f t="shared" si="6"/>
        <v>24</v>
      </c>
      <c r="E424" s="50"/>
      <c r="F424" s="50"/>
    </row>
    <row r="425" spans="2:6" x14ac:dyDescent="0.2">
      <c r="B425" s="48" t="s">
        <v>10</v>
      </c>
      <c r="C425" s="2" t="s">
        <v>18</v>
      </c>
      <c r="D425" s="27">
        <f t="shared" si="6"/>
        <v>24</v>
      </c>
      <c r="E425" s="50"/>
      <c r="F425" s="50"/>
    </row>
    <row r="426" spans="2:6" x14ac:dyDescent="0.2">
      <c r="B426" s="48" t="s">
        <v>7</v>
      </c>
      <c r="C426" s="2" t="s">
        <v>18</v>
      </c>
      <c r="D426" s="27">
        <f t="shared" si="6"/>
        <v>96</v>
      </c>
      <c r="E426" s="50"/>
      <c r="F426" s="50"/>
    </row>
    <row r="427" spans="2:6" x14ac:dyDescent="0.2">
      <c r="B427" s="48" t="s">
        <v>15</v>
      </c>
      <c r="C427" s="2" t="s">
        <v>18</v>
      </c>
      <c r="D427" s="27">
        <f t="shared" si="6"/>
        <v>84</v>
      </c>
      <c r="E427" s="50"/>
      <c r="F427" s="50"/>
    </row>
    <row r="428" spans="2:6" x14ac:dyDescent="0.2">
      <c r="B428" s="48" t="s">
        <v>71</v>
      </c>
      <c r="C428" s="2" t="s">
        <v>18</v>
      </c>
      <c r="D428" s="27">
        <f t="shared" si="6"/>
        <v>0</v>
      </c>
      <c r="E428" s="50"/>
      <c r="F428" s="50"/>
    </row>
    <row r="429" spans="2:6" x14ac:dyDescent="0.2">
      <c r="B429" s="48" t="s">
        <v>72</v>
      </c>
      <c r="C429" s="2" t="s">
        <v>18</v>
      </c>
      <c r="D429" s="27">
        <f t="shared" si="6"/>
        <v>0</v>
      </c>
      <c r="E429" s="50"/>
      <c r="F429" s="50"/>
    </row>
    <row r="430" spans="2:6" x14ac:dyDescent="0.2">
      <c r="B430" s="48" t="s">
        <v>71</v>
      </c>
      <c r="C430" s="2" t="s">
        <v>18</v>
      </c>
      <c r="D430" s="27">
        <f t="shared" si="6"/>
        <v>0</v>
      </c>
      <c r="E430" s="50"/>
      <c r="F430" s="50"/>
    </row>
    <row r="431" spans="2:6" x14ac:dyDescent="0.2">
      <c r="B431" s="48" t="s">
        <v>2</v>
      </c>
      <c r="C431" s="2" t="s">
        <v>18</v>
      </c>
      <c r="D431" s="27">
        <f t="shared" si="6"/>
        <v>168</v>
      </c>
      <c r="E431" s="50"/>
      <c r="F431" s="50"/>
    </row>
    <row r="432" spans="2:6" x14ac:dyDescent="0.2">
      <c r="B432" s="48" t="s">
        <v>12</v>
      </c>
      <c r="C432" s="2" t="s">
        <v>18</v>
      </c>
      <c r="D432" s="27">
        <f t="shared" si="6"/>
        <v>60</v>
      </c>
      <c r="E432" s="50"/>
      <c r="F432" s="50"/>
    </row>
    <row r="433" spans="2:6" x14ac:dyDescent="0.2">
      <c r="B433" s="48" t="s">
        <v>11</v>
      </c>
      <c r="C433" s="2" t="s">
        <v>18</v>
      </c>
      <c r="D433" s="27">
        <f t="shared" si="6"/>
        <v>6</v>
      </c>
      <c r="E433" s="50"/>
      <c r="F433" s="50"/>
    </row>
    <row r="434" spans="2:6" x14ac:dyDescent="0.2">
      <c r="B434" s="48" t="s">
        <v>70</v>
      </c>
      <c r="C434" s="2" t="s">
        <v>18</v>
      </c>
      <c r="D434" s="27">
        <f t="shared" si="6"/>
        <v>0</v>
      </c>
      <c r="E434" s="50"/>
      <c r="F434" s="50"/>
    </row>
    <row r="435" spans="2:6" x14ac:dyDescent="0.2">
      <c r="B435" s="48" t="s">
        <v>15</v>
      </c>
      <c r="C435" s="2" t="s">
        <v>18</v>
      </c>
      <c r="D435" s="27">
        <f t="shared" si="6"/>
        <v>84</v>
      </c>
      <c r="E435" s="50"/>
      <c r="F435" s="50"/>
    </row>
    <row r="436" spans="2:6" x14ac:dyDescent="0.2">
      <c r="B436" s="48" t="s">
        <v>6</v>
      </c>
      <c r="C436" s="2" t="s">
        <v>18</v>
      </c>
      <c r="D436" s="27">
        <f t="shared" si="6"/>
        <v>120</v>
      </c>
      <c r="E436" s="50"/>
      <c r="F436" s="50"/>
    </row>
    <row r="437" spans="2:6" x14ac:dyDescent="0.2">
      <c r="B437" s="48" t="s">
        <v>2</v>
      </c>
      <c r="C437" s="2" t="s">
        <v>18</v>
      </c>
      <c r="D437" s="27">
        <f t="shared" si="6"/>
        <v>168</v>
      </c>
      <c r="E437" s="50"/>
      <c r="F437" s="50"/>
    </row>
    <row r="438" spans="2:6" x14ac:dyDescent="0.2">
      <c r="B438" s="48" t="s">
        <v>7</v>
      </c>
      <c r="C438" s="2" t="s">
        <v>18</v>
      </c>
      <c r="D438" s="27">
        <f t="shared" si="6"/>
        <v>96</v>
      </c>
      <c r="E438" s="50"/>
      <c r="F438" s="50"/>
    </row>
    <row r="439" spans="2:6" x14ac:dyDescent="0.2">
      <c r="B439" s="48" t="s">
        <v>12</v>
      </c>
      <c r="C439" s="2" t="s">
        <v>18</v>
      </c>
      <c r="D439" s="27">
        <f t="shared" si="6"/>
        <v>60</v>
      </c>
      <c r="E439" s="50"/>
      <c r="F439" s="50"/>
    </row>
    <row r="440" spans="2:6" x14ac:dyDescent="0.2">
      <c r="B440" s="48" t="s">
        <v>5</v>
      </c>
      <c r="C440" s="2" t="s">
        <v>18</v>
      </c>
      <c r="D440" s="27">
        <f t="shared" si="6"/>
        <v>120</v>
      </c>
      <c r="E440" s="50"/>
      <c r="F440" s="50"/>
    </row>
    <row r="441" spans="2:6" x14ac:dyDescent="0.2">
      <c r="B441" s="48" t="s">
        <v>13</v>
      </c>
      <c r="C441" s="2" t="s">
        <v>18</v>
      </c>
      <c r="D441" s="27">
        <f t="shared" si="6"/>
        <v>240</v>
      </c>
      <c r="E441" s="50"/>
      <c r="F441" s="50"/>
    </row>
    <row r="442" spans="2:6" x14ac:dyDescent="0.2">
      <c r="B442" s="48" t="s">
        <v>73</v>
      </c>
      <c r="C442" s="2" t="s">
        <v>18</v>
      </c>
      <c r="D442" s="27">
        <f t="shared" si="6"/>
        <v>0</v>
      </c>
      <c r="E442" s="50"/>
      <c r="F442" s="50"/>
    </row>
    <row r="443" spans="2:6" x14ac:dyDescent="0.2">
      <c r="B443" s="48" t="s">
        <v>71</v>
      </c>
      <c r="C443" s="2" t="s">
        <v>18</v>
      </c>
      <c r="D443" s="27">
        <f t="shared" si="6"/>
        <v>0</v>
      </c>
      <c r="E443" s="50"/>
      <c r="F443" s="50"/>
    </row>
    <row r="444" spans="2:6" x14ac:dyDescent="0.2">
      <c r="B444" s="48" t="s">
        <v>15</v>
      </c>
      <c r="C444" s="2" t="s">
        <v>18</v>
      </c>
      <c r="D444" s="27">
        <f t="shared" si="6"/>
        <v>84</v>
      </c>
      <c r="E444" s="50"/>
      <c r="F444" s="50"/>
    </row>
    <row r="445" spans="2:6" x14ac:dyDescent="0.2">
      <c r="B445" s="48" t="s">
        <v>14</v>
      </c>
      <c r="C445" s="2" t="s">
        <v>18</v>
      </c>
      <c r="D445" s="27">
        <f t="shared" si="6"/>
        <v>72</v>
      </c>
      <c r="E445" s="50"/>
      <c r="F445" s="50"/>
    </row>
    <row r="446" spans="2:6" x14ac:dyDescent="0.2">
      <c r="B446" s="48" t="s">
        <v>75</v>
      </c>
      <c r="C446" s="2" t="s">
        <v>18</v>
      </c>
      <c r="D446" s="27">
        <f t="shared" si="6"/>
        <v>0</v>
      </c>
      <c r="E446" s="50"/>
      <c r="F446" s="50"/>
    </row>
    <row r="447" spans="2:6" x14ac:dyDescent="0.2">
      <c r="B447" s="48" t="s">
        <v>73</v>
      </c>
      <c r="C447" s="2" t="s">
        <v>18</v>
      </c>
      <c r="D447" s="27">
        <f t="shared" si="6"/>
        <v>0</v>
      </c>
      <c r="E447" s="50"/>
      <c r="F447" s="50"/>
    </row>
    <row r="448" spans="2:6" x14ac:dyDescent="0.2">
      <c r="B448" s="48" t="s">
        <v>5</v>
      </c>
      <c r="C448" s="2" t="s">
        <v>18</v>
      </c>
      <c r="D448" s="27">
        <f t="shared" si="6"/>
        <v>120</v>
      </c>
      <c r="E448" s="50"/>
      <c r="F448" s="50"/>
    </row>
    <row r="449" spans="2:6" x14ac:dyDescent="0.2">
      <c r="B449" s="48" t="s">
        <v>13</v>
      </c>
      <c r="C449" s="2" t="s">
        <v>18</v>
      </c>
      <c r="D449" s="27">
        <f t="shared" si="6"/>
        <v>240</v>
      </c>
      <c r="E449" s="50"/>
      <c r="F449" s="50"/>
    </row>
    <row r="450" spans="2:6" x14ac:dyDescent="0.2">
      <c r="B450" s="48" t="s">
        <v>73</v>
      </c>
      <c r="C450" s="2" t="s">
        <v>18</v>
      </c>
      <c r="D450" s="27">
        <f t="shared" si="6"/>
        <v>0</v>
      </c>
      <c r="E450" s="50"/>
      <c r="F450" s="50"/>
    </row>
    <row r="451" spans="2:6" x14ac:dyDescent="0.2">
      <c r="B451" s="48" t="s">
        <v>5</v>
      </c>
      <c r="C451" s="2" t="s">
        <v>18</v>
      </c>
      <c r="D451" s="27">
        <f t="shared" si="6"/>
        <v>120</v>
      </c>
      <c r="E451" s="50"/>
      <c r="F451" s="50"/>
    </row>
    <row r="452" spans="2:6" x14ac:dyDescent="0.2">
      <c r="B452" s="48" t="s">
        <v>8</v>
      </c>
      <c r="C452" s="2" t="s">
        <v>18</v>
      </c>
      <c r="D452" s="27">
        <f t="shared" ref="D452:D502" si="7">IF(ISNA(VLOOKUP(B452,$H$4:$I$18,2,FALSE)),0,VLOOKUP(B452,$H$4:$I$18,2,FALSE))</f>
        <v>30</v>
      </c>
      <c r="E452" s="50"/>
      <c r="F452" s="50"/>
    </row>
    <row r="453" spans="2:6" x14ac:dyDescent="0.2">
      <c r="B453" s="48" t="s">
        <v>71</v>
      </c>
      <c r="C453" s="2" t="s">
        <v>18</v>
      </c>
      <c r="D453" s="27">
        <f t="shared" si="7"/>
        <v>0</v>
      </c>
      <c r="E453" s="50"/>
      <c r="F453" s="50"/>
    </row>
    <row r="454" spans="2:6" x14ac:dyDescent="0.2">
      <c r="B454" s="48" t="s">
        <v>3</v>
      </c>
      <c r="C454" s="2" t="s">
        <v>18</v>
      </c>
      <c r="D454" s="27">
        <f t="shared" si="7"/>
        <v>42</v>
      </c>
      <c r="E454" s="50"/>
      <c r="F454" s="50"/>
    </row>
    <row r="455" spans="2:6" x14ac:dyDescent="0.2">
      <c r="B455" s="48" t="s">
        <v>72</v>
      </c>
      <c r="C455" s="2" t="s">
        <v>18</v>
      </c>
      <c r="D455" s="27">
        <f t="shared" si="7"/>
        <v>0</v>
      </c>
      <c r="E455" s="50"/>
      <c r="F455" s="50"/>
    </row>
    <row r="456" spans="2:6" x14ac:dyDescent="0.2">
      <c r="B456" s="48" t="s">
        <v>12</v>
      </c>
      <c r="C456" s="2" t="s">
        <v>18</v>
      </c>
      <c r="D456" s="27">
        <f t="shared" si="7"/>
        <v>60</v>
      </c>
      <c r="E456" s="50"/>
      <c r="F456" s="50"/>
    </row>
    <row r="457" spans="2:6" x14ac:dyDescent="0.2">
      <c r="B457" s="48" t="s">
        <v>7</v>
      </c>
      <c r="C457" s="2" t="s">
        <v>18</v>
      </c>
      <c r="D457" s="27">
        <f t="shared" si="7"/>
        <v>96</v>
      </c>
      <c r="E457" s="50"/>
      <c r="F457" s="50"/>
    </row>
    <row r="458" spans="2:6" x14ac:dyDescent="0.2">
      <c r="B458" s="48" t="s">
        <v>10</v>
      </c>
      <c r="C458" s="2" t="s">
        <v>18</v>
      </c>
      <c r="D458" s="27">
        <f t="shared" si="7"/>
        <v>24</v>
      </c>
      <c r="E458" s="50"/>
      <c r="F458" s="50"/>
    </row>
    <row r="459" spans="2:6" x14ac:dyDescent="0.2">
      <c r="B459" s="48" t="s">
        <v>73</v>
      </c>
      <c r="C459" s="2" t="s">
        <v>18</v>
      </c>
      <c r="D459" s="27">
        <f t="shared" si="7"/>
        <v>0</v>
      </c>
      <c r="E459" s="50"/>
      <c r="F459" s="50"/>
    </row>
    <row r="460" spans="2:6" x14ac:dyDescent="0.2">
      <c r="B460" s="48" t="s">
        <v>10</v>
      </c>
      <c r="C460" s="2" t="s">
        <v>18</v>
      </c>
      <c r="D460" s="27">
        <f t="shared" si="7"/>
        <v>24</v>
      </c>
      <c r="E460" s="50"/>
      <c r="F460" s="50"/>
    </row>
    <row r="461" spans="2:6" x14ac:dyDescent="0.2">
      <c r="B461" s="48" t="s">
        <v>2</v>
      </c>
      <c r="C461" s="2" t="s">
        <v>18</v>
      </c>
      <c r="D461" s="27">
        <f t="shared" si="7"/>
        <v>168</v>
      </c>
      <c r="E461" s="50"/>
      <c r="F461" s="50"/>
    </row>
    <row r="462" spans="2:6" x14ac:dyDescent="0.2">
      <c r="B462" s="48" t="s">
        <v>70</v>
      </c>
      <c r="C462" s="2" t="s">
        <v>18</v>
      </c>
      <c r="D462" s="27">
        <f t="shared" si="7"/>
        <v>0</v>
      </c>
      <c r="E462" s="50"/>
      <c r="F462" s="50"/>
    </row>
    <row r="463" spans="2:6" x14ac:dyDescent="0.2">
      <c r="B463" s="48" t="s">
        <v>3</v>
      </c>
      <c r="C463" s="2" t="s">
        <v>18</v>
      </c>
      <c r="D463" s="27">
        <f t="shared" si="7"/>
        <v>42</v>
      </c>
      <c r="E463" s="50"/>
      <c r="F463" s="50"/>
    </row>
    <row r="464" spans="2:6" x14ac:dyDescent="0.2">
      <c r="B464" s="48" t="s">
        <v>12</v>
      </c>
      <c r="C464" s="2" t="s">
        <v>18</v>
      </c>
      <c r="D464" s="27">
        <f t="shared" si="7"/>
        <v>60</v>
      </c>
      <c r="E464" s="50"/>
      <c r="F464" s="50"/>
    </row>
    <row r="465" spans="2:6" x14ac:dyDescent="0.2">
      <c r="B465" s="48" t="s">
        <v>12</v>
      </c>
      <c r="C465" s="2" t="s">
        <v>18</v>
      </c>
      <c r="D465" s="27">
        <f t="shared" si="7"/>
        <v>60</v>
      </c>
      <c r="E465" s="50"/>
      <c r="F465" s="50"/>
    </row>
    <row r="466" spans="2:6" x14ac:dyDescent="0.2">
      <c r="B466" s="48" t="s">
        <v>73</v>
      </c>
      <c r="C466" s="2" t="s">
        <v>18</v>
      </c>
      <c r="D466" s="27">
        <f t="shared" si="7"/>
        <v>0</v>
      </c>
      <c r="E466" s="50"/>
      <c r="F466" s="50"/>
    </row>
    <row r="467" spans="2:6" x14ac:dyDescent="0.2">
      <c r="B467" s="48" t="s">
        <v>74</v>
      </c>
      <c r="C467" s="2" t="s">
        <v>18</v>
      </c>
      <c r="D467" s="27">
        <f t="shared" si="7"/>
        <v>0</v>
      </c>
      <c r="E467" s="50"/>
      <c r="F467" s="50"/>
    </row>
    <row r="468" spans="2:6" x14ac:dyDescent="0.2">
      <c r="B468" s="48" t="s">
        <v>76</v>
      </c>
      <c r="C468" s="2" t="s">
        <v>18</v>
      </c>
      <c r="D468" s="27">
        <f t="shared" si="7"/>
        <v>0</v>
      </c>
      <c r="E468" s="50"/>
      <c r="F468" s="50"/>
    </row>
    <row r="469" spans="2:6" x14ac:dyDescent="0.2">
      <c r="B469" s="48" t="s">
        <v>4</v>
      </c>
      <c r="C469" s="2" t="s">
        <v>18</v>
      </c>
      <c r="D469" s="27">
        <f t="shared" si="7"/>
        <v>120</v>
      </c>
      <c r="E469" s="50"/>
      <c r="F469" s="50"/>
    </row>
    <row r="470" spans="2:6" x14ac:dyDescent="0.2">
      <c r="B470" s="48" t="s">
        <v>7</v>
      </c>
      <c r="C470" s="2" t="s">
        <v>18</v>
      </c>
      <c r="D470" s="27">
        <f t="shared" si="7"/>
        <v>96</v>
      </c>
      <c r="E470" s="50"/>
      <c r="F470" s="50"/>
    </row>
    <row r="471" spans="2:6" x14ac:dyDescent="0.2">
      <c r="B471" s="48" t="s">
        <v>70</v>
      </c>
      <c r="C471" s="2" t="s">
        <v>18</v>
      </c>
      <c r="D471" s="27">
        <f t="shared" si="7"/>
        <v>0</v>
      </c>
      <c r="E471" s="50"/>
      <c r="F471" s="50"/>
    </row>
    <row r="472" spans="2:6" x14ac:dyDescent="0.2">
      <c r="B472" s="48" t="s">
        <v>4</v>
      </c>
      <c r="C472" s="2" t="s">
        <v>18</v>
      </c>
      <c r="D472" s="27">
        <f t="shared" si="7"/>
        <v>120</v>
      </c>
      <c r="E472" s="50"/>
      <c r="F472" s="50"/>
    </row>
    <row r="473" spans="2:6" x14ac:dyDescent="0.2">
      <c r="B473" s="48" t="s">
        <v>73</v>
      </c>
      <c r="C473" s="2" t="s">
        <v>18</v>
      </c>
      <c r="D473" s="27">
        <f t="shared" si="7"/>
        <v>0</v>
      </c>
      <c r="E473" s="50"/>
      <c r="F473" s="50"/>
    </row>
    <row r="474" spans="2:6" x14ac:dyDescent="0.2">
      <c r="B474" s="48" t="s">
        <v>8</v>
      </c>
      <c r="C474" s="2" t="s">
        <v>18</v>
      </c>
      <c r="D474" s="27">
        <f t="shared" si="7"/>
        <v>30</v>
      </c>
      <c r="E474" s="50"/>
      <c r="F474" s="50"/>
    </row>
    <row r="475" spans="2:6" x14ac:dyDescent="0.2">
      <c r="B475" s="48" t="s">
        <v>2</v>
      </c>
      <c r="C475" s="2" t="s">
        <v>18</v>
      </c>
      <c r="D475" s="27">
        <f t="shared" si="7"/>
        <v>168</v>
      </c>
      <c r="E475" s="50"/>
      <c r="F475" s="50"/>
    </row>
    <row r="476" spans="2:6" x14ac:dyDescent="0.2">
      <c r="B476" s="48" t="s">
        <v>73</v>
      </c>
      <c r="C476" s="2" t="s">
        <v>18</v>
      </c>
      <c r="D476" s="27">
        <f t="shared" si="7"/>
        <v>0</v>
      </c>
      <c r="E476" s="50"/>
      <c r="F476" s="50"/>
    </row>
    <row r="477" spans="2:6" x14ac:dyDescent="0.2">
      <c r="B477" s="48" t="s">
        <v>9</v>
      </c>
      <c r="C477" s="2" t="s">
        <v>18</v>
      </c>
      <c r="D477" s="27">
        <f t="shared" si="7"/>
        <v>24</v>
      </c>
      <c r="E477" s="50"/>
      <c r="F477" s="50"/>
    </row>
    <row r="478" spans="2:6" x14ac:dyDescent="0.2">
      <c r="B478" s="48" t="s">
        <v>4</v>
      </c>
      <c r="C478" s="2" t="s">
        <v>18</v>
      </c>
      <c r="D478" s="27">
        <f t="shared" si="7"/>
        <v>120</v>
      </c>
      <c r="E478" s="50"/>
      <c r="F478" s="50"/>
    </row>
    <row r="479" spans="2:6" x14ac:dyDescent="0.2">
      <c r="B479" s="48" t="s">
        <v>13</v>
      </c>
      <c r="C479" s="2" t="s">
        <v>18</v>
      </c>
      <c r="D479" s="27">
        <f t="shared" si="7"/>
        <v>240</v>
      </c>
      <c r="E479" s="50"/>
      <c r="F479" s="50"/>
    </row>
    <row r="480" spans="2:6" x14ac:dyDescent="0.2">
      <c r="B480" s="48" t="s">
        <v>12</v>
      </c>
      <c r="C480" s="2" t="s">
        <v>18</v>
      </c>
      <c r="D480" s="27">
        <f t="shared" si="7"/>
        <v>60</v>
      </c>
      <c r="E480" s="50"/>
      <c r="F480" s="50"/>
    </row>
    <row r="481" spans="2:6" x14ac:dyDescent="0.2">
      <c r="B481" s="48" t="s">
        <v>9</v>
      </c>
      <c r="C481" s="2" t="s">
        <v>18</v>
      </c>
      <c r="D481" s="27">
        <f t="shared" si="7"/>
        <v>24</v>
      </c>
      <c r="E481" s="50"/>
      <c r="F481" s="50"/>
    </row>
    <row r="482" spans="2:6" x14ac:dyDescent="0.2">
      <c r="B482" s="48" t="s">
        <v>71</v>
      </c>
      <c r="C482" s="2" t="s">
        <v>18</v>
      </c>
      <c r="D482" s="27">
        <f t="shared" si="7"/>
        <v>0</v>
      </c>
      <c r="E482" s="50"/>
      <c r="F482" s="50"/>
    </row>
    <row r="483" spans="2:6" x14ac:dyDescent="0.2">
      <c r="B483" s="48" t="s">
        <v>15</v>
      </c>
      <c r="C483" s="2" t="s">
        <v>18</v>
      </c>
      <c r="D483" s="27">
        <f t="shared" si="7"/>
        <v>84</v>
      </c>
      <c r="E483" s="50"/>
      <c r="F483" s="50"/>
    </row>
    <row r="484" spans="2:6" x14ac:dyDescent="0.2">
      <c r="B484" s="48" t="s">
        <v>4</v>
      </c>
      <c r="C484" s="2" t="s">
        <v>18</v>
      </c>
      <c r="D484" s="27">
        <f t="shared" si="7"/>
        <v>120</v>
      </c>
      <c r="E484" s="50"/>
      <c r="F484" s="50"/>
    </row>
    <row r="485" spans="2:6" x14ac:dyDescent="0.2">
      <c r="B485" s="48" t="s">
        <v>2</v>
      </c>
      <c r="C485" s="2" t="s">
        <v>18</v>
      </c>
      <c r="D485" s="27">
        <f t="shared" si="7"/>
        <v>168</v>
      </c>
      <c r="E485" s="50"/>
      <c r="F485" s="50"/>
    </row>
    <row r="486" spans="2:6" x14ac:dyDescent="0.2">
      <c r="B486" s="48" t="s">
        <v>74</v>
      </c>
      <c r="C486" s="2" t="s">
        <v>18</v>
      </c>
      <c r="D486" s="27">
        <f t="shared" si="7"/>
        <v>0</v>
      </c>
      <c r="E486" s="50"/>
      <c r="F486" s="50"/>
    </row>
    <row r="487" spans="2:6" x14ac:dyDescent="0.2">
      <c r="B487" s="48" t="s">
        <v>9</v>
      </c>
      <c r="C487" s="2" t="s">
        <v>18</v>
      </c>
      <c r="D487" s="27">
        <f t="shared" si="7"/>
        <v>24</v>
      </c>
      <c r="E487" s="50"/>
      <c r="F487" s="50"/>
    </row>
    <row r="488" spans="2:6" x14ac:dyDescent="0.2">
      <c r="B488" s="48" t="s">
        <v>8</v>
      </c>
      <c r="C488" s="2" t="s">
        <v>18</v>
      </c>
      <c r="D488" s="27">
        <f t="shared" si="7"/>
        <v>30</v>
      </c>
      <c r="E488" s="50"/>
      <c r="F488" s="50"/>
    </row>
    <row r="489" spans="2:6" x14ac:dyDescent="0.2">
      <c r="B489" s="48" t="s">
        <v>71</v>
      </c>
      <c r="C489" s="2" t="s">
        <v>18</v>
      </c>
      <c r="D489" s="27">
        <f t="shared" si="7"/>
        <v>0</v>
      </c>
      <c r="E489" s="50"/>
      <c r="F489" s="50"/>
    </row>
    <row r="490" spans="2:6" x14ac:dyDescent="0.2">
      <c r="B490" s="48" t="s">
        <v>9</v>
      </c>
      <c r="C490" s="2" t="s">
        <v>18</v>
      </c>
      <c r="D490" s="27">
        <f t="shared" si="7"/>
        <v>24</v>
      </c>
      <c r="E490" s="50"/>
      <c r="F490" s="50"/>
    </row>
    <row r="491" spans="2:6" x14ac:dyDescent="0.2">
      <c r="B491" s="48" t="s">
        <v>8</v>
      </c>
      <c r="C491" s="2" t="s">
        <v>18</v>
      </c>
      <c r="D491" s="27">
        <f t="shared" si="7"/>
        <v>30</v>
      </c>
      <c r="E491" s="50"/>
      <c r="F491" s="50"/>
    </row>
    <row r="492" spans="2:6" x14ac:dyDescent="0.2">
      <c r="B492" s="48" t="s">
        <v>76</v>
      </c>
      <c r="C492" s="2" t="s">
        <v>18</v>
      </c>
      <c r="D492" s="27">
        <f t="shared" si="7"/>
        <v>0</v>
      </c>
      <c r="E492" s="50"/>
      <c r="F492" s="50"/>
    </row>
    <row r="493" spans="2:6" x14ac:dyDescent="0.2">
      <c r="B493" s="48" t="s">
        <v>15</v>
      </c>
      <c r="C493" s="2" t="s">
        <v>18</v>
      </c>
      <c r="D493" s="27">
        <f t="shared" si="7"/>
        <v>84</v>
      </c>
      <c r="E493" s="50"/>
      <c r="F493" s="50"/>
    </row>
    <row r="494" spans="2:6" x14ac:dyDescent="0.2">
      <c r="B494" s="48" t="s">
        <v>73</v>
      </c>
      <c r="C494" s="2" t="s">
        <v>18</v>
      </c>
      <c r="D494" s="27">
        <f t="shared" si="7"/>
        <v>0</v>
      </c>
      <c r="E494" s="50"/>
      <c r="F494" s="50"/>
    </row>
    <row r="495" spans="2:6" x14ac:dyDescent="0.2">
      <c r="B495" s="48" t="s">
        <v>7</v>
      </c>
      <c r="C495" s="2" t="s">
        <v>18</v>
      </c>
      <c r="D495" s="27">
        <f t="shared" si="7"/>
        <v>96</v>
      </c>
      <c r="E495" s="50"/>
      <c r="F495" s="50"/>
    </row>
    <row r="496" spans="2:6" x14ac:dyDescent="0.2">
      <c r="B496" s="48" t="s">
        <v>75</v>
      </c>
      <c r="C496" s="2" t="s">
        <v>18</v>
      </c>
      <c r="D496" s="27">
        <f t="shared" si="7"/>
        <v>0</v>
      </c>
      <c r="E496" s="50"/>
      <c r="F496" s="50"/>
    </row>
    <row r="497" spans="2:6" x14ac:dyDescent="0.2">
      <c r="B497" s="48" t="s">
        <v>75</v>
      </c>
      <c r="C497" s="2" t="s">
        <v>18</v>
      </c>
      <c r="D497" s="27">
        <f t="shared" si="7"/>
        <v>0</v>
      </c>
      <c r="E497" s="50"/>
      <c r="F497" s="50"/>
    </row>
    <row r="498" spans="2:6" x14ac:dyDescent="0.2">
      <c r="B498" s="48" t="s">
        <v>14</v>
      </c>
      <c r="C498" s="2" t="s">
        <v>18</v>
      </c>
      <c r="D498" s="27">
        <f t="shared" si="7"/>
        <v>72</v>
      </c>
      <c r="E498" s="50"/>
      <c r="F498" s="50"/>
    </row>
    <row r="499" spans="2:6" x14ac:dyDescent="0.2">
      <c r="B499" s="48" t="s">
        <v>15</v>
      </c>
      <c r="C499" s="2" t="s">
        <v>18</v>
      </c>
      <c r="D499" s="27">
        <f t="shared" si="7"/>
        <v>84</v>
      </c>
      <c r="E499" s="50"/>
      <c r="F499" s="50"/>
    </row>
    <row r="500" spans="2:6" x14ac:dyDescent="0.2">
      <c r="B500" s="48" t="s">
        <v>76</v>
      </c>
      <c r="C500" s="2" t="s">
        <v>18</v>
      </c>
      <c r="D500" s="27">
        <f t="shared" si="7"/>
        <v>0</v>
      </c>
      <c r="E500" s="50"/>
      <c r="F500" s="50"/>
    </row>
    <row r="501" spans="2:6" x14ac:dyDescent="0.2">
      <c r="B501" s="48" t="s">
        <v>11</v>
      </c>
      <c r="C501" s="2" t="s">
        <v>18</v>
      </c>
      <c r="D501" s="27">
        <f t="shared" si="7"/>
        <v>6</v>
      </c>
      <c r="E501" s="50"/>
      <c r="F501" s="50"/>
    </row>
    <row r="502" spans="2:6" x14ac:dyDescent="0.2">
      <c r="B502" s="49" t="s">
        <v>6</v>
      </c>
      <c r="C502" s="28" t="s">
        <v>18</v>
      </c>
      <c r="D502" s="27">
        <f t="shared" si="7"/>
        <v>120</v>
      </c>
      <c r="E502" s="50"/>
      <c r="F502" s="50"/>
    </row>
  </sheetData>
  <sortState xmlns:xlrd2="http://schemas.microsoft.com/office/spreadsheetml/2017/richdata2" ref="H5:I18">
    <sortCondition ref="H5:H18"/>
  </sortState>
  <mergeCells count="2">
    <mergeCell ref="H2:I2"/>
    <mergeCell ref="H3:I3"/>
  </mergeCells>
  <pageMargins left="0.7" right="0.7" top="0.75" bottom="0.75" header="0.3" footer="0.3"/>
  <pageSetup scale="44" orientation="portrait" r:id="rId1"/>
  <headerFooter>
    <oddFooter>&amp;LThe Infinite Actuary&amp;CTechnical Skills Course&amp;Rwww.theinfiniteactuary.com/skills
Do Not Distribute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23"/>
  <sheetViews>
    <sheetView zoomScaleNormal="100" workbookViewId="0">
      <selection activeCell="F2" sqref="F2"/>
    </sheetView>
  </sheetViews>
  <sheetFormatPr baseColWidth="10" defaultColWidth="8.83203125" defaultRowHeight="15" x14ac:dyDescent="0.2"/>
  <cols>
    <col min="1" max="5" width="15.5" style="15" customWidth="1"/>
    <col min="6" max="6" width="112.83203125" bestFit="1" customWidth="1"/>
  </cols>
  <sheetData>
    <row r="1" spans="1:6" x14ac:dyDescent="0.2">
      <c r="A1" s="63" t="s">
        <v>87</v>
      </c>
      <c r="B1" s="63" t="s">
        <v>1</v>
      </c>
      <c r="C1" s="63" t="s">
        <v>16</v>
      </c>
      <c r="D1" s="63" t="s">
        <v>85</v>
      </c>
      <c r="E1" s="63" t="s">
        <v>86</v>
      </c>
      <c r="F1" s="64" t="s">
        <v>510</v>
      </c>
    </row>
    <row r="2" spans="1:6" x14ac:dyDescent="0.2">
      <c r="A2" s="65" t="str">
        <f>LEFT(F2,1)</f>
        <v>9</v>
      </c>
      <c r="B2" s="65" t="str">
        <f>MID(F2,FIND("Refrigerator",F2,1),LEN("refrigerator"))</f>
        <v>Refrigerator</v>
      </c>
      <c r="C2" s="65" t="str">
        <f>MID(F2,FIND("Plus",F2,1),LEN("plus"))</f>
        <v>Plus</v>
      </c>
      <c r="D2" s="65" t="str">
        <f>MID(F2,FIND("N",F2,1),1)</f>
        <v>N</v>
      </c>
      <c r="E2" s="65">
        <f>VLOOKUP(B2,'Warranty Sales'!$G$4:$I$17,IF('Data Parsing'!C2="Plus",2,3),FALSE)</f>
        <v>200</v>
      </c>
      <c r="F2" t="s">
        <v>88</v>
      </c>
    </row>
    <row r="3" spans="1:6" x14ac:dyDescent="0.2">
      <c r="A3" s="65"/>
      <c r="B3" s="65">
        <f>FIND("Refrigerator",F2,1)</f>
        <v>17</v>
      </c>
      <c r="C3" s="65"/>
      <c r="D3" s="65">
        <f>FIND("N",F2,1)</f>
        <v>92</v>
      </c>
      <c r="E3" s="65"/>
      <c r="F3" t="s">
        <v>89</v>
      </c>
    </row>
    <row r="4" spans="1:6" x14ac:dyDescent="0.2">
      <c r="A4" s="65"/>
      <c r="B4" s="65"/>
      <c r="C4" s="65"/>
      <c r="D4" s="65"/>
      <c r="E4" s="65"/>
      <c r="F4" t="s">
        <v>90</v>
      </c>
    </row>
    <row r="5" spans="1:6" x14ac:dyDescent="0.2">
      <c r="A5" s="65"/>
      <c r="B5" s="65"/>
      <c r="C5" s="65"/>
      <c r="D5" s="65"/>
      <c r="E5" s="65"/>
      <c r="F5" t="s">
        <v>91</v>
      </c>
    </row>
    <row r="6" spans="1:6" x14ac:dyDescent="0.2">
      <c r="A6" s="65"/>
      <c r="B6" s="65"/>
      <c r="C6" s="65"/>
      <c r="D6" s="65"/>
      <c r="E6" s="65"/>
      <c r="F6" t="s">
        <v>92</v>
      </c>
    </row>
    <row r="7" spans="1:6" x14ac:dyDescent="0.2">
      <c r="A7" s="65"/>
      <c r="B7" s="65"/>
      <c r="C7" s="65"/>
      <c r="D7" s="65"/>
      <c r="E7" s="65"/>
      <c r="F7" t="s">
        <v>93</v>
      </c>
    </row>
    <row r="8" spans="1:6" x14ac:dyDescent="0.2">
      <c r="A8" s="65"/>
      <c r="B8" s="65"/>
      <c r="C8" s="65"/>
      <c r="D8" s="65"/>
      <c r="E8" s="65"/>
      <c r="F8" t="s">
        <v>94</v>
      </c>
    </row>
    <row r="9" spans="1:6" x14ac:dyDescent="0.2">
      <c r="A9" s="65"/>
      <c r="B9" s="65"/>
      <c r="C9" s="65"/>
      <c r="D9" s="65"/>
      <c r="E9" s="65"/>
      <c r="F9" t="s">
        <v>95</v>
      </c>
    </row>
    <row r="10" spans="1:6" x14ac:dyDescent="0.2">
      <c r="A10" s="65"/>
      <c r="B10" s="65"/>
      <c r="C10" s="65"/>
      <c r="D10" s="65"/>
      <c r="E10" s="65"/>
      <c r="F10" t="s">
        <v>96</v>
      </c>
    </row>
    <row r="11" spans="1:6" x14ac:dyDescent="0.2">
      <c r="A11" s="65"/>
      <c r="B11" s="65"/>
      <c r="C11" s="65"/>
      <c r="D11" s="65"/>
      <c r="E11" s="65"/>
      <c r="F11" t="s">
        <v>97</v>
      </c>
    </row>
    <row r="12" spans="1:6" x14ac:dyDescent="0.2">
      <c r="A12" s="65"/>
      <c r="B12" s="65"/>
      <c r="C12" s="65"/>
      <c r="D12" s="65"/>
      <c r="E12" s="65"/>
      <c r="F12" t="s">
        <v>98</v>
      </c>
    </row>
    <row r="13" spans="1:6" x14ac:dyDescent="0.2">
      <c r="A13" s="65"/>
      <c r="B13" s="65"/>
      <c r="C13" s="65"/>
      <c r="D13" s="65"/>
      <c r="E13" s="65"/>
      <c r="F13" t="s">
        <v>99</v>
      </c>
    </row>
    <row r="14" spans="1:6" x14ac:dyDescent="0.2">
      <c r="A14" s="65"/>
      <c r="B14" s="65"/>
      <c r="C14" s="65"/>
      <c r="D14" s="65"/>
      <c r="E14" s="65"/>
      <c r="F14" t="s">
        <v>100</v>
      </c>
    </row>
    <row r="15" spans="1:6" x14ac:dyDescent="0.2">
      <c r="A15" s="65"/>
      <c r="B15" s="65"/>
      <c r="C15" s="65"/>
      <c r="D15" s="65"/>
      <c r="E15" s="65"/>
      <c r="F15" t="s">
        <v>101</v>
      </c>
    </row>
    <row r="16" spans="1:6" x14ac:dyDescent="0.2">
      <c r="A16" s="65"/>
      <c r="B16" s="65"/>
      <c r="C16" s="65"/>
      <c r="D16" s="65"/>
      <c r="E16" s="65"/>
      <c r="F16" t="s">
        <v>102</v>
      </c>
    </row>
    <row r="17" spans="1:6" x14ac:dyDescent="0.2">
      <c r="A17" s="65"/>
      <c r="B17" s="65"/>
      <c r="C17" s="65"/>
      <c r="D17" s="65"/>
      <c r="E17" s="65"/>
      <c r="F17" t="s">
        <v>103</v>
      </c>
    </row>
    <row r="18" spans="1:6" x14ac:dyDescent="0.2">
      <c r="A18" s="65"/>
      <c r="B18" s="65"/>
      <c r="C18" s="65"/>
      <c r="D18" s="65"/>
      <c r="E18" s="65"/>
      <c r="F18" t="s">
        <v>104</v>
      </c>
    </row>
    <row r="19" spans="1:6" x14ac:dyDescent="0.2">
      <c r="A19" s="65"/>
      <c r="B19" s="65"/>
      <c r="C19" s="65"/>
      <c r="D19" s="65"/>
      <c r="E19" s="65"/>
      <c r="F19" t="s">
        <v>105</v>
      </c>
    </row>
    <row r="20" spans="1:6" x14ac:dyDescent="0.2">
      <c r="A20" s="65"/>
      <c r="B20" s="65"/>
      <c r="C20" s="65"/>
      <c r="D20" s="65"/>
      <c r="E20" s="65"/>
      <c r="F20" t="s">
        <v>106</v>
      </c>
    </row>
    <row r="21" spans="1:6" x14ac:dyDescent="0.2">
      <c r="A21" s="65"/>
      <c r="B21" s="65"/>
      <c r="C21" s="65"/>
      <c r="D21" s="65"/>
      <c r="E21" s="65"/>
      <c r="F21" t="s">
        <v>107</v>
      </c>
    </row>
    <row r="22" spans="1:6" x14ac:dyDescent="0.2">
      <c r="A22" s="65"/>
      <c r="B22" s="65"/>
      <c r="C22" s="65"/>
      <c r="D22" s="65"/>
      <c r="E22" s="65"/>
      <c r="F22" t="s">
        <v>108</v>
      </c>
    </row>
    <row r="23" spans="1:6" x14ac:dyDescent="0.2">
      <c r="A23" s="65"/>
      <c r="B23" s="65"/>
      <c r="C23" s="65"/>
      <c r="D23" s="65"/>
      <c r="E23" s="65"/>
      <c r="F23" t="s">
        <v>109</v>
      </c>
    </row>
    <row r="24" spans="1:6" x14ac:dyDescent="0.2">
      <c r="A24" s="65"/>
      <c r="B24" s="65"/>
      <c r="C24" s="65"/>
      <c r="D24" s="65"/>
      <c r="E24" s="65"/>
      <c r="F24" t="s">
        <v>110</v>
      </c>
    </row>
    <row r="25" spans="1:6" x14ac:dyDescent="0.2">
      <c r="A25" s="65"/>
      <c r="B25" s="65"/>
      <c r="C25" s="65"/>
      <c r="D25" s="65"/>
      <c r="E25" s="65"/>
      <c r="F25" t="s">
        <v>111</v>
      </c>
    </row>
    <row r="26" spans="1:6" x14ac:dyDescent="0.2">
      <c r="A26" s="65"/>
      <c r="B26" s="65"/>
      <c r="C26" s="65"/>
      <c r="D26" s="65"/>
      <c r="E26" s="65"/>
      <c r="F26" t="s">
        <v>112</v>
      </c>
    </row>
    <row r="27" spans="1:6" x14ac:dyDescent="0.2">
      <c r="A27" s="65"/>
      <c r="B27" s="65"/>
      <c r="C27" s="65"/>
      <c r="D27" s="65"/>
      <c r="E27" s="65"/>
      <c r="F27" t="s">
        <v>113</v>
      </c>
    </row>
    <row r="28" spans="1:6" x14ac:dyDescent="0.2">
      <c r="A28" s="65"/>
      <c r="B28" s="65"/>
      <c r="C28" s="65"/>
      <c r="D28" s="65"/>
      <c r="E28" s="65"/>
      <c r="F28" t="s">
        <v>114</v>
      </c>
    </row>
    <row r="29" spans="1:6" x14ac:dyDescent="0.2">
      <c r="A29" s="65"/>
      <c r="B29" s="65"/>
      <c r="C29" s="65"/>
      <c r="D29" s="65"/>
      <c r="E29" s="65"/>
      <c r="F29" t="s">
        <v>115</v>
      </c>
    </row>
    <row r="30" spans="1:6" x14ac:dyDescent="0.2">
      <c r="A30" s="65"/>
      <c r="B30" s="65"/>
      <c r="C30" s="65"/>
      <c r="D30" s="65"/>
      <c r="E30" s="65"/>
      <c r="F30" t="s">
        <v>116</v>
      </c>
    </row>
    <row r="31" spans="1:6" x14ac:dyDescent="0.2">
      <c r="A31" s="65"/>
      <c r="B31" s="65"/>
      <c r="C31" s="65"/>
      <c r="D31" s="65"/>
      <c r="E31" s="65"/>
      <c r="F31" t="s">
        <v>117</v>
      </c>
    </row>
    <row r="32" spans="1:6" x14ac:dyDescent="0.2">
      <c r="A32" s="65"/>
      <c r="B32" s="65"/>
      <c r="C32" s="65"/>
      <c r="D32" s="65"/>
      <c r="E32" s="65"/>
      <c r="F32" t="s">
        <v>118</v>
      </c>
    </row>
    <row r="33" spans="1:6" x14ac:dyDescent="0.2">
      <c r="A33" s="65"/>
      <c r="B33" s="65"/>
      <c r="C33" s="65"/>
      <c r="D33" s="65"/>
      <c r="E33" s="65"/>
      <c r="F33" t="s">
        <v>119</v>
      </c>
    </row>
    <row r="34" spans="1:6" x14ac:dyDescent="0.2">
      <c r="A34" s="65"/>
      <c r="B34" s="65"/>
      <c r="C34" s="65"/>
      <c r="D34" s="65"/>
      <c r="E34" s="65"/>
      <c r="F34" t="s">
        <v>120</v>
      </c>
    </row>
    <row r="35" spans="1:6" x14ac:dyDescent="0.2">
      <c r="A35" s="65"/>
      <c r="B35" s="65"/>
      <c r="C35" s="65"/>
      <c r="D35" s="65"/>
      <c r="E35" s="65"/>
      <c r="F35" t="s">
        <v>121</v>
      </c>
    </row>
    <row r="36" spans="1:6" x14ac:dyDescent="0.2">
      <c r="A36" s="65"/>
      <c r="B36" s="65"/>
      <c r="C36" s="65"/>
      <c r="D36" s="65"/>
      <c r="E36" s="65"/>
      <c r="F36" t="s">
        <v>122</v>
      </c>
    </row>
    <row r="37" spans="1:6" x14ac:dyDescent="0.2">
      <c r="A37" s="65"/>
      <c r="B37" s="65"/>
      <c r="C37" s="65"/>
      <c r="D37" s="65"/>
      <c r="E37" s="65"/>
      <c r="F37" t="s">
        <v>123</v>
      </c>
    </row>
    <row r="38" spans="1:6" x14ac:dyDescent="0.2">
      <c r="A38" s="65"/>
      <c r="B38" s="65"/>
      <c r="C38" s="65"/>
      <c r="D38" s="65"/>
      <c r="E38" s="65"/>
      <c r="F38" t="s">
        <v>124</v>
      </c>
    </row>
    <row r="39" spans="1:6" x14ac:dyDescent="0.2">
      <c r="A39" s="65"/>
      <c r="B39" s="65"/>
      <c r="C39" s="65"/>
      <c r="D39" s="65"/>
      <c r="E39" s="65"/>
      <c r="F39" t="s">
        <v>125</v>
      </c>
    </row>
    <row r="40" spans="1:6" x14ac:dyDescent="0.2">
      <c r="A40" s="65"/>
      <c r="B40" s="65"/>
      <c r="C40" s="65"/>
      <c r="D40" s="65"/>
      <c r="E40" s="65"/>
      <c r="F40" t="s">
        <v>126</v>
      </c>
    </row>
    <row r="41" spans="1:6" x14ac:dyDescent="0.2">
      <c r="A41" s="65"/>
      <c r="B41" s="65"/>
      <c r="C41" s="65"/>
      <c r="D41" s="65"/>
      <c r="E41" s="65"/>
      <c r="F41" t="s">
        <v>127</v>
      </c>
    </row>
    <row r="42" spans="1:6" x14ac:dyDescent="0.2">
      <c r="A42" s="65"/>
      <c r="B42" s="65"/>
      <c r="C42" s="65"/>
      <c r="D42" s="65"/>
      <c r="E42" s="65"/>
      <c r="F42" t="s">
        <v>128</v>
      </c>
    </row>
    <row r="43" spans="1:6" x14ac:dyDescent="0.2">
      <c r="A43" s="65"/>
      <c r="B43" s="65"/>
      <c r="C43" s="65"/>
      <c r="D43" s="65"/>
      <c r="E43" s="65"/>
      <c r="F43" t="s">
        <v>129</v>
      </c>
    </row>
    <row r="44" spans="1:6" x14ac:dyDescent="0.2">
      <c r="A44" s="65"/>
      <c r="B44" s="65"/>
      <c r="C44" s="65"/>
      <c r="D44" s="65"/>
      <c r="E44" s="65"/>
      <c r="F44" t="s">
        <v>130</v>
      </c>
    </row>
    <row r="45" spans="1:6" x14ac:dyDescent="0.2">
      <c r="A45" s="65"/>
      <c r="B45" s="65"/>
      <c r="C45" s="65"/>
      <c r="D45" s="65"/>
      <c r="E45" s="65"/>
      <c r="F45" t="s">
        <v>131</v>
      </c>
    </row>
    <row r="46" spans="1:6" x14ac:dyDescent="0.2">
      <c r="A46" s="65"/>
      <c r="B46" s="65"/>
      <c r="C46" s="65"/>
      <c r="D46" s="65"/>
      <c r="E46" s="65"/>
      <c r="F46" t="s">
        <v>132</v>
      </c>
    </row>
    <row r="47" spans="1:6" x14ac:dyDescent="0.2">
      <c r="A47" s="65"/>
      <c r="B47" s="65"/>
      <c r="C47" s="65"/>
      <c r="D47" s="65"/>
      <c r="E47" s="65"/>
      <c r="F47" t="s">
        <v>133</v>
      </c>
    </row>
    <row r="48" spans="1:6" x14ac:dyDescent="0.2">
      <c r="A48" s="65"/>
      <c r="B48" s="65"/>
      <c r="C48" s="65"/>
      <c r="D48" s="65"/>
      <c r="E48" s="65"/>
      <c r="F48" t="s">
        <v>134</v>
      </c>
    </row>
    <row r="49" spans="1:6" x14ac:dyDescent="0.2">
      <c r="A49" s="65"/>
      <c r="B49" s="65"/>
      <c r="C49" s="65"/>
      <c r="D49" s="65"/>
      <c r="E49" s="65"/>
      <c r="F49" t="s">
        <v>135</v>
      </c>
    </row>
    <row r="50" spans="1:6" x14ac:dyDescent="0.2">
      <c r="A50" s="65"/>
      <c r="B50" s="65"/>
      <c r="C50" s="65"/>
      <c r="D50" s="65"/>
      <c r="E50" s="65"/>
      <c r="F50" t="s">
        <v>136</v>
      </c>
    </row>
    <row r="51" spans="1:6" x14ac:dyDescent="0.2">
      <c r="A51" s="65"/>
      <c r="B51" s="65"/>
      <c r="C51" s="65"/>
      <c r="D51" s="65"/>
      <c r="E51" s="65"/>
      <c r="F51" t="s">
        <v>137</v>
      </c>
    </row>
    <row r="52" spans="1:6" x14ac:dyDescent="0.2">
      <c r="A52" s="65"/>
      <c r="B52" s="65"/>
      <c r="C52" s="65"/>
      <c r="D52" s="65"/>
      <c r="E52" s="65"/>
      <c r="F52" t="s">
        <v>138</v>
      </c>
    </row>
    <row r="53" spans="1:6" x14ac:dyDescent="0.2">
      <c r="A53" s="65"/>
      <c r="B53" s="65"/>
      <c r="C53" s="65"/>
      <c r="D53" s="65"/>
      <c r="E53" s="65"/>
      <c r="F53" t="s">
        <v>139</v>
      </c>
    </row>
    <row r="54" spans="1:6" x14ac:dyDescent="0.2">
      <c r="A54" s="65"/>
      <c r="B54" s="65"/>
      <c r="C54" s="65"/>
      <c r="D54" s="65"/>
      <c r="E54" s="65"/>
      <c r="F54" t="s">
        <v>140</v>
      </c>
    </row>
    <row r="55" spans="1:6" x14ac:dyDescent="0.2">
      <c r="A55" s="65"/>
      <c r="B55" s="65"/>
      <c r="C55" s="65"/>
      <c r="D55" s="65"/>
      <c r="E55" s="65"/>
      <c r="F55" t="s">
        <v>141</v>
      </c>
    </row>
    <row r="56" spans="1:6" x14ac:dyDescent="0.2">
      <c r="A56" s="65"/>
      <c r="B56" s="65"/>
      <c r="C56" s="65"/>
      <c r="D56" s="65"/>
      <c r="E56" s="65"/>
      <c r="F56" t="s">
        <v>142</v>
      </c>
    </row>
    <row r="57" spans="1:6" x14ac:dyDescent="0.2">
      <c r="A57" s="65"/>
      <c r="B57" s="65"/>
      <c r="C57" s="65"/>
      <c r="D57" s="65"/>
      <c r="E57" s="65"/>
      <c r="F57" t="s">
        <v>143</v>
      </c>
    </row>
    <row r="58" spans="1:6" x14ac:dyDescent="0.2">
      <c r="A58" s="65"/>
      <c r="B58" s="65"/>
      <c r="C58" s="65"/>
      <c r="D58" s="65"/>
      <c r="E58" s="65"/>
      <c r="F58" t="s">
        <v>144</v>
      </c>
    </row>
    <row r="59" spans="1:6" x14ac:dyDescent="0.2">
      <c r="A59" s="65"/>
      <c r="B59" s="65"/>
      <c r="C59" s="65"/>
      <c r="D59" s="65"/>
      <c r="E59" s="65"/>
      <c r="F59" t="s">
        <v>145</v>
      </c>
    </row>
    <row r="60" spans="1:6" x14ac:dyDescent="0.2">
      <c r="A60" s="65"/>
      <c r="B60" s="65"/>
      <c r="C60" s="65"/>
      <c r="D60" s="65"/>
      <c r="E60" s="65"/>
      <c r="F60" t="s">
        <v>146</v>
      </c>
    </row>
    <row r="61" spans="1:6" x14ac:dyDescent="0.2">
      <c r="A61" s="65"/>
      <c r="B61" s="65"/>
      <c r="C61" s="65"/>
      <c r="D61" s="65"/>
      <c r="E61" s="65"/>
      <c r="F61" t="s">
        <v>147</v>
      </c>
    </row>
    <row r="62" spans="1:6" x14ac:dyDescent="0.2">
      <c r="A62" s="65"/>
      <c r="B62" s="65"/>
      <c r="C62" s="65"/>
      <c r="D62" s="65"/>
      <c r="E62" s="65"/>
      <c r="F62" t="s">
        <v>148</v>
      </c>
    </row>
    <row r="63" spans="1:6" x14ac:dyDescent="0.2">
      <c r="A63" s="65"/>
      <c r="B63" s="65"/>
      <c r="C63" s="65"/>
      <c r="D63" s="65"/>
      <c r="E63" s="65"/>
      <c r="F63" t="s">
        <v>149</v>
      </c>
    </row>
    <row r="64" spans="1:6" x14ac:dyDescent="0.2">
      <c r="A64" s="65"/>
      <c r="B64" s="65"/>
      <c r="C64" s="65"/>
      <c r="D64" s="65"/>
      <c r="E64" s="65"/>
      <c r="F64" t="s">
        <v>150</v>
      </c>
    </row>
    <row r="65" spans="1:6" x14ac:dyDescent="0.2">
      <c r="A65" s="65"/>
      <c r="B65" s="65"/>
      <c r="C65" s="65"/>
      <c r="D65" s="65"/>
      <c r="E65" s="65"/>
      <c r="F65" t="s">
        <v>151</v>
      </c>
    </row>
    <row r="66" spans="1:6" x14ac:dyDescent="0.2">
      <c r="A66" s="65"/>
      <c r="B66" s="65"/>
      <c r="C66" s="65"/>
      <c r="D66" s="65"/>
      <c r="E66" s="65"/>
      <c r="F66" t="s">
        <v>152</v>
      </c>
    </row>
    <row r="67" spans="1:6" x14ac:dyDescent="0.2">
      <c r="A67" s="65"/>
      <c r="B67" s="65"/>
      <c r="C67" s="65"/>
      <c r="D67" s="65"/>
      <c r="E67" s="65"/>
      <c r="F67" t="s">
        <v>153</v>
      </c>
    </row>
    <row r="68" spans="1:6" x14ac:dyDescent="0.2">
      <c r="A68" s="65"/>
      <c r="B68" s="65"/>
      <c r="C68" s="65"/>
      <c r="D68" s="65"/>
      <c r="E68" s="65"/>
      <c r="F68" t="s">
        <v>154</v>
      </c>
    </row>
    <row r="69" spans="1:6" x14ac:dyDescent="0.2">
      <c r="A69" s="65"/>
      <c r="B69" s="65"/>
      <c r="C69" s="65"/>
      <c r="D69" s="65"/>
      <c r="E69" s="65"/>
      <c r="F69" t="s">
        <v>155</v>
      </c>
    </row>
    <row r="70" spans="1:6" x14ac:dyDescent="0.2">
      <c r="A70" s="65"/>
      <c r="B70" s="65"/>
      <c r="C70" s="65"/>
      <c r="D70" s="65"/>
      <c r="E70" s="65"/>
      <c r="F70" t="s">
        <v>156</v>
      </c>
    </row>
    <row r="71" spans="1:6" x14ac:dyDescent="0.2">
      <c r="A71" s="65"/>
      <c r="B71" s="65"/>
      <c r="C71" s="65"/>
      <c r="D71" s="65"/>
      <c r="E71" s="65"/>
      <c r="F71" t="s">
        <v>157</v>
      </c>
    </row>
    <row r="72" spans="1:6" x14ac:dyDescent="0.2">
      <c r="A72" s="65"/>
      <c r="B72" s="65"/>
      <c r="C72" s="65"/>
      <c r="D72" s="65"/>
      <c r="E72" s="65"/>
      <c r="F72" t="s">
        <v>158</v>
      </c>
    </row>
    <row r="73" spans="1:6" x14ac:dyDescent="0.2">
      <c r="A73" s="65"/>
      <c r="B73" s="65"/>
      <c r="C73" s="65"/>
      <c r="D73" s="65"/>
      <c r="E73" s="65"/>
      <c r="F73" t="s">
        <v>159</v>
      </c>
    </row>
    <row r="74" spans="1:6" x14ac:dyDescent="0.2">
      <c r="A74" s="65"/>
      <c r="B74" s="65"/>
      <c r="C74" s="65"/>
      <c r="D74" s="65"/>
      <c r="E74" s="65"/>
      <c r="F74" t="s">
        <v>160</v>
      </c>
    </row>
    <row r="75" spans="1:6" x14ac:dyDescent="0.2">
      <c r="A75" s="65"/>
      <c r="B75" s="65"/>
      <c r="C75" s="65"/>
      <c r="D75" s="65"/>
      <c r="E75" s="65"/>
      <c r="F75" t="s">
        <v>161</v>
      </c>
    </row>
    <row r="76" spans="1:6" x14ac:dyDescent="0.2">
      <c r="A76" s="65"/>
      <c r="B76" s="65"/>
      <c r="C76" s="65"/>
      <c r="D76" s="65"/>
      <c r="E76" s="65"/>
      <c r="F76" t="s">
        <v>162</v>
      </c>
    </row>
    <row r="77" spans="1:6" x14ac:dyDescent="0.2">
      <c r="A77" s="65"/>
      <c r="B77" s="65"/>
      <c r="C77" s="65"/>
      <c r="D77" s="65"/>
      <c r="E77" s="65"/>
      <c r="F77" t="s">
        <v>163</v>
      </c>
    </row>
    <row r="78" spans="1:6" x14ac:dyDescent="0.2">
      <c r="A78" s="65"/>
      <c r="B78" s="65"/>
      <c r="C78" s="65"/>
      <c r="D78" s="65"/>
      <c r="E78" s="65"/>
      <c r="F78" t="s">
        <v>164</v>
      </c>
    </row>
    <row r="79" spans="1:6" x14ac:dyDescent="0.2">
      <c r="A79" s="65"/>
      <c r="B79" s="65"/>
      <c r="C79" s="65"/>
      <c r="D79" s="65"/>
      <c r="E79" s="65"/>
      <c r="F79" t="s">
        <v>165</v>
      </c>
    </row>
    <row r="80" spans="1:6" x14ac:dyDescent="0.2">
      <c r="A80" s="65"/>
      <c r="B80" s="65"/>
      <c r="C80" s="65"/>
      <c r="D80" s="65"/>
      <c r="E80" s="65"/>
      <c r="F80" t="s">
        <v>166</v>
      </c>
    </row>
    <row r="81" spans="1:6" x14ac:dyDescent="0.2">
      <c r="A81" s="65"/>
      <c r="B81" s="65"/>
      <c r="C81" s="65"/>
      <c r="D81" s="65"/>
      <c r="E81" s="65"/>
      <c r="F81" t="s">
        <v>167</v>
      </c>
    </row>
    <row r="82" spans="1:6" x14ac:dyDescent="0.2">
      <c r="A82" s="65"/>
      <c r="B82" s="65"/>
      <c r="C82" s="65"/>
      <c r="D82" s="65"/>
      <c r="E82" s="65"/>
      <c r="F82" t="s">
        <v>168</v>
      </c>
    </row>
    <row r="83" spans="1:6" x14ac:dyDescent="0.2">
      <c r="A83" s="65"/>
      <c r="B83" s="65"/>
      <c r="C83" s="65"/>
      <c r="D83" s="65"/>
      <c r="E83" s="65"/>
      <c r="F83" t="s">
        <v>169</v>
      </c>
    </row>
    <row r="84" spans="1:6" x14ac:dyDescent="0.2">
      <c r="A84" s="65"/>
      <c r="B84" s="65"/>
      <c r="C84" s="65"/>
      <c r="D84" s="65"/>
      <c r="E84" s="65"/>
      <c r="F84" t="s">
        <v>170</v>
      </c>
    </row>
    <row r="85" spans="1:6" x14ac:dyDescent="0.2">
      <c r="A85" s="65"/>
      <c r="B85" s="65"/>
      <c r="C85" s="65"/>
      <c r="D85" s="65"/>
      <c r="E85" s="65"/>
      <c r="F85" t="s">
        <v>171</v>
      </c>
    </row>
    <row r="86" spans="1:6" x14ac:dyDescent="0.2">
      <c r="A86" s="65"/>
      <c r="B86" s="65"/>
      <c r="C86" s="65"/>
      <c r="D86" s="65"/>
      <c r="E86" s="65"/>
      <c r="F86" t="s">
        <v>172</v>
      </c>
    </row>
    <row r="87" spans="1:6" x14ac:dyDescent="0.2">
      <c r="A87" s="65"/>
      <c r="B87" s="65"/>
      <c r="C87" s="65"/>
      <c r="D87" s="65"/>
      <c r="E87" s="65"/>
      <c r="F87" t="s">
        <v>173</v>
      </c>
    </row>
    <row r="88" spans="1:6" x14ac:dyDescent="0.2">
      <c r="A88" s="65"/>
      <c r="B88" s="65"/>
      <c r="C88" s="65"/>
      <c r="D88" s="65"/>
      <c r="E88" s="65"/>
      <c r="F88" t="s">
        <v>174</v>
      </c>
    </row>
    <row r="89" spans="1:6" x14ac:dyDescent="0.2">
      <c r="A89" s="65"/>
      <c r="B89" s="65"/>
      <c r="C89" s="65"/>
      <c r="D89" s="65"/>
      <c r="E89" s="65"/>
      <c r="F89" t="s">
        <v>175</v>
      </c>
    </row>
    <row r="90" spans="1:6" x14ac:dyDescent="0.2">
      <c r="A90" s="65"/>
      <c r="B90" s="65"/>
      <c r="C90" s="65"/>
      <c r="D90" s="65"/>
      <c r="E90" s="65"/>
      <c r="F90" t="s">
        <v>176</v>
      </c>
    </row>
    <row r="91" spans="1:6" x14ac:dyDescent="0.2">
      <c r="A91" s="65"/>
      <c r="B91" s="65"/>
      <c r="C91" s="65"/>
      <c r="D91" s="65"/>
      <c r="E91" s="65"/>
      <c r="F91" t="s">
        <v>177</v>
      </c>
    </row>
    <row r="92" spans="1:6" x14ac:dyDescent="0.2">
      <c r="A92" s="65"/>
      <c r="B92" s="65"/>
      <c r="C92" s="65"/>
      <c r="D92" s="65"/>
      <c r="E92" s="65"/>
      <c r="F92" t="s">
        <v>178</v>
      </c>
    </row>
    <row r="93" spans="1:6" x14ac:dyDescent="0.2">
      <c r="A93" s="65"/>
      <c r="B93" s="65"/>
      <c r="C93" s="65"/>
      <c r="D93" s="65"/>
      <c r="E93" s="65"/>
      <c r="F93" t="s">
        <v>179</v>
      </c>
    </row>
    <row r="94" spans="1:6" x14ac:dyDescent="0.2">
      <c r="A94" s="65"/>
      <c r="B94" s="65"/>
      <c r="C94" s="65"/>
      <c r="D94" s="65"/>
      <c r="E94" s="65"/>
      <c r="F94" t="s">
        <v>180</v>
      </c>
    </row>
    <row r="95" spans="1:6" x14ac:dyDescent="0.2">
      <c r="A95" s="65"/>
      <c r="B95" s="65"/>
      <c r="C95" s="65"/>
      <c r="D95" s="65"/>
      <c r="E95" s="65"/>
      <c r="F95" t="s">
        <v>181</v>
      </c>
    </row>
    <row r="96" spans="1:6" x14ac:dyDescent="0.2">
      <c r="A96" s="65"/>
      <c r="B96" s="65"/>
      <c r="C96" s="65"/>
      <c r="D96" s="65"/>
      <c r="E96" s="65"/>
      <c r="F96" t="s">
        <v>182</v>
      </c>
    </row>
    <row r="97" spans="1:6" x14ac:dyDescent="0.2">
      <c r="A97" s="65"/>
      <c r="B97" s="65"/>
      <c r="C97" s="65"/>
      <c r="D97" s="65"/>
      <c r="E97" s="65"/>
      <c r="F97" t="s">
        <v>183</v>
      </c>
    </row>
    <row r="98" spans="1:6" x14ac:dyDescent="0.2">
      <c r="A98" s="65"/>
      <c r="B98" s="65"/>
      <c r="C98" s="65"/>
      <c r="D98" s="65"/>
      <c r="E98" s="65"/>
      <c r="F98" t="s">
        <v>184</v>
      </c>
    </row>
    <row r="99" spans="1:6" x14ac:dyDescent="0.2">
      <c r="A99" s="65"/>
      <c r="B99" s="65"/>
      <c r="C99" s="65"/>
      <c r="D99" s="65"/>
      <c r="E99" s="65"/>
      <c r="F99" t="s">
        <v>185</v>
      </c>
    </row>
    <row r="100" spans="1:6" x14ac:dyDescent="0.2">
      <c r="A100" s="65"/>
      <c r="B100" s="65"/>
      <c r="C100" s="65"/>
      <c r="D100" s="65"/>
      <c r="E100" s="65"/>
      <c r="F100" t="s">
        <v>186</v>
      </c>
    </row>
    <row r="101" spans="1:6" x14ac:dyDescent="0.2">
      <c r="A101" s="65"/>
      <c r="B101" s="65"/>
      <c r="C101" s="65"/>
      <c r="D101" s="65"/>
      <c r="E101" s="65"/>
      <c r="F101" t="s">
        <v>187</v>
      </c>
    </row>
    <row r="102" spans="1:6" x14ac:dyDescent="0.2">
      <c r="A102" s="65"/>
      <c r="B102" s="65"/>
      <c r="C102" s="65"/>
      <c r="D102" s="65"/>
      <c r="E102" s="65"/>
      <c r="F102" t="s">
        <v>188</v>
      </c>
    </row>
    <row r="103" spans="1:6" x14ac:dyDescent="0.2">
      <c r="A103" s="65"/>
      <c r="B103" s="65"/>
      <c r="C103" s="65"/>
      <c r="D103" s="65"/>
      <c r="E103" s="65"/>
      <c r="F103" t="s">
        <v>189</v>
      </c>
    </row>
    <row r="104" spans="1:6" x14ac:dyDescent="0.2">
      <c r="A104" s="65"/>
      <c r="B104" s="65"/>
      <c r="C104" s="65"/>
      <c r="D104" s="65"/>
      <c r="E104" s="65"/>
      <c r="F104" t="s">
        <v>190</v>
      </c>
    </row>
    <row r="105" spans="1:6" x14ac:dyDescent="0.2">
      <c r="A105" s="65"/>
      <c r="B105" s="65"/>
      <c r="C105" s="65"/>
      <c r="D105" s="65"/>
      <c r="E105" s="65"/>
      <c r="F105" t="s">
        <v>191</v>
      </c>
    </row>
    <row r="106" spans="1:6" x14ac:dyDescent="0.2">
      <c r="A106" s="65"/>
      <c r="B106" s="65"/>
      <c r="C106" s="65"/>
      <c r="D106" s="65"/>
      <c r="E106" s="65"/>
      <c r="F106" t="s">
        <v>192</v>
      </c>
    </row>
    <row r="107" spans="1:6" x14ac:dyDescent="0.2">
      <c r="A107" s="65"/>
      <c r="B107" s="65"/>
      <c r="C107" s="65"/>
      <c r="D107" s="65"/>
      <c r="E107" s="65"/>
      <c r="F107" t="s">
        <v>193</v>
      </c>
    </row>
    <row r="108" spans="1:6" x14ac:dyDescent="0.2">
      <c r="A108" s="65"/>
      <c r="B108" s="65"/>
      <c r="C108" s="65"/>
      <c r="D108" s="65"/>
      <c r="E108" s="65"/>
      <c r="F108" t="s">
        <v>194</v>
      </c>
    </row>
    <row r="109" spans="1:6" x14ac:dyDescent="0.2">
      <c r="A109" s="65"/>
      <c r="B109" s="65"/>
      <c r="C109" s="65"/>
      <c r="D109" s="65"/>
      <c r="E109" s="65"/>
      <c r="F109" t="s">
        <v>195</v>
      </c>
    </row>
    <row r="110" spans="1:6" x14ac:dyDescent="0.2">
      <c r="A110" s="65"/>
      <c r="B110" s="65"/>
      <c r="C110" s="65"/>
      <c r="D110" s="65"/>
      <c r="E110" s="65"/>
      <c r="F110" t="s">
        <v>196</v>
      </c>
    </row>
    <row r="111" spans="1:6" x14ac:dyDescent="0.2">
      <c r="A111" s="65"/>
      <c r="B111" s="65"/>
      <c r="C111" s="65"/>
      <c r="D111" s="65"/>
      <c r="E111" s="65"/>
      <c r="F111" t="s">
        <v>197</v>
      </c>
    </row>
    <row r="112" spans="1:6" x14ac:dyDescent="0.2">
      <c r="A112" s="65"/>
      <c r="B112" s="65"/>
      <c r="C112" s="65"/>
      <c r="D112" s="65"/>
      <c r="E112" s="65"/>
      <c r="F112" t="s">
        <v>198</v>
      </c>
    </row>
    <row r="113" spans="1:6" x14ac:dyDescent="0.2">
      <c r="A113" s="65"/>
      <c r="B113" s="65"/>
      <c r="C113" s="65"/>
      <c r="D113" s="65"/>
      <c r="E113" s="65"/>
      <c r="F113" t="s">
        <v>199</v>
      </c>
    </row>
    <row r="114" spans="1:6" x14ac:dyDescent="0.2">
      <c r="A114" s="65"/>
      <c r="B114" s="65"/>
      <c r="C114" s="65"/>
      <c r="D114" s="65"/>
      <c r="E114" s="65"/>
      <c r="F114" t="s">
        <v>200</v>
      </c>
    </row>
    <row r="115" spans="1:6" x14ac:dyDescent="0.2">
      <c r="A115" s="65"/>
      <c r="B115" s="65"/>
      <c r="C115" s="65"/>
      <c r="D115" s="65"/>
      <c r="E115" s="65"/>
      <c r="F115" t="s">
        <v>201</v>
      </c>
    </row>
    <row r="116" spans="1:6" x14ac:dyDescent="0.2">
      <c r="A116" s="65"/>
      <c r="B116" s="65"/>
      <c r="C116" s="65"/>
      <c r="D116" s="65"/>
      <c r="E116" s="65"/>
      <c r="F116" t="s">
        <v>202</v>
      </c>
    </row>
    <row r="117" spans="1:6" x14ac:dyDescent="0.2">
      <c r="A117" s="65"/>
      <c r="B117" s="65"/>
      <c r="C117" s="65"/>
      <c r="D117" s="65"/>
      <c r="E117" s="65"/>
      <c r="F117" t="s">
        <v>203</v>
      </c>
    </row>
    <row r="118" spans="1:6" x14ac:dyDescent="0.2">
      <c r="A118" s="65"/>
      <c r="B118" s="65"/>
      <c r="C118" s="65"/>
      <c r="D118" s="65"/>
      <c r="E118" s="65"/>
      <c r="F118" t="s">
        <v>204</v>
      </c>
    </row>
    <row r="119" spans="1:6" x14ac:dyDescent="0.2">
      <c r="A119" s="65"/>
      <c r="B119" s="65"/>
      <c r="C119" s="65"/>
      <c r="D119" s="65"/>
      <c r="E119" s="65"/>
      <c r="F119" t="s">
        <v>205</v>
      </c>
    </row>
    <row r="120" spans="1:6" x14ac:dyDescent="0.2">
      <c r="A120" s="65"/>
      <c r="B120" s="65"/>
      <c r="C120" s="65"/>
      <c r="D120" s="65"/>
      <c r="E120" s="65"/>
      <c r="F120" t="s">
        <v>206</v>
      </c>
    </row>
    <row r="121" spans="1:6" x14ac:dyDescent="0.2">
      <c r="A121" s="65"/>
      <c r="B121" s="65"/>
      <c r="C121" s="65"/>
      <c r="D121" s="65"/>
      <c r="E121" s="65"/>
      <c r="F121" t="s">
        <v>207</v>
      </c>
    </row>
    <row r="122" spans="1:6" x14ac:dyDescent="0.2">
      <c r="A122" s="65"/>
      <c r="B122" s="65"/>
      <c r="C122" s="65"/>
      <c r="D122" s="65"/>
      <c r="E122" s="65"/>
      <c r="F122" t="s">
        <v>208</v>
      </c>
    </row>
    <row r="123" spans="1:6" x14ac:dyDescent="0.2">
      <c r="A123" s="65"/>
      <c r="B123" s="65"/>
      <c r="C123" s="65"/>
      <c r="D123" s="65"/>
      <c r="E123" s="65"/>
      <c r="F123" t="s">
        <v>209</v>
      </c>
    </row>
    <row r="124" spans="1:6" x14ac:dyDescent="0.2">
      <c r="A124" s="65"/>
      <c r="B124" s="65"/>
      <c r="C124" s="65"/>
      <c r="D124" s="65"/>
      <c r="E124" s="65"/>
      <c r="F124" t="s">
        <v>210</v>
      </c>
    </row>
    <row r="125" spans="1:6" x14ac:dyDescent="0.2">
      <c r="A125" s="65"/>
      <c r="B125" s="65"/>
      <c r="C125" s="65"/>
      <c r="D125" s="65"/>
      <c r="E125" s="65"/>
      <c r="F125" t="s">
        <v>211</v>
      </c>
    </row>
    <row r="126" spans="1:6" x14ac:dyDescent="0.2">
      <c r="A126" s="65"/>
      <c r="B126" s="65"/>
      <c r="C126" s="65"/>
      <c r="D126" s="65"/>
      <c r="E126" s="65"/>
      <c r="F126" t="s">
        <v>212</v>
      </c>
    </row>
    <row r="127" spans="1:6" x14ac:dyDescent="0.2">
      <c r="A127" s="65"/>
      <c r="B127" s="65"/>
      <c r="C127" s="65"/>
      <c r="D127" s="65"/>
      <c r="E127" s="65"/>
      <c r="F127" t="s">
        <v>213</v>
      </c>
    </row>
    <row r="128" spans="1:6" x14ac:dyDescent="0.2">
      <c r="A128" s="65"/>
      <c r="B128" s="65"/>
      <c r="C128" s="65"/>
      <c r="D128" s="65"/>
      <c r="E128" s="65"/>
      <c r="F128" t="s">
        <v>214</v>
      </c>
    </row>
    <row r="129" spans="1:6" x14ac:dyDescent="0.2">
      <c r="A129" s="65"/>
      <c r="B129" s="65"/>
      <c r="C129" s="65"/>
      <c r="D129" s="65"/>
      <c r="E129" s="65"/>
      <c r="F129" t="s">
        <v>215</v>
      </c>
    </row>
    <row r="130" spans="1:6" x14ac:dyDescent="0.2">
      <c r="A130" s="65"/>
      <c r="B130" s="65"/>
      <c r="C130" s="65"/>
      <c r="D130" s="65"/>
      <c r="E130" s="65"/>
      <c r="F130" t="s">
        <v>216</v>
      </c>
    </row>
    <row r="131" spans="1:6" x14ac:dyDescent="0.2">
      <c r="A131" s="65"/>
      <c r="B131" s="65"/>
      <c r="C131" s="65"/>
      <c r="D131" s="65"/>
      <c r="E131" s="65"/>
      <c r="F131" t="s">
        <v>217</v>
      </c>
    </row>
    <row r="132" spans="1:6" x14ac:dyDescent="0.2">
      <c r="A132" s="65"/>
      <c r="B132" s="65"/>
      <c r="C132" s="65"/>
      <c r="D132" s="65"/>
      <c r="E132" s="65"/>
      <c r="F132" t="s">
        <v>218</v>
      </c>
    </row>
    <row r="133" spans="1:6" x14ac:dyDescent="0.2">
      <c r="A133" s="65"/>
      <c r="B133" s="65"/>
      <c r="C133" s="65"/>
      <c r="D133" s="65"/>
      <c r="E133" s="65"/>
      <c r="F133" t="s">
        <v>219</v>
      </c>
    </row>
    <row r="134" spans="1:6" x14ac:dyDescent="0.2">
      <c r="A134" s="65"/>
      <c r="B134" s="65"/>
      <c r="C134" s="65"/>
      <c r="D134" s="65"/>
      <c r="E134" s="65"/>
      <c r="F134" t="s">
        <v>220</v>
      </c>
    </row>
    <row r="135" spans="1:6" x14ac:dyDescent="0.2">
      <c r="A135" s="65"/>
      <c r="B135" s="65"/>
      <c r="C135" s="65"/>
      <c r="D135" s="65"/>
      <c r="E135" s="65"/>
      <c r="F135" t="s">
        <v>221</v>
      </c>
    </row>
    <row r="136" spans="1:6" x14ac:dyDescent="0.2">
      <c r="A136" s="65"/>
      <c r="B136" s="65"/>
      <c r="C136" s="65"/>
      <c r="D136" s="65"/>
      <c r="E136" s="65"/>
      <c r="F136" t="s">
        <v>222</v>
      </c>
    </row>
    <row r="137" spans="1:6" x14ac:dyDescent="0.2">
      <c r="A137" s="65"/>
      <c r="B137" s="65"/>
      <c r="C137" s="65"/>
      <c r="D137" s="65"/>
      <c r="E137" s="65"/>
      <c r="F137" t="s">
        <v>223</v>
      </c>
    </row>
    <row r="138" spans="1:6" x14ac:dyDescent="0.2">
      <c r="A138" s="65"/>
      <c r="B138" s="65"/>
      <c r="C138" s="65"/>
      <c r="D138" s="65"/>
      <c r="E138" s="65"/>
      <c r="F138" t="s">
        <v>224</v>
      </c>
    </row>
    <row r="139" spans="1:6" x14ac:dyDescent="0.2">
      <c r="A139" s="65"/>
      <c r="B139" s="65"/>
      <c r="C139" s="65"/>
      <c r="D139" s="65"/>
      <c r="E139" s="65"/>
      <c r="F139" t="s">
        <v>225</v>
      </c>
    </row>
    <row r="140" spans="1:6" x14ac:dyDescent="0.2">
      <c r="A140" s="65"/>
      <c r="B140" s="65"/>
      <c r="C140" s="65"/>
      <c r="D140" s="65"/>
      <c r="E140" s="65"/>
      <c r="F140" t="s">
        <v>226</v>
      </c>
    </row>
    <row r="141" spans="1:6" x14ac:dyDescent="0.2">
      <c r="A141" s="65"/>
      <c r="B141" s="65"/>
      <c r="C141" s="65"/>
      <c r="D141" s="65"/>
      <c r="E141" s="65"/>
      <c r="F141" t="s">
        <v>227</v>
      </c>
    </row>
    <row r="142" spans="1:6" x14ac:dyDescent="0.2">
      <c r="A142" s="65"/>
      <c r="B142" s="65"/>
      <c r="C142" s="65"/>
      <c r="D142" s="65"/>
      <c r="E142" s="65"/>
      <c r="F142" t="s">
        <v>228</v>
      </c>
    </row>
    <row r="143" spans="1:6" x14ac:dyDescent="0.2">
      <c r="A143" s="65"/>
      <c r="B143" s="65"/>
      <c r="C143" s="65"/>
      <c r="D143" s="65"/>
      <c r="E143" s="65"/>
      <c r="F143" t="s">
        <v>229</v>
      </c>
    </row>
    <row r="144" spans="1:6" x14ac:dyDescent="0.2">
      <c r="A144" s="65"/>
      <c r="B144" s="65"/>
      <c r="C144" s="65"/>
      <c r="D144" s="65"/>
      <c r="E144" s="65"/>
      <c r="F144" t="s">
        <v>230</v>
      </c>
    </row>
    <row r="145" spans="1:6" x14ac:dyDescent="0.2">
      <c r="A145" s="65"/>
      <c r="B145" s="65"/>
      <c r="C145" s="65"/>
      <c r="D145" s="65"/>
      <c r="E145" s="65"/>
      <c r="F145" t="s">
        <v>231</v>
      </c>
    </row>
    <row r="146" spans="1:6" x14ac:dyDescent="0.2">
      <c r="A146" s="65"/>
      <c r="B146" s="65"/>
      <c r="C146" s="65"/>
      <c r="D146" s="65"/>
      <c r="E146" s="65"/>
      <c r="F146" t="s">
        <v>232</v>
      </c>
    </row>
    <row r="147" spans="1:6" x14ac:dyDescent="0.2">
      <c r="A147" s="65"/>
      <c r="B147" s="65"/>
      <c r="C147" s="65"/>
      <c r="D147" s="65"/>
      <c r="E147" s="65"/>
      <c r="F147" t="s">
        <v>233</v>
      </c>
    </row>
    <row r="148" spans="1:6" x14ac:dyDescent="0.2">
      <c r="A148" s="65"/>
      <c r="B148" s="65"/>
      <c r="C148" s="65"/>
      <c r="D148" s="65"/>
      <c r="E148" s="65"/>
      <c r="F148" t="s">
        <v>234</v>
      </c>
    </row>
    <row r="149" spans="1:6" x14ac:dyDescent="0.2">
      <c r="A149" s="65"/>
      <c r="B149" s="65"/>
      <c r="C149" s="65"/>
      <c r="D149" s="65"/>
      <c r="E149" s="65"/>
      <c r="F149" t="s">
        <v>235</v>
      </c>
    </row>
    <row r="150" spans="1:6" x14ac:dyDescent="0.2">
      <c r="A150" s="65"/>
      <c r="B150" s="65"/>
      <c r="C150" s="65"/>
      <c r="D150" s="65"/>
      <c r="E150" s="65"/>
      <c r="F150" t="s">
        <v>236</v>
      </c>
    </row>
    <row r="151" spans="1:6" x14ac:dyDescent="0.2">
      <c r="A151" s="65"/>
      <c r="B151" s="65"/>
      <c r="C151" s="65"/>
      <c r="D151" s="65"/>
      <c r="E151" s="65"/>
      <c r="F151" t="s">
        <v>237</v>
      </c>
    </row>
    <row r="152" spans="1:6" x14ac:dyDescent="0.2">
      <c r="A152" s="65"/>
      <c r="B152" s="65"/>
      <c r="C152" s="65"/>
      <c r="D152" s="65"/>
      <c r="E152" s="65"/>
      <c r="F152" t="s">
        <v>238</v>
      </c>
    </row>
    <row r="153" spans="1:6" x14ac:dyDescent="0.2">
      <c r="A153" s="65"/>
      <c r="B153" s="65"/>
      <c r="C153" s="65"/>
      <c r="D153" s="65"/>
      <c r="E153" s="65"/>
      <c r="F153" t="s">
        <v>239</v>
      </c>
    </row>
    <row r="154" spans="1:6" x14ac:dyDescent="0.2">
      <c r="A154" s="65"/>
      <c r="B154" s="65"/>
      <c r="C154" s="65"/>
      <c r="D154" s="65"/>
      <c r="E154" s="65"/>
      <c r="F154" t="s">
        <v>240</v>
      </c>
    </row>
    <row r="155" spans="1:6" x14ac:dyDescent="0.2">
      <c r="A155" s="65"/>
      <c r="B155" s="65"/>
      <c r="C155" s="65"/>
      <c r="D155" s="65"/>
      <c r="E155" s="65"/>
      <c r="F155" t="s">
        <v>241</v>
      </c>
    </row>
    <row r="156" spans="1:6" x14ac:dyDescent="0.2">
      <c r="A156" s="65"/>
      <c r="B156" s="65"/>
      <c r="C156" s="65"/>
      <c r="D156" s="65"/>
      <c r="E156" s="65"/>
      <c r="F156" t="s">
        <v>242</v>
      </c>
    </row>
    <row r="157" spans="1:6" x14ac:dyDescent="0.2">
      <c r="A157" s="65"/>
      <c r="B157" s="65"/>
      <c r="C157" s="65"/>
      <c r="D157" s="65"/>
      <c r="E157" s="65"/>
      <c r="F157" t="s">
        <v>243</v>
      </c>
    </row>
    <row r="158" spans="1:6" x14ac:dyDescent="0.2">
      <c r="A158" s="65"/>
      <c r="B158" s="65"/>
      <c r="C158" s="65"/>
      <c r="D158" s="65"/>
      <c r="E158" s="65"/>
      <c r="F158" t="s">
        <v>244</v>
      </c>
    </row>
    <row r="159" spans="1:6" x14ac:dyDescent="0.2">
      <c r="A159" s="65"/>
      <c r="B159" s="65"/>
      <c r="C159" s="65"/>
      <c r="D159" s="65"/>
      <c r="E159" s="65"/>
      <c r="F159" t="s">
        <v>245</v>
      </c>
    </row>
    <row r="160" spans="1:6" x14ac:dyDescent="0.2">
      <c r="A160" s="65"/>
      <c r="B160" s="65"/>
      <c r="C160" s="65"/>
      <c r="D160" s="65"/>
      <c r="E160" s="65"/>
      <c r="F160" t="s">
        <v>246</v>
      </c>
    </row>
    <row r="161" spans="1:6" x14ac:dyDescent="0.2">
      <c r="A161" s="65"/>
      <c r="B161" s="65"/>
      <c r="C161" s="65"/>
      <c r="D161" s="65"/>
      <c r="E161" s="65"/>
      <c r="F161" t="s">
        <v>247</v>
      </c>
    </row>
    <row r="162" spans="1:6" x14ac:dyDescent="0.2">
      <c r="A162" s="65"/>
      <c r="B162" s="65"/>
      <c r="C162" s="65"/>
      <c r="D162" s="65"/>
      <c r="E162" s="65"/>
      <c r="F162" t="s">
        <v>248</v>
      </c>
    </row>
    <row r="163" spans="1:6" x14ac:dyDescent="0.2">
      <c r="A163" s="65"/>
      <c r="B163" s="65"/>
      <c r="C163" s="65"/>
      <c r="D163" s="65"/>
      <c r="E163" s="65"/>
      <c r="F163" t="s">
        <v>249</v>
      </c>
    </row>
    <row r="164" spans="1:6" x14ac:dyDescent="0.2">
      <c r="A164" s="65"/>
      <c r="B164" s="65"/>
      <c r="C164" s="65"/>
      <c r="D164" s="65"/>
      <c r="E164" s="65"/>
      <c r="F164" t="s">
        <v>250</v>
      </c>
    </row>
    <row r="165" spans="1:6" x14ac:dyDescent="0.2">
      <c r="A165" s="65"/>
      <c r="B165" s="65"/>
      <c r="C165" s="65"/>
      <c r="D165" s="65"/>
      <c r="E165" s="65"/>
      <c r="F165" t="s">
        <v>251</v>
      </c>
    </row>
    <row r="166" spans="1:6" x14ac:dyDescent="0.2">
      <c r="A166" s="65"/>
      <c r="B166" s="65"/>
      <c r="C166" s="65"/>
      <c r="D166" s="65"/>
      <c r="E166" s="65"/>
      <c r="F166" t="s">
        <v>252</v>
      </c>
    </row>
    <row r="167" spans="1:6" x14ac:dyDescent="0.2">
      <c r="A167" s="65"/>
      <c r="B167" s="65"/>
      <c r="C167" s="65"/>
      <c r="D167" s="65"/>
      <c r="E167" s="65"/>
      <c r="F167" t="s">
        <v>253</v>
      </c>
    </row>
    <row r="168" spans="1:6" x14ac:dyDescent="0.2">
      <c r="A168" s="65"/>
      <c r="B168" s="65"/>
      <c r="C168" s="65"/>
      <c r="D168" s="65"/>
      <c r="E168" s="65"/>
      <c r="F168" t="s">
        <v>254</v>
      </c>
    </row>
    <row r="169" spans="1:6" x14ac:dyDescent="0.2">
      <c r="A169" s="65"/>
      <c r="B169" s="65"/>
      <c r="C169" s="65"/>
      <c r="D169" s="65"/>
      <c r="E169" s="65"/>
      <c r="F169" t="s">
        <v>255</v>
      </c>
    </row>
    <row r="170" spans="1:6" x14ac:dyDescent="0.2">
      <c r="A170" s="65"/>
      <c r="B170" s="65"/>
      <c r="C170" s="65"/>
      <c r="D170" s="65"/>
      <c r="E170" s="65"/>
      <c r="F170" t="s">
        <v>256</v>
      </c>
    </row>
    <row r="171" spans="1:6" x14ac:dyDescent="0.2">
      <c r="A171" s="65"/>
      <c r="B171" s="65"/>
      <c r="C171" s="65"/>
      <c r="D171" s="65"/>
      <c r="E171" s="65"/>
      <c r="F171" t="s">
        <v>257</v>
      </c>
    </row>
    <row r="172" spans="1:6" x14ac:dyDescent="0.2">
      <c r="A172" s="65"/>
      <c r="B172" s="65"/>
      <c r="C172" s="65"/>
      <c r="D172" s="65"/>
      <c r="E172" s="65"/>
      <c r="F172" t="s">
        <v>258</v>
      </c>
    </row>
    <row r="173" spans="1:6" x14ac:dyDescent="0.2">
      <c r="A173" s="65"/>
      <c r="B173" s="65"/>
      <c r="C173" s="65"/>
      <c r="D173" s="65"/>
      <c r="E173" s="65"/>
      <c r="F173" t="s">
        <v>259</v>
      </c>
    </row>
    <row r="174" spans="1:6" x14ac:dyDescent="0.2">
      <c r="A174" s="65"/>
      <c r="B174" s="65"/>
      <c r="C174" s="65"/>
      <c r="D174" s="65"/>
      <c r="E174" s="65"/>
      <c r="F174" t="s">
        <v>260</v>
      </c>
    </row>
    <row r="175" spans="1:6" x14ac:dyDescent="0.2">
      <c r="A175" s="65"/>
      <c r="B175" s="65"/>
      <c r="C175" s="65"/>
      <c r="D175" s="65"/>
      <c r="E175" s="65"/>
      <c r="F175" t="s">
        <v>261</v>
      </c>
    </row>
    <row r="176" spans="1:6" x14ac:dyDescent="0.2">
      <c r="A176" s="65"/>
      <c r="B176" s="65"/>
      <c r="C176" s="65"/>
      <c r="D176" s="65"/>
      <c r="E176" s="65"/>
      <c r="F176" t="s">
        <v>262</v>
      </c>
    </row>
    <row r="177" spans="1:6" x14ac:dyDescent="0.2">
      <c r="A177" s="65"/>
      <c r="B177" s="65"/>
      <c r="C177" s="65"/>
      <c r="D177" s="65"/>
      <c r="E177" s="65"/>
      <c r="F177" t="s">
        <v>263</v>
      </c>
    </row>
    <row r="178" spans="1:6" x14ac:dyDescent="0.2">
      <c r="A178" s="65"/>
      <c r="B178" s="65"/>
      <c r="C178" s="65"/>
      <c r="D178" s="65"/>
      <c r="E178" s="65"/>
      <c r="F178" t="s">
        <v>264</v>
      </c>
    </row>
    <row r="179" spans="1:6" x14ac:dyDescent="0.2">
      <c r="A179" s="65"/>
      <c r="B179" s="65"/>
      <c r="C179" s="65"/>
      <c r="D179" s="65"/>
      <c r="E179" s="65"/>
      <c r="F179" t="s">
        <v>265</v>
      </c>
    </row>
    <row r="180" spans="1:6" x14ac:dyDescent="0.2">
      <c r="A180" s="65"/>
      <c r="B180" s="65"/>
      <c r="C180" s="65"/>
      <c r="D180" s="65"/>
      <c r="E180" s="65"/>
      <c r="F180" t="s">
        <v>266</v>
      </c>
    </row>
    <row r="181" spans="1:6" x14ac:dyDescent="0.2">
      <c r="A181" s="65"/>
      <c r="B181" s="65"/>
      <c r="C181" s="65"/>
      <c r="D181" s="65"/>
      <c r="E181" s="65"/>
      <c r="F181" t="s">
        <v>267</v>
      </c>
    </row>
    <row r="182" spans="1:6" x14ac:dyDescent="0.2">
      <c r="A182" s="65"/>
      <c r="B182" s="65"/>
      <c r="C182" s="65"/>
      <c r="D182" s="65"/>
      <c r="E182" s="65"/>
      <c r="F182" t="s">
        <v>268</v>
      </c>
    </row>
    <row r="183" spans="1:6" x14ac:dyDescent="0.2">
      <c r="A183" s="65"/>
      <c r="B183" s="65"/>
      <c r="C183" s="65"/>
      <c r="D183" s="65"/>
      <c r="E183" s="65"/>
      <c r="F183" t="s">
        <v>269</v>
      </c>
    </row>
    <row r="184" spans="1:6" x14ac:dyDescent="0.2">
      <c r="A184" s="65"/>
      <c r="B184" s="65"/>
      <c r="C184" s="65"/>
      <c r="D184" s="65"/>
      <c r="E184" s="65"/>
      <c r="F184" t="s">
        <v>270</v>
      </c>
    </row>
    <row r="185" spans="1:6" x14ac:dyDescent="0.2">
      <c r="A185" s="65"/>
      <c r="B185" s="65"/>
      <c r="C185" s="65"/>
      <c r="D185" s="65"/>
      <c r="E185" s="65"/>
      <c r="F185" t="s">
        <v>271</v>
      </c>
    </row>
    <row r="186" spans="1:6" x14ac:dyDescent="0.2">
      <c r="A186" s="65"/>
      <c r="B186" s="65"/>
      <c r="C186" s="65"/>
      <c r="D186" s="65"/>
      <c r="E186" s="65"/>
      <c r="F186" t="s">
        <v>272</v>
      </c>
    </row>
    <row r="187" spans="1:6" x14ac:dyDescent="0.2">
      <c r="A187" s="65"/>
      <c r="B187" s="65"/>
      <c r="C187" s="65"/>
      <c r="D187" s="65"/>
      <c r="E187" s="65"/>
      <c r="F187" t="s">
        <v>273</v>
      </c>
    </row>
    <row r="188" spans="1:6" x14ac:dyDescent="0.2">
      <c r="A188" s="65"/>
      <c r="B188" s="65"/>
      <c r="C188" s="65"/>
      <c r="D188" s="65"/>
      <c r="E188" s="65"/>
      <c r="F188" t="s">
        <v>274</v>
      </c>
    </row>
    <row r="189" spans="1:6" x14ac:dyDescent="0.2">
      <c r="A189" s="65"/>
      <c r="B189" s="65"/>
      <c r="C189" s="65"/>
      <c r="D189" s="65"/>
      <c r="E189" s="65"/>
      <c r="F189" t="s">
        <v>275</v>
      </c>
    </row>
    <row r="190" spans="1:6" x14ac:dyDescent="0.2">
      <c r="A190" s="65"/>
      <c r="B190" s="65"/>
      <c r="C190" s="65"/>
      <c r="D190" s="65"/>
      <c r="E190" s="65"/>
      <c r="F190" t="s">
        <v>276</v>
      </c>
    </row>
    <row r="191" spans="1:6" x14ac:dyDescent="0.2">
      <c r="A191" s="65"/>
      <c r="B191" s="65"/>
      <c r="C191" s="65"/>
      <c r="D191" s="65"/>
      <c r="E191" s="65"/>
      <c r="F191" t="s">
        <v>277</v>
      </c>
    </row>
    <row r="192" spans="1:6" x14ac:dyDescent="0.2">
      <c r="A192" s="65"/>
      <c r="B192" s="65"/>
      <c r="C192" s="65"/>
      <c r="D192" s="65"/>
      <c r="E192" s="65"/>
      <c r="F192" t="s">
        <v>278</v>
      </c>
    </row>
    <row r="193" spans="1:6" x14ac:dyDescent="0.2">
      <c r="A193" s="65"/>
      <c r="B193" s="65"/>
      <c r="C193" s="65"/>
      <c r="D193" s="65"/>
      <c r="E193" s="65"/>
      <c r="F193" t="s">
        <v>279</v>
      </c>
    </row>
    <row r="194" spans="1:6" x14ac:dyDescent="0.2">
      <c r="A194" s="65"/>
      <c r="B194" s="65"/>
      <c r="C194" s="65"/>
      <c r="D194" s="65"/>
      <c r="E194" s="65"/>
      <c r="F194" t="s">
        <v>280</v>
      </c>
    </row>
    <row r="195" spans="1:6" x14ac:dyDescent="0.2">
      <c r="A195" s="65"/>
      <c r="B195" s="65"/>
      <c r="C195" s="65"/>
      <c r="D195" s="65"/>
      <c r="E195" s="65"/>
      <c r="F195" t="s">
        <v>281</v>
      </c>
    </row>
    <row r="196" spans="1:6" x14ac:dyDescent="0.2">
      <c r="A196" s="65"/>
      <c r="B196" s="65"/>
      <c r="C196" s="65"/>
      <c r="D196" s="65"/>
      <c r="E196" s="65"/>
      <c r="F196" t="s">
        <v>282</v>
      </c>
    </row>
    <row r="197" spans="1:6" x14ac:dyDescent="0.2">
      <c r="A197" s="65"/>
      <c r="B197" s="65"/>
      <c r="C197" s="65"/>
      <c r="D197" s="65"/>
      <c r="E197" s="65"/>
      <c r="F197" t="s">
        <v>283</v>
      </c>
    </row>
    <row r="198" spans="1:6" x14ac:dyDescent="0.2">
      <c r="A198" s="65"/>
      <c r="B198" s="65"/>
      <c r="C198" s="65"/>
      <c r="D198" s="65"/>
      <c r="E198" s="65"/>
      <c r="F198" t="s">
        <v>284</v>
      </c>
    </row>
    <row r="199" spans="1:6" x14ac:dyDescent="0.2">
      <c r="A199" s="65"/>
      <c r="B199" s="65"/>
      <c r="C199" s="65"/>
      <c r="D199" s="65"/>
      <c r="E199" s="65"/>
      <c r="F199" t="s">
        <v>285</v>
      </c>
    </row>
    <row r="200" spans="1:6" x14ac:dyDescent="0.2">
      <c r="A200" s="65"/>
      <c r="B200" s="65"/>
      <c r="C200" s="65"/>
      <c r="D200" s="65"/>
      <c r="E200" s="65"/>
      <c r="F200" t="s">
        <v>286</v>
      </c>
    </row>
    <row r="201" spans="1:6" x14ac:dyDescent="0.2">
      <c r="A201" s="65"/>
      <c r="B201" s="65"/>
      <c r="C201" s="65"/>
      <c r="D201" s="65"/>
      <c r="E201" s="65"/>
      <c r="F201" t="s">
        <v>287</v>
      </c>
    </row>
    <row r="202" spans="1:6" x14ac:dyDescent="0.2">
      <c r="A202" s="65"/>
      <c r="B202" s="65"/>
      <c r="C202" s="65"/>
      <c r="D202" s="65"/>
      <c r="E202" s="65"/>
      <c r="F202" t="s">
        <v>288</v>
      </c>
    </row>
    <row r="203" spans="1:6" x14ac:dyDescent="0.2">
      <c r="A203" s="65"/>
      <c r="B203" s="65"/>
      <c r="C203" s="65"/>
      <c r="D203" s="65"/>
      <c r="E203" s="65"/>
      <c r="F203" t="s">
        <v>289</v>
      </c>
    </row>
    <row r="204" spans="1:6" x14ac:dyDescent="0.2">
      <c r="A204" s="65"/>
      <c r="B204" s="65"/>
      <c r="C204" s="65"/>
      <c r="D204" s="65"/>
      <c r="E204" s="65"/>
      <c r="F204" t="s">
        <v>290</v>
      </c>
    </row>
    <row r="205" spans="1:6" x14ac:dyDescent="0.2">
      <c r="A205" s="65"/>
      <c r="B205" s="65"/>
      <c r="C205" s="65"/>
      <c r="D205" s="65"/>
      <c r="E205" s="65"/>
      <c r="F205" t="s">
        <v>291</v>
      </c>
    </row>
    <row r="206" spans="1:6" x14ac:dyDescent="0.2">
      <c r="A206" s="65"/>
      <c r="B206" s="65"/>
      <c r="C206" s="65"/>
      <c r="D206" s="65"/>
      <c r="E206" s="65"/>
      <c r="F206" t="s">
        <v>292</v>
      </c>
    </row>
    <row r="207" spans="1:6" x14ac:dyDescent="0.2">
      <c r="A207" s="65"/>
      <c r="B207" s="65"/>
      <c r="C207" s="65"/>
      <c r="D207" s="65"/>
      <c r="E207" s="65"/>
      <c r="F207" t="s">
        <v>293</v>
      </c>
    </row>
    <row r="208" spans="1:6" x14ac:dyDescent="0.2">
      <c r="A208" s="65"/>
      <c r="B208" s="65"/>
      <c r="C208" s="65"/>
      <c r="D208" s="65"/>
      <c r="E208" s="65"/>
      <c r="F208" t="s">
        <v>294</v>
      </c>
    </row>
    <row r="209" spans="1:6" x14ac:dyDescent="0.2">
      <c r="A209" s="65"/>
      <c r="B209" s="65"/>
      <c r="C209" s="65"/>
      <c r="D209" s="65"/>
      <c r="E209" s="65"/>
      <c r="F209" t="s">
        <v>295</v>
      </c>
    </row>
    <row r="210" spans="1:6" x14ac:dyDescent="0.2">
      <c r="A210" s="65"/>
      <c r="B210" s="65"/>
      <c r="C210" s="65"/>
      <c r="D210" s="65"/>
      <c r="E210" s="65"/>
      <c r="F210" t="s">
        <v>296</v>
      </c>
    </row>
    <row r="211" spans="1:6" x14ac:dyDescent="0.2">
      <c r="A211" s="65"/>
      <c r="B211" s="65"/>
      <c r="C211" s="65"/>
      <c r="D211" s="65"/>
      <c r="E211" s="65"/>
      <c r="F211" t="s">
        <v>297</v>
      </c>
    </row>
    <row r="212" spans="1:6" x14ac:dyDescent="0.2">
      <c r="A212" s="65"/>
      <c r="B212" s="65"/>
      <c r="C212" s="65"/>
      <c r="D212" s="65"/>
      <c r="E212" s="65"/>
      <c r="F212" t="s">
        <v>298</v>
      </c>
    </row>
    <row r="213" spans="1:6" x14ac:dyDescent="0.2">
      <c r="A213" s="65"/>
      <c r="B213" s="65"/>
      <c r="C213" s="65"/>
      <c r="D213" s="65"/>
      <c r="E213" s="65"/>
      <c r="F213" t="s">
        <v>299</v>
      </c>
    </row>
    <row r="214" spans="1:6" x14ac:dyDescent="0.2">
      <c r="A214" s="65"/>
      <c r="B214" s="65"/>
      <c r="C214" s="65"/>
      <c r="D214" s="65"/>
      <c r="E214" s="65"/>
      <c r="F214" t="s">
        <v>300</v>
      </c>
    </row>
    <row r="215" spans="1:6" x14ac:dyDescent="0.2">
      <c r="A215" s="65"/>
      <c r="B215" s="65"/>
      <c r="C215" s="65"/>
      <c r="D215" s="65"/>
      <c r="E215" s="65"/>
      <c r="F215" t="s">
        <v>301</v>
      </c>
    </row>
    <row r="216" spans="1:6" x14ac:dyDescent="0.2">
      <c r="A216" s="65"/>
      <c r="B216" s="65"/>
      <c r="C216" s="65"/>
      <c r="D216" s="65"/>
      <c r="E216" s="65"/>
      <c r="F216" t="s">
        <v>302</v>
      </c>
    </row>
    <row r="217" spans="1:6" x14ac:dyDescent="0.2">
      <c r="A217" s="65"/>
      <c r="B217" s="65"/>
      <c r="C217" s="65"/>
      <c r="D217" s="65"/>
      <c r="E217" s="65"/>
      <c r="F217" t="s">
        <v>303</v>
      </c>
    </row>
    <row r="218" spans="1:6" x14ac:dyDescent="0.2">
      <c r="A218" s="65"/>
      <c r="B218" s="65"/>
      <c r="C218" s="65"/>
      <c r="D218" s="65"/>
      <c r="E218" s="65"/>
      <c r="F218" t="s">
        <v>304</v>
      </c>
    </row>
    <row r="219" spans="1:6" x14ac:dyDescent="0.2">
      <c r="A219" s="65"/>
      <c r="B219" s="65"/>
      <c r="C219" s="65"/>
      <c r="D219" s="65"/>
      <c r="E219" s="65"/>
      <c r="F219" t="s">
        <v>305</v>
      </c>
    </row>
    <row r="220" spans="1:6" x14ac:dyDescent="0.2">
      <c r="A220" s="65"/>
      <c r="B220" s="65"/>
      <c r="C220" s="65"/>
      <c r="D220" s="65"/>
      <c r="E220" s="65"/>
      <c r="F220" t="s">
        <v>306</v>
      </c>
    </row>
    <row r="221" spans="1:6" x14ac:dyDescent="0.2">
      <c r="A221" s="65"/>
      <c r="B221" s="65"/>
      <c r="C221" s="65"/>
      <c r="D221" s="65"/>
      <c r="E221" s="65"/>
      <c r="F221" t="s">
        <v>307</v>
      </c>
    </row>
    <row r="222" spans="1:6" x14ac:dyDescent="0.2">
      <c r="A222" s="65"/>
      <c r="B222" s="65"/>
      <c r="C222" s="65"/>
      <c r="D222" s="65"/>
      <c r="E222" s="65"/>
      <c r="F222" t="s">
        <v>308</v>
      </c>
    </row>
    <row r="223" spans="1:6" x14ac:dyDescent="0.2">
      <c r="A223" s="65"/>
      <c r="B223" s="65"/>
      <c r="C223" s="65"/>
      <c r="D223" s="65"/>
      <c r="E223" s="65"/>
      <c r="F223" t="s">
        <v>309</v>
      </c>
    </row>
    <row r="224" spans="1:6" x14ac:dyDescent="0.2">
      <c r="A224" s="65"/>
      <c r="B224" s="65"/>
      <c r="C224" s="65"/>
      <c r="D224" s="65"/>
      <c r="E224" s="65"/>
      <c r="F224" t="s">
        <v>310</v>
      </c>
    </row>
    <row r="225" spans="1:6" x14ac:dyDescent="0.2">
      <c r="A225" s="65"/>
      <c r="B225" s="65"/>
      <c r="C225" s="65"/>
      <c r="D225" s="65"/>
      <c r="E225" s="65"/>
      <c r="F225" t="s">
        <v>311</v>
      </c>
    </row>
    <row r="226" spans="1:6" x14ac:dyDescent="0.2">
      <c r="A226" s="65"/>
      <c r="B226" s="65"/>
      <c r="C226" s="65"/>
      <c r="D226" s="65"/>
      <c r="E226" s="65"/>
      <c r="F226" t="s">
        <v>312</v>
      </c>
    </row>
    <row r="227" spans="1:6" x14ac:dyDescent="0.2">
      <c r="A227" s="65"/>
      <c r="B227" s="65"/>
      <c r="C227" s="65"/>
      <c r="D227" s="65"/>
      <c r="E227" s="65"/>
      <c r="F227" t="s">
        <v>313</v>
      </c>
    </row>
    <row r="228" spans="1:6" x14ac:dyDescent="0.2">
      <c r="A228" s="65"/>
      <c r="B228" s="65"/>
      <c r="C228" s="65"/>
      <c r="D228" s="65"/>
      <c r="E228" s="65"/>
      <c r="F228" t="s">
        <v>314</v>
      </c>
    </row>
    <row r="229" spans="1:6" x14ac:dyDescent="0.2">
      <c r="A229" s="65"/>
      <c r="B229" s="65"/>
      <c r="C229" s="65"/>
      <c r="D229" s="65"/>
      <c r="E229" s="65"/>
      <c r="F229" t="s">
        <v>315</v>
      </c>
    </row>
    <row r="230" spans="1:6" x14ac:dyDescent="0.2">
      <c r="A230" s="65"/>
      <c r="B230" s="65"/>
      <c r="C230" s="65"/>
      <c r="D230" s="65"/>
      <c r="E230" s="65"/>
      <c r="F230" t="s">
        <v>316</v>
      </c>
    </row>
    <row r="231" spans="1:6" x14ac:dyDescent="0.2">
      <c r="A231" s="65"/>
      <c r="B231" s="65"/>
      <c r="C231" s="65"/>
      <c r="D231" s="65"/>
      <c r="E231" s="65"/>
      <c r="F231" t="s">
        <v>317</v>
      </c>
    </row>
    <row r="232" spans="1:6" x14ac:dyDescent="0.2">
      <c r="A232" s="65"/>
      <c r="B232" s="65"/>
      <c r="C232" s="65"/>
      <c r="D232" s="65"/>
      <c r="E232" s="65"/>
      <c r="F232" t="s">
        <v>318</v>
      </c>
    </row>
    <row r="233" spans="1:6" x14ac:dyDescent="0.2">
      <c r="A233" s="65"/>
      <c r="B233" s="65"/>
      <c r="C233" s="65"/>
      <c r="D233" s="65"/>
      <c r="E233" s="65"/>
      <c r="F233" t="s">
        <v>319</v>
      </c>
    </row>
    <row r="234" spans="1:6" x14ac:dyDescent="0.2">
      <c r="A234" s="65"/>
      <c r="B234" s="65"/>
      <c r="C234" s="65"/>
      <c r="D234" s="65"/>
      <c r="E234" s="65"/>
      <c r="F234" t="s">
        <v>320</v>
      </c>
    </row>
    <row r="235" spans="1:6" x14ac:dyDescent="0.2">
      <c r="A235" s="65"/>
      <c r="B235" s="65"/>
      <c r="C235" s="65"/>
      <c r="D235" s="65"/>
      <c r="E235" s="65"/>
      <c r="F235" t="s">
        <v>321</v>
      </c>
    </row>
    <row r="236" spans="1:6" x14ac:dyDescent="0.2">
      <c r="A236" s="65"/>
      <c r="B236" s="65"/>
      <c r="C236" s="65"/>
      <c r="D236" s="65"/>
      <c r="E236" s="65"/>
      <c r="F236" t="s">
        <v>322</v>
      </c>
    </row>
    <row r="237" spans="1:6" x14ac:dyDescent="0.2">
      <c r="A237" s="65"/>
      <c r="B237" s="65"/>
      <c r="C237" s="65"/>
      <c r="D237" s="65"/>
      <c r="E237" s="65"/>
      <c r="F237" t="s">
        <v>323</v>
      </c>
    </row>
    <row r="238" spans="1:6" x14ac:dyDescent="0.2">
      <c r="A238" s="65"/>
      <c r="B238" s="65"/>
      <c r="C238" s="65"/>
      <c r="D238" s="65"/>
      <c r="E238" s="65"/>
      <c r="F238" t="s">
        <v>324</v>
      </c>
    </row>
    <row r="239" spans="1:6" x14ac:dyDescent="0.2">
      <c r="A239" s="65"/>
      <c r="B239" s="65"/>
      <c r="C239" s="65"/>
      <c r="D239" s="65"/>
      <c r="E239" s="65"/>
      <c r="F239" t="s">
        <v>325</v>
      </c>
    </row>
    <row r="240" spans="1:6" x14ac:dyDescent="0.2">
      <c r="A240" s="65"/>
      <c r="B240" s="65"/>
      <c r="C240" s="65"/>
      <c r="D240" s="65"/>
      <c r="E240" s="65"/>
      <c r="F240" t="s">
        <v>326</v>
      </c>
    </row>
    <row r="241" spans="1:6" x14ac:dyDescent="0.2">
      <c r="A241" s="65"/>
      <c r="B241" s="65"/>
      <c r="C241" s="65"/>
      <c r="D241" s="65"/>
      <c r="E241" s="65"/>
      <c r="F241" t="s">
        <v>327</v>
      </c>
    </row>
    <row r="242" spans="1:6" x14ac:dyDescent="0.2">
      <c r="A242" s="65"/>
      <c r="B242" s="65"/>
      <c r="C242" s="65"/>
      <c r="D242" s="65"/>
      <c r="E242" s="65"/>
      <c r="F242" t="s">
        <v>328</v>
      </c>
    </row>
    <row r="243" spans="1:6" x14ac:dyDescent="0.2">
      <c r="A243" s="65"/>
      <c r="B243" s="65"/>
      <c r="C243" s="65"/>
      <c r="D243" s="65"/>
      <c r="E243" s="65"/>
      <c r="F243" t="s">
        <v>329</v>
      </c>
    </row>
    <row r="244" spans="1:6" x14ac:dyDescent="0.2">
      <c r="A244" s="65"/>
      <c r="B244" s="65"/>
      <c r="C244" s="65"/>
      <c r="D244" s="65"/>
      <c r="E244" s="65"/>
      <c r="F244" t="s">
        <v>330</v>
      </c>
    </row>
    <row r="245" spans="1:6" x14ac:dyDescent="0.2">
      <c r="A245" s="65"/>
      <c r="B245" s="65"/>
      <c r="C245" s="65"/>
      <c r="D245" s="65"/>
      <c r="E245" s="65"/>
      <c r="F245" t="s">
        <v>331</v>
      </c>
    </row>
    <row r="246" spans="1:6" x14ac:dyDescent="0.2">
      <c r="A246" s="65"/>
      <c r="B246" s="65"/>
      <c r="C246" s="65"/>
      <c r="D246" s="65"/>
      <c r="E246" s="65"/>
      <c r="F246" t="s">
        <v>332</v>
      </c>
    </row>
    <row r="247" spans="1:6" x14ac:dyDescent="0.2">
      <c r="A247" s="65"/>
      <c r="B247" s="65"/>
      <c r="C247" s="65"/>
      <c r="D247" s="65"/>
      <c r="E247" s="65"/>
      <c r="F247" t="s">
        <v>333</v>
      </c>
    </row>
    <row r="248" spans="1:6" x14ac:dyDescent="0.2">
      <c r="A248" s="65"/>
      <c r="B248" s="65"/>
      <c r="C248" s="65"/>
      <c r="D248" s="65"/>
      <c r="E248" s="65"/>
      <c r="F248" t="s">
        <v>334</v>
      </c>
    </row>
    <row r="249" spans="1:6" x14ac:dyDescent="0.2">
      <c r="A249" s="65"/>
      <c r="B249" s="65"/>
      <c r="C249" s="65"/>
      <c r="D249" s="65"/>
      <c r="E249" s="65"/>
      <c r="F249" t="s">
        <v>335</v>
      </c>
    </row>
    <row r="250" spans="1:6" x14ac:dyDescent="0.2">
      <c r="A250" s="65"/>
      <c r="B250" s="65"/>
      <c r="C250" s="65"/>
      <c r="D250" s="65"/>
      <c r="E250" s="65"/>
      <c r="F250" t="s">
        <v>336</v>
      </c>
    </row>
    <row r="251" spans="1:6" x14ac:dyDescent="0.2">
      <c r="A251" s="65"/>
      <c r="B251" s="65"/>
      <c r="C251" s="65"/>
      <c r="D251" s="65"/>
      <c r="E251" s="65"/>
      <c r="F251" t="s">
        <v>337</v>
      </c>
    </row>
    <row r="252" spans="1:6" x14ac:dyDescent="0.2">
      <c r="A252" s="65"/>
      <c r="B252" s="65"/>
      <c r="C252" s="65"/>
      <c r="D252" s="65"/>
      <c r="E252" s="65"/>
      <c r="F252" t="s">
        <v>338</v>
      </c>
    </row>
    <row r="253" spans="1:6" x14ac:dyDescent="0.2">
      <c r="A253" s="65"/>
      <c r="B253" s="65"/>
      <c r="C253" s="65"/>
      <c r="D253" s="65"/>
      <c r="E253" s="65"/>
      <c r="F253" t="s">
        <v>339</v>
      </c>
    </row>
    <row r="254" spans="1:6" x14ac:dyDescent="0.2">
      <c r="A254" s="65"/>
      <c r="B254" s="65"/>
      <c r="C254" s="65"/>
      <c r="D254" s="65"/>
      <c r="E254" s="65"/>
      <c r="F254" t="s">
        <v>340</v>
      </c>
    </row>
    <row r="255" spans="1:6" x14ac:dyDescent="0.2">
      <c r="A255" s="65"/>
      <c r="B255" s="65"/>
      <c r="C255" s="65"/>
      <c r="D255" s="65"/>
      <c r="E255" s="65"/>
      <c r="F255" t="s">
        <v>341</v>
      </c>
    </row>
    <row r="256" spans="1:6" x14ac:dyDescent="0.2">
      <c r="A256" s="65"/>
      <c r="B256" s="65"/>
      <c r="C256" s="65"/>
      <c r="D256" s="65"/>
      <c r="E256" s="65"/>
      <c r="F256" t="s">
        <v>342</v>
      </c>
    </row>
    <row r="257" spans="1:6" x14ac:dyDescent="0.2">
      <c r="A257" s="65"/>
      <c r="B257" s="65"/>
      <c r="C257" s="65"/>
      <c r="D257" s="65"/>
      <c r="E257" s="65"/>
      <c r="F257" t="s">
        <v>343</v>
      </c>
    </row>
    <row r="258" spans="1:6" x14ac:dyDescent="0.2">
      <c r="A258" s="65"/>
      <c r="B258" s="65"/>
      <c r="C258" s="65"/>
      <c r="D258" s="65"/>
      <c r="E258" s="65"/>
      <c r="F258" t="s">
        <v>344</v>
      </c>
    </row>
    <row r="259" spans="1:6" x14ac:dyDescent="0.2">
      <c r="A259" s="65"/>
      <c r="B259" s="65"/>
      <c r="C259" s="65"/>
      <c r="D259" s="65"/>
      <c r="E259" s="65"/>
      <c r="F259" t="s">
        <v>345</v>
      </c>
    </row>
    <row r="260" spans="1:6" x14ac:dyDescent="0.2">
      <c r="A260" s="65"/>
      <c r="B260" s="65"/>
      <c r="C260" s="65"/>
      <c r="D260" s="65"/>
      <c r="E260" s="65"/>
      <c r="F260" t="s">
        <v>346</v>
      </c>
    </row>
    <row r="261" spans="1:6" x14ac:dyDescent="0.2">
      <c r="A261" s="65"/>
      <c r="B261" s="65"/>
      <c r="C261" s="65"/>
      <c r="D261" s="65"/>
      <c r="E261" s="65"/>
      <c r="F261" t="s">
        <v>347</v>
      </c>
    </row>
    <row r="262" spans="1:6" x14ac:dyDescent="0.2">
      <c r="A262" s="65"/>
      <c r="B262" s="65"/>
      <c r="C262" s="65"/>
      <c r="D262" s="65"/>
      <c r="E262" s="65"/>
      <c r="F262" t="s">
        <v>348</v>
      </c>
    </row>
    <row r="263" spans="1:6" x14ac:dyDescent="0.2">
      <c r="A263" s="65"/>
      <c r="B263" s="65"/>
      <c r="C263" s="65"/>
      <c r="D263" s="65"/>
      <c r="E263" s="65"/>
      <c r="F263" t="s">
        <v>349</v>
      </c>
    </row>
    <row r="264" spans="1:6" x14ac:dyDescent="0.2">
      <c r="A264" s="65"/>
      <c r="B264" s="65"/>
      <c r="C264" s="65"/>
      <c r="D264" s="65"/>
      <c r="E264" s="65"/>
      <c r="F264" t="s">
        <v>350</v>
      </c>
    </row>
    <row r="265" spans="1:6" x14ac:dyDescent="0.2">
      <c r="A265" s="65"/>
      <c r="B265" s="65"/>
      <c r="C265" s="65"/>
      <c r="D265" s="65"/>
      <c r="E265" s="65"/>
      <c r="F265" t="s">
        <v>351</v>
      </c>
    </row>
    <row r="266" spans="1:6" x14ac:dyDescent="0.2">
      <c r="A266" s="65"/>
      <c r="B266" s="65"/>
      <c r="C266" s="65"/>
      <c r="D266" s="65"/>
      <c r="E266" s="65"/>
      <c r="F266" t="s">
        <v>352</v>
      </c>
    </row>
    <row r="267" spans="1:6" x14ac:dyDescent="0.2">
      <c r="A267" s="65"/>
      <c r="B267" s="65"/>
      <c r="C267" s="65"/>
      <c r="D267" s="65"/>
      <c r="E267" s="65"/>
      <c r="F267" t="s">
        <v>353</v>
      </c>
    </row>
    <row r="268" spans="1:6" x14ac:dyDescent="0.2">
      <c r="A268" s="65"/>
      <c r="B268" s="65"/>
      <c r="C268" s="65"/>
      <c r="D268" s="65"/>
      <c r="E268" s="65"/>
      <c r="F268" t="s">
        <v>354</v>
      </c>
    </row>
    <row r="269" spans="1:6" x14ac:dyDescent="0.2">
      <c r="A269" s="65"/>
      <c r="B269" s="65"/>
      <c r="C269" s="65"/>
      <c r="D269" s="65"/>
      <c r="E269" s="65"/>
      <c r="F269" t="s">
        <v>355</v>
      </c>
    </row>
    <row r="270" spans="1:6" x14ac:dyDescent="0.2">
      <c r="A270" s="65"/>
      <c r="B270" s="65"/>
      <c r="C270" s="65"/>
      <c r="D270" s="65"/>
      <c r="E270" s="65"/>
      <c r="F270" t="s">
        <v>356</v>
      </c>
    </row>
    <row r="271" spans="1:6" x14ac:dyDescent="0.2">
      <c r="A271" s="65"/>
      <c r="B271" s="65"/>
      <c r="C271" s="65"/>
      <c r="D271" s="65"/>
      <c r="E271" s="65"/>
      <c r="F271" t="s">
        <v>357</v>
      </c>
    </row>
    <row r="272" spans="1:6" x14ac:dyDescent="0.2">
      <c r="A272" s="65"/>
      <c r="B272" s="65"/>
      <c r="C272" s="65"/>
      <c r="D272" s="65"/>
      <c r="E272" s="65"/>
      <c r="F272" t="s">
        <v>358</v>
      </c>
    </row>
    <row r="273" spans="1:6" x14ac:dyDescent="0.2">
      <c r="A273" s="65"/>
      <c r="B273" s="65"/>
      <c r="C273" s="65"/>
      <c r="D273" s="65"/>
      <c r="E273" s="65"/>
      <c r="F273" t="s">
        <v>359</v>
      </c>
    </row>
    <row r="274" spans="1:6" x14ac:dyDescent="0.2">
      <c r="A274" s="65"/>
      <c r="B274" s="65"/>
      <c r="C274" s="65"/>
      <c r="D274" s="65"/>
      <c r="E274" s="65"/>
      <c r="F274" t="s">
        <v>360</v>
      </c>
    </row>
    <row r="275" spans="1:6" x14ac:dyDescent="0.2">
      <c r="A275" s="65"/>
      <c r="B275" s="65"/>
      <c r="C275" s="65"/>
      <c r="D275" s="65"/>
      <c r="E275" s="65"/>
      <c r="F275" t="s">
        <v>361</v>
      </c>
    </row>
    <row r="276" spans="1:6" x14ac:dyDescent="0.2">
      <c r="A276" s="65"/>
      <c r="B276" s="65"/>
      <c r="C276" s="65"/>
      <c r="D276" s="65"/>
      <c r="E276" s="65"/>
      <c r="F276" t="s">
        <v>362</v>
      </c>
    </row>
    <row r="277" spans="1:6" x14ac:dyDescent="0.2">
      <c r="A277" s="65"/>
      <c r="B277" s="65"/>
      <c r="C277" s="65"/>
      <c r="D277" s="65"/>
      <c r="E277" s="65"/>
      <c r="F277" t="s">
        <v>363</v>
      </c>
    </row>
    <row r="278" spans="1:6" x14ac:dyDescent="0.2">
      <c r="A278" s="65"/>
      <c r="B278" s="65"/>
      <c r="C278" s="65"/>
      <c r="D278" s="65"/>
      <c r="E278" s="65"/>
      <c r="F278" t="s">
        <v>364</v>
      </c>
    </row>
    <row r="279" spans="1:6" x14ac:dyDescent="0.2">
      <c r="A279" s="65"/>
      <c r="B279" s="65"/>
      <c r="C279" s="65"/>
      <c r="D279" s="65"/>
      <c r="E279" s="65"/>
      <c r="F279" t="s">
        <v>365</v>
      </c>
    </row>
    <row r="280" spans="1:6" x14ac:dyDescent="0.2">
      <c r="A280" s="65"/>
      <c r="B280" s="65"/>
      <c r="C280" s="65"/>
      <c r="D280" s="65"/>
      <c r="E280" s="65"/>
      <c r="F280" t="s">
        <v>366</v>
      </c>
    </row>
    <row r="281" spans="1:6" x14ac:dyDescent="0.2">
      <c r="A281" s="65"/>
      <c r="B281" s="65"/>
      <c r="C281" s="65"/>
      <c r="D281" s="65"/>
      <c r="E281" s="65"/>
      <c r="F281" t="s">
        <v>367</v>
      </c>
    </row>
    <row r="282" spans="1:6" x14ac:dyDescent="0.2">
      <c r="A282" s="65"/>
      <c r="B282" s="65"/>
      <c r="C282" s="65"/>
      <c r="D282" s="65"/>
      <c r="E282" s="65"/>
      <c r="F282" t="s">
        <v>368</v>
      </c>
    </row>
    <row r="283" spans="1:6" x14ac:dyDescent="0.2">
      <c r="A283" s="65"/>
      <c r="B283" s="65"/>
      <c r="C283" s="65"/>
      <c r="D283" s="65"/>
      <c r="E283" s="65"/>
      <c r="F283" t="s">
        <v>369</v>
      </c>
    </row>
    <row r="284" spans="1:6" x14ac:dyDescent="0.2">
      <c r="A284" s="65"/>
      <c r="B284" s="65"/>
      <c r="C284" s="65"/>
      <c r="D284" s="65"/>
      <c r="E284" s="65"/>
      <c r="F284" t="s">
        <v>370</v>
      </c>
    </row>
    <row r="285" spans="1:6" x14ac:dyDescent="0.2">
      <c r="A285" s="65"/>
      <c r="B285" s="65"/>
      <c r="C285" s="65"/>
      <c r="D285" s="65"/>
      <c r="E285" s="65"/>
      <c r="F285" t="s">
        <v>371</v>
      </c>
    </row>
    <row r="286" spans="1:6" x14ac:dyDescent="0.2">
      <c r="A286" s="65"/>
      <c r="B286" s="65"/>
      <c r="C286" s="65"/>
      <c r="D286" s="65"/>
      <c r="E286" s="65"/>
      <c r="F286" t="s">
        <v>372</v>
      </c>
    </row>
    <row r="287" spans="1:6" x14ac:dyDescent="0.2">
      <c r="A287" s="65"/>
      <c r="B287" s="65"/>
      <c r="C287" s="65"/>
      <c r="D287" s="65"/>
      <c r="E287" s="65"/>
      <c r="F287" t="s">
        <v>373</v>
      </c>
    </row>
    <row r="288" spans="1:6" x14ac:dyDescent="0.2">
      <c r="A288" s="65"/>
      <c r="B288" s="65"/>
      <c r="C288" s="65"/>
      <c r="D288" s="65"/>
      <c r="E288" s="65"/>
      <c r="F288" t="s">
        <v>374</v>
      </c>
    </row>
    <row r="289" spans="1:6" x14ac:dyDescent="0.2">
      <c r="A289" s="65"/>
      <c r="B289" s="65"/>
      <c r="C289" s="65"/>
      <c r="D289" s="65"/>
      <c r="E289" s="65"/>
      <c r="F289" t="s">
        <v>375</v>
      </c>
    </row>
    <row r="290" spans="1:6" x14ac:dyDescent="0.2">
      <c r="A290" s="65"/>
      <c r="B290" s="65"/>
      <c r="C290" s="65"/>
      <c r="D290" s="65"/>
      <c r="E290" s="65"/>
      <c r="F290" t="s">
        <v>376</v>
      </c>
    </row>
    <row r="291" spans="1:6" x14ac:dyDescent="0.2">
      <c r="A291" s="65"/>
      <c r="B291" s="65"/>
      <c r="C291" s="65"/>
      <c r="D291" s="65"/>
      <c r="E291" s="65"/>
      <c r="F291" t="s">
        <v>377</v>
      </c>
    </row>
    <row r="292" spans="1:6" x14ac:dyDescent="0.2">
      <c r="A292" s="65"/>
      <c r="B292" s="65"/>
      <c r="C292" s="65"/>
      <c r="D292" s="65"/>
      <c r="E292" s="65"/>
      <c r="F292" t="s">
        <v>378</v>
      </c>
    </row>
    <row r="293" spans="1:6" x14ac:dyDescent="0.2">
      <c r="A293" s="65"/>
      <c r="B293" s="65"/>
      <c r="C293" s="65"/>
      <c r="D293" s="65"/>
      <c r="E293" s="65"/>
      <c r="F293" t="s">
        <v>379</v>
      </c>
    </row>
    <row r="294" spans="1:6" x14ac:dyDescent="0.2">
      <c r="A294" s="65"/>
      <c r="B294" s="65"/>
      <c r="C294" s="65"/>
      <c r="D294" s="65"/>
      <c r="E294" s="65"/>
      <c r="F294" t="s">
        <v>380</v>
      </c>
    </row>
    <row r="295" spans="1:6" x14ac:dyDescent="0.2">
      <c r="A295" s="65"/>
      <c r="B295" s="65"/>
      <c r="C295" s="65"/>
      <c r="D295" s="65"/>
      <c r="E295" s="65"/>
      <c r="F295" t="s">
        <v>381</v>
      </c>
    </row>
    <row r="296" spans="1:6" x14ac:dyDescent="0.2">
      <c r="A296" s="65"/>
      <c r="B296" s="65"/>
      <c r="C296" s="65"/>
      <c r="D296" s="65"/>
      <c r="E296" s="65"/>
      <c r="F296" t="s">
        <v>382</v>
      </c>
    </row>
    <row r="297" spans="1:6" x14ac:dyDescent="0.2">
      <c r="A297" s="65"/>
      <c r="B297" s="65"/>
      <c r="C297" s="65"/>
      <c r="D297" s="65"/>
      <c r="E297" s="65"/>
      <c r="F297" t="s">
        <v>383</v>
      </c>
    </row>
    <row r="298" spans="1:6" x14ac:dyDescent="0.2">
      <c r="A298" s="65"/>
      <c r="B298" s="65"/>
      <c r="C298" s="65"/>
      <c r="D298" s="65"/>
      <c r="E298" s="65"/>
      <c r="F298" t="s">
        <v>384</v>
      </c>
    </row>
    <row r="299" spans="1:6" x14ac:dyDescent="0.2">
      <c r="A299" s="65"/>
      <c r="B299" s="65"/>
      <c r="C299" s="65"/>
      <c r="D299" s="65"/>
      <c r="E299" s="65"/>
      <c r="F299" t="s">
        <v>385</v>
      </c>
    </row>
    <row r="300" spans="1:6" x14ac:dyDescent="0.2">
      <c r="A300" s="65"/>
      <c r="B300" s="65"/>
      <c r="C300" s="65"/>
      <c r="D300" s="65"/>
      <c r="E300" s="65"/>
      <c r="F300" t="s">
        <v>386</v>
      </c>
    </row>
    <row r="301" spans="1:6" x14ac:dyDescent="0.2">
      <c r="A301" s="65"/>
      <c r="B301" s="65"/>
      <c r="C301" s="65"/>
      <c r="D301" s="65"/>
      <c r="E301" s="65"/>
      <c r="F301" t="s">
        <v>387</v>
      </c>
    </row>
    <row r="302" spans="1:6" x14ac:dyDescent="0.2">
      <c r="A302" s="65"/>
      <c r="B302" s="65"/>
      <c r="C302" s="65"/>
      <c r="D302" s="65"/>
      <c r="E302" s="65"/>
      <c r="F302" t="s">
        <v>388</v>
      </c>
    </row>
    <row r="303" spans="1:6" x14ac:dyDescent="0.2">
      <c r="A303" s="65"/>
      <c r="B303" s="65"/>
      <c r="C303" s="65"/>
      <c r="D303" s="65"/>
      <c r="E303" s="65"/>
      <c r="F303" t="s">
        <v>389</v>
      </c>
    </row>
    <row r="304" spans="1:6" x14ac:dyDescent="0.2">
      <c r="A304" s="65"/>
      <c r="B304" s="65"/>
      <c r="C304" s="65"/>
      <c r="D304" s="65"/>
      <c r="E304" s="65"/>
      <c r="F304" t="s">
        <v>390</v>
      </c>
    </row>
    <row r="305" spans="1:6" x14ac:dyDescent="0.2">
      <c r="A305" s="65"/>
      <c r="B305" s="65"/>
      <c r="C305" s="65"/>
      <c r="D305" s="65"/>
      <c r="E305" s="65"/>
      <c r="F305" t="s">
        <v>391</v>
      </c>
    </row>
    <row r="306" spans="1:6" x14ac:dyDescent="0.2">
      <c r="A306" s="65"/>
      <c r="B306" s="65"/>
      <c r="C306" s="65"/>
      <c r="D306" s="65"/>
      <c r="E306" s="65"/>
      <c r="F306" t="s">
        <v>392</v>
      </c>
    </row>
    <row r="307" spans="1:6" x14ac:dyDescent="0.2">
      <c r="A307" s="65"/>
      <c r="B307" s="65"/>
      <c r="C307" s="65"/>
      <c r="D307" s="65"/>
      <c r="E307" s="65"/>
      <c r="F307" t="s">
        <v>393</v>
      </c>
    </row>
    <row r="308" spans="1:6" x14ac:dyDescent="0.2">
      <c r="A308" s="65"/>
      <c r="B308" s="65"/>
      <c r="C308" s="65"/>
      <c r="D308" s="65"/>
      <c r="E308" s="65"/>
      <c r="F308" t="s">
        <v>394</v>
      </c>
    </row>
    <row r="309" spans="1:6" x14ac:dyDescent="0.2">
      <c r="A309" s="65"/>
      <c r="B309" s="65"/>
      <c r="C309" s="65"/>
      <c r="D309" s="65"/>
      <c r="E309" s="65"/>
      <c r="F309" t="s">
        <v>395</v>
      </c>
    </row>
    <row r="310" spans="1:6" x14ac:dyDescent="0.2">
      <c r="A310" s="65"/>
      <c r="B310" s="65"/>
      <c r="C310" s="65"/>
      <c r="D310" s="65"/>
      <c r="E310" s="65"/>
      <c r="F310" t="s">
        <v>396</v>
      </c>
    </row>
    <row r="311" spans="1:6" x14ac:dyDescent="0.2">
      <c r="A311" s="65"/>
      <c r="B311" s="65"/>
      <c r="C311" s="65"/>
      <c r="D311" s="65"/>
      <c r="E311" s="65"/>
      <c r="F311" t="s">
        <v>397</v>
      </c>
    </row>
    <row r="312" spans="1:6" x14ac:dyDescent="0.2">
      <c r="A312" s="65"/>
      <c r="B312" s="65"/>
      <c r="C312" s="65"/>
      <c r="D312" s="65"/>
      <c r="E312" s="65"/>
      <c r="F312" t="s">
        <v>398</v>
      </c>
    </row>
    <row r="313" spans="1:6" x14ac:dyDescent="0.2">
      <c r="A313" s="65"/>
      <c r="B313" s="65"/>
      <c r="C313" s="65"/>
      <c r="D313" s="65"/>
      <c r="E313" s="65"/>
      <c r="F313" t="s">
        <v>399</v>
      </c>
    </row>
    <row r="314" spans="1:6" x14ac:dyDescent="0.2">
      <c r="A314" s="65"/>
      <c r="B314" s="65"/>
      <c r="C314" s="65"/>
      <c r="D314" s="65"/>
      <c r="E314" s="65"/>
      <c r="F314" t="s">
        <v>400</v>
      </c>
    </row>
    <row r="315" spans="1:6" x14ac:dyDescent="0.2">
      <c r="A315" s="65"/>
      <c r="B315" s="65"/>
      <c r="C315" s="65"/>
      <c r="D315" s="65"/>
      <c r="E315" s="65"/>
      <c r="F315" t="s">
        <v>401</v>
      </c>
    </row>
    <row r="316" spans="1:6" x14ac:dyDescent="0.2">
      <c r="A316" s="65"/>
      <c r="B316" s="65"/>
      <c r="C316" s="65"/>
      <c r="D316" s="65"/>
      <c r="E316" s="65"/>
      <c r="F316" t="s">
        <v>402</v>
      </c>
    </row>
    <row r="317" spans="1:6" x14ac:dyDescent="0.2">
      <c r="A317" s="65"/>
      <c r="B317" s="65"/>
      <c r="C317" s="65"/>
      <c r="D317" s="65"/>
      <c r="E317" s="65"/>
      <c r="F317" t="s">
        <v>403</v>
      </c>
    </row>
    <row r="318" spans="1:6" x14ac:dyDescent="0.2">
      <c r="A318" s="65"/>
      <c r="B318" s="65"/>
      <c r="C318" s="65"/>
      <c r="D318" s="65"/>
      <c r="E318" s="65"/>
      <c r="F318" t="s">
        <v>404</v>
      </c>
    </row>
    <row r="319" spans="1:6" x14ac:dyDescent="0.2">
      <c r="A319" s="65"/>
      <c r="B319" s="65"/>
      <c r="C319" s="65"/>
      <c r="D319" s="65"/>
      <c r="E319" s="65"/>
      <c r="F319" t="s">
        <v>405</v>
      </c>
    </row>
    <row r="320" spans="1:6" x14ac:dyDescent="0.2">
      <c r="A320" s="65"/>
      <c r="B320" s="65"/>
      <c r="C320" s="65"/>
      <c r="D320" s="65"/>
      <c r="E320" s="65"/>
      <c r="F320" t="s">
        <v>406</v>
      </c>
    </row>
    <row r="321" spans="1:6" x14ac:dyDescent="0.2">
      <c r="A321" s="65"/>
      <c r="B321" s="65"/>
      <c r="C321" s="65"/>
      <c r="D321" s="65"/>
      <c r="E321" s="65"/>
      <c r="F321" t="s">
        <v>407</v>
      </c>
    </row>
    <row r="322" spans="1:6" x14ac:dyDescent="0.2">
      <c r="A322" s="65"/>
      <c r="B322" s="65"/>
      <c r="C322" s="65"/>
      <c r="D322" s="65"/>
      <c r="E322" s="65"/>
      <c r="F322" t="s">
        <v>408</v>
      </c>
    </row>
    <row r="323" spans="1:6" x14ac:dyDescent="0.2">
      <c r="A323" s="65"/>
      <c r="B323" s="65"/>
      <c r="C323" s="65"/>
      <c r="D323" s="65"/>
      <c r="E323" s="65"/>
      <c r="F323" t="s">
        <v>409</v>
      </c>
    </row>
    <row r="324" spans="1:6" x14ac:dyDescent="0.2">
      <c r="A324" s="65"/>
      <c r="B324" s="65"/>
      <c r="C324" s="65"/>
      <c r="D324" s="65"/>
      <c r="E324" s="65"/>
      <c r="F324" t="s">
        <v>410</v>
      </c>
    </row>
    <row r="325" spans="1:6" x14ac:dyDescent="0.2">
      <c r="A325" s="65"/>
      <c r="B325" s="65"/>
      <c r="C325" s="65"/>
      <c r="D325" s="65"/>
      <c r="E325" s="65"/>
      <c r="F325" t="s">
        <v>411</v>
      </c>
    </row>
    <row r="326" spans="1:6" x14ac:dyDescent="0.2">
      <c r="A326" s="65"/>
      <c r="B326" s="65"/>
      <c r="C326" s="65"/>
      <c r="D326" s="65"/>
      <c r="E326" s="65"/>
      <c r="F326" t="s">
        <v>412</v>
      </c>
    </row>
    <row r="327" spans="1:6" x14ac:dyDescent="0.2">
      <c r="A327" s="65"/>
      <c r="B327" s="65"/>
      <c r="C327" s="65"/>
      <c r="D327" s="65"/>
      <c r="E327" s="65"/>
      <c r="F327" t="s">
        <v>413</v>
      </c>
    </row>
    <row r="328" spans="1:6" x14ac:dyDescent="0.2">
      <c r="A328" s="65"/>
      <c r="B328" s="65"/>
      <c r="C328" s="65"/>
      <c r="D328" s="65"/>
      <c r="E328" s="65"/>
      <c r="F328" t="s">
        <v>414</v>
      </c>
    </row>
    <row r="329" spans="1:6" x14ac:dyDescent="0.2">
      <c r="A329" s="65"/>
      <c r="B329" s="65"/>
      <c r="C329" s="65"/>
      <c r="D329" s="65"/>
      <c r="E329" s="65"/>
      <c r="F329" t="s">
        <v>415</v>
      </c>
    </row>
    <row r="330" spans="1:6" x14ac:dyDescent="0.2">
      <c r="A330" s="65"/>
      <c r="B330" s="65"/>
      <c r="C330" s="65"/>
      <c r="D330" s="65"/>
      <c r="E330" s="65"/>
      <c r="F330" t="s">
        <v>416</v>
      </c>
    </row>
    <row r="331" spans="1:6" x14ac:dyDescent="0.2">
      <c r="A331" s="65"/>
      <c r="B331" s="65"/>
      <c r="C331" s="65"/>
      <c r="D331" s="65"/>
      <c r="E331" s="65"/>
      <c r="F331" t="s">
        <v>417</v>
      </c>
    </row>
    <row r="332" spans="1:6" x14ac:dyDescent="0.2">
      <c r="A332" s="65"/>
      <c r="B332" s="65"/>
      <c r="C332" s="65"/>
      <c r="D332" s="65"/>
      <c r="E332" s="65"/>
      <c r="F332" t="s">
        <v>418</v>
      </c>
    </row>
    <row r="333" spans="1:6" x14ac:dyDescent="0.2">
      <c r="A333" s="65"/>
      <c r="B333" s="65"/>
      <c r="C333" s="65"/>
      <c r="D333" s="65"/>
      <c r="E333" s="65"/>
      <c r="F333" t="s">
        <v>419</v>
      </c>
    </row>
    <row r="334" spans="1:6" x14ac:dyDescent="0.2">
      <c r="A334" s="65"/>
      <c r="B334" s="65"/>
      <c r="C334" s="65"/>
      <c r="D334" s="65"/>
      <c r="E334" s="65"/>
      <c r="F334" t="s">
        <v>420</v>
      </c>
    </row>
    <row r="335" spans="1:6" x14ac:dyDescent="0.2">
      <c r="A335" s="65"/>
      <c r="B335" s="65"/>
      <c r="C335" s="65"/>
      <c r="D335" s="65"/>
      <c r="E335" s="65"/>
      <c r="F335" t="s">
        <v>421</v>
      </c>
    </row>
    <row r="336" spans="1:6" x14ac:dyDescent="0.2">
      <c r="A336" s="65"/>
      <c r="B336" s="65"/>
      <c r="C336" s="65"/>
      <c r="D336" s="65"/>
      <c r="E336" s="65"/>
      <c r="F336" t="s">
        <v>422</v>
      </c>
    </row>
    <row r="337" spans="1:6" x14ac:dyDescent="0.2">
      <c r="A337" s="65"/>
      <c r="B337" s="65"/>
      <c r="C337" s="65"/>
      <c r="D337" s="65"/>
      <c r="E337" s="65"/>
      <c r="F337" t="s">
        <v>423</v>
      </c>
    </row>
    <row r="338" spans="1:6" x14ac:dyDescent="0.2">
      <c r="A338" s="65"/>
      <c r="B338" s="65"/>
      <c r="C338" s="65"/>
      <c r="D338" s="65"/>
      <c r="E338" s="65"/>
      <c r="F338" t="s">
        <v>424</v>
      </c>
    </row>
    <row r="339" spans="1:6" x14ac:dyDescent="0.2">
      <c r="A339" s="65"/>
      <c r="B339" s="65"/>
      <c r="C339" s="65"/>
      <c r="D339" s="65"/>
      <c r="E339" s="65"/>
      <c r="F339" t="s">
        <v>425</v>
      </c>
    </row>
    <row r="340" spans="1:6" x14ac:dyDescent="0.2">
      <c r="A340" s="65"/>
      <c r="B340" s="65"/>
      <c r="C340" s="65"/>
      <c r="D340" s="65"/>
      <c r="E340" s="65"/>
      <c r="F340" t="s">
        <v>426</v>
      </c>
    </row>
    <row r="341" spans="1:6" x14ac:dyDescent="0.2">
      <c r="A341" s="65"/>
      <c r="B341" s="65"/>
      <c r="C341" s="65"/>
      <c r="D341" s="65"/>
      <c r="E341" s="65"/>
      <c r="F341" t="s">
        <v>427</v>
      </c>
    </row>
    <row r="342" spans="1:6" x14ac:dyDescent="0.2">
      <c r="A342" s="65"/>
      <c r="B342" s="65"/>
      <c r="C342" s="65"/>
      <c r="D342" s="65"/>
      <c r="E342" s="65"/>
      <c r="F342" t="s">
        <v>428</v>
      </c>
    </row>
    <row r="343" spans="1:6" x14ac:dyDescent="0.2">
      <c r="A343" s="65"/>
      <c r="B343" s="65"/>
      <c r="C343" s="65"/>
      <c r="D343" s="65"/>
      <c r="E343" s="65"/>
      <c r="F343" t="s">
        <v>429</v>
      </c>
    </row>
    <row r="344" spans="1:6" x14ac:dyDescent="0.2">
      <c r="A344" s="65"/>
      <c r="B344" s="65"/>
      <c r="C344" s="65"/>
      <c r="D344" s="65"/>
      <c r="E344" s="65"/>
      <c r="F344" t="s">
        <v>430</v>
      </c>
    </row>
    <row r="345" spans="1:6" x14ac:dyDescent="0.2">
      <c r="A345" s="65"/>
      <c r="B345" s="65"/>
      <c r="C345" s="65"/>
      <c r="D345" s="65"/>
      <c r="E345" s="65"/>
      <c r="F345" t="s">
        <v>431</v>
      </c>
    </row>
    <row r="346" spans="1:6" x14ac:dyDescent="0.2">
      <c r="A346" s="65"/>
      <c r="B346" s="65"/>
      <c r="C346" s="65"/>
      <c r="D346" s="65"/>
      <c r="E346" s="65"/>
      <c r="F346" t="s">
        <v>432</v>
      </c>
    </row>
    <row r="347" spans="1:6" x14ac:dyDescent="0.2">
      <c r="A347" s="65"/>
      <c r="B347" s="65"/>
      <c r="C347" s="65"/>
      <c r="D347" s="65"/>
      <c r="E347" s="65"/>
      <c r="F347" t="s">
        <v>433</v>
      </c>
    </row>
    <row r="348" spans="1:6" x14ac:dyDescent="0.2">
      <c r="A348" s="65"/>
      <c r="B348" s="65"/>
      <c r="C348" s="65"/>
      <c r="D348" s="65"/>
      <c r="E348" s="65"/>
      <c r="F348" t="s">
        <v>434</v>
      </c>
    </row>
    <row r="349" spans="1:6" x14ac:dyDescent="0.2">
      <c r="A349" s="65"/>
      <c r="B349" s="65"/>
      <c r="C349" s="65"/>
      <c r="D349" s="65"/>
      <c r="E349" s="65"/>
      <c r="F349" t="s">
        <v>435</v>
      </c>
    </row>
    <row r="350" spans="1:6" x14ac:dyDescent="0.2">
      <c r="A350" s="65"/>
      <c r="B350" s="65"/>
      <c r="C350" s="65"/>
      <c r="D350" s="65"/>
      <c r="E350" s="65"/>
      <c r="F350" t="s">
        <v>436</v>
      </c>
    </row>
    <row r="351" spans="1:6" x14ac:dyDescent="0.2">
      <c r="A351" s="65"/>
      <c r="B351" s="65"/>
      <c r="C351" s="65"/>
      <c r="D351" s="65"/>
      <c r="E351" s="65"/>
      <c r="F351" t="s">
        <v>437</v>
      </c>
    </row>
    <row r="352" spans="1:6" x14ac:dyDescent="0.2">
      <c r="A352" s="65"/>
      <c r="B352" s="65"/>
      <c r="C352" s="65"/>
      <c r="D352" s="65"/>
      <c r="E352" s="65"/>
      <c r="F352" t="s">
        <v>438</v>
      </c>
    </row>
    <row r="353" spans="1:6" x14ac:dyDescent="0.2">
      <c r="A353" s="65"/>
      <c r="B353" s="65"/>
      <c r="C353" s="65"/>
      <c r="D353" s="65"/>
      <c r="E353" s="65"/>
      <c r="F353" t="s">
        <v>439</v>
      </c>
    </row>
    <row r="354" spans="1:6" x14ac:dyDescent="0.2">
      <c r="A354" s="65"/>
      <c r="B354" s="65"/>
      <c r="C354" s="65"/>
      <c r="D354" s="65"/>
      <c r="E354" s="65"/>
      <c r="F354" t="s">
        <v>440</v>
      </c>
    </row>
    <row r="355" spans="1:6" x14ac:dyDescent="0.2">
      <c r="A355" s="65"/>
      <c r="B355" s="65"/>
      <c r="C355" s="65"/>
      <c r="D355" s="65"/>
      <c r="E355" s="65"/>
      <c r="F355" t="s">
        <v>441</v>
      </c>
    </row>
    <row r="356" spans="1:6" x14ac:dyDescent="0.2">
      <c r="A356" s="65"/>
      <c r="B356" s="65"/>
      <c r="C356" s="65"/>
      <c r="D356" s="65"/>
      <c r="E356" s="65"/>
      <c r="F356" t="s">
        <v>442</v>
      </c>
    </row>
    <row r="357" spans="1:6" x14ac:dyDescent="0.2">
      <c r="A357" s="65"/>
      <c r="B357" s="65"/>
      <c r="C357" s="65"/>
      <c r="D357" s="65"/>
      <c r="E357" s="65"/>
      <c r="F357" t="s">
        <v>443</v>
      </c>
    </row>
    <row r="358" spans="1:6" x14ac:dyDescent="0.2">
      <c r="A358" s="65"/>
      <c r="B358" s="65"/>
      <c r="C358" s="65"/>
      <c r="D358" s="65"/>
      <c r="E358" s="65"/>
      <c r="F358" t="s">
        <v>444</v>
      </c>
    </row>
    <row r="359" spans="1:6" x14ac:dyDescent="0.2">
      <c r="A359" s="65"/>
      <c r="B359" s="65"/>
      <c r="C359" s="65"/>
      <c r="D359" s="65"/>
      <c r="E359" s="65"/>
      <c r="F359" t="s">
        <v>445</v>
      </c>
    </row>
    <row r="360" spans="1:6" x14ac:dyDescent="0.2">
      <c r="A360" s="65"/>
      <c r="B360" s="65"/>
      <c r="C360" s="65"/>
      <c r="D360" s="65"/>
      <c r="E360" s="65"/>
      <c r="F360" t="s">
        <v>446</v>
      </c>
    </row>
    <row r="361" spans="1:6" x14ac:dyDescent="0.2">
      <c r="A361" s="65"/>
      <c r="B361" s="65"/>
      <c r="C361" s="65"/>
      <c r="D361" s="65"/>
      <c r="E361" s="65"/>
      <c r="F361" t="s">
        <v>447</v>
      </c>
    </row>
    <row r="362" spans="1:6" x14ac:dyDescent="0.2">
      <c r="A362" s="65"/>
      <c r="B362" s="65"/>
      <c r="C362" s="65"/>
      <c r="D362" s="65"/>
      <c r="E362" s="65"/>
      <c r="F362" t="s">
        <v>448</v>
      </c>
    </row>
    <row r="363" spans="1:6" x14ac:dyDescent="0.2">
      <c r="A363" s="65"/>
      <c r="B363" s="65"/>
      <c r="C363" s="65"/>
      <c r="D363" s="65"/>
      <c r="E363" s="65"/>
      <c r="F363" t="s">
        <v>449</v>
      </c>
    </row>
    <row r="364" spans="1:6" x14ac:dyDescent="0.2">
      <c r="A364" s="65"/>
      <c r="B364" s="65"/>
      <c r="C364" s="65"/>
      <c r="D364" s="65"/>
      <c r="E364" s="65"/>
      <c r="F364" t="s">
        <v>450</v>
      </c>
    </row>
    <row r="365" spans="1:6" x14ac:dyDescent="0.2">
      <c r="A365" s="65"/>
      <c r="B365" s="65"/>
      <c r="C365" s="65"/>
      <c r="D365" s="65"/>
      <c r="E365" s="65"/>
      <c r="F365" t="s">
        <v>451</v>
      </c>
    </row>
    <row r="366" spans="1:6" x14ac:dyDescent="0.2">
      <c r="A366" s="65"/>
      <c r="B366" s="65"/>
      <c r="C366" s="65"/>
      <c r="D366" s="65"/>
      <c r="E366" s="65"/>
      <c r="F366" t="s">
        <v>452</v>
      </c>
    </row>
    <row r="367" spans="1:6" x14ac:dyDescent="0.2">
      <c r="A367" s="65"/>
      <c r="B367" s="65"/>
      <c r="C367" s="65"/>
      <c r="D367" s="65"/>
      <c r="E367" s="65"/>
      <c r="F367" t="s">
        <v>453</v>
      </c>
    </row>
    <row r="368" spans="1:6" x14ac:dyDescent="0.2">
      <c r="A368" s="65"/>
      <c r="B368" s="65"/>
      <c r="C368" s="65"/>
      <c r="D368" s="65"/>
      <c r="E368" s="65"/>
      <c r="F368" t="s">
        <v>454</v>
      </c>
    </row>
    <row r="369" spans="1:6" x14ac:dyDescent="0.2">
      <c r="A369" s="65"/>
      <c r="B369" s="65"/>
      <c r="C369" s="65"/>
      <c r="D369" s="65"/>
      <c r="E369" s="65"/>
      <c r="F369" t="s">
        <v>455</v>
      </c>
    </row>
    <row r="370" spans="1:6" x14ac:dyDescent="0.2">
      <c r="A370" s="65"/>
      <c r="B370" s="65"/>
      <c r="C370" s="65"/>
      <c r="D370" s="65"/>
      <c r="E370" s="65"/>
      <c r="F370" t="s">
        <v>456</v>
      </c>
    </row>
    <row r="371" spans="1:6" x14ac:dyDescent="0.2">
      <c r="A371" s="65"/>
      <c r="B371" s="65"/>
      <c r="C371" s="65"/>
      <c r="D371" s="65"/>
      <c r="E371" s="65"/>
      <c r="F371" t="s">
        <v>457</v>
      </c>
    </row>
    <row r="372" spans="1:6" x14ac:dyDescent="0.2">
      <c r="A372" s="65"/>
      <c r="B372" s="65"/>
      <c r="C372" s="65"/>
      <c r="D372" s="65"/>
      <c r="E372" s="65"/>
      <c r="F372" t="s">
        <v>458</v>
      </c>
    </row>
    <row r="373" spans="1:6" x14ac:dyDescent="0.2">
      <c r="A373" s="65"/>
      <c r="B373" s="65"/>
      <c r="C373" s="65"/>
      <c r="D373" s="65"/>
      <c r="E373" s="65"/>
      <c r="F373" t="s">
        <v>459</v>
      </c>
    </row>
    <row r="374" spans="1:6" x14ac:dyDescent="0.2">
      <c r="A374" s="65"/>
      <c r="B374" s="65"/>
      <c r="C374" s="65"/>
      <c r="D374" s="65"/>
      <c r="E374" s="65"/>
      <c r="F374" t="s">
        <v>460</v>
      </c>
    </row>
    <row r="375" spans="1:6" x14ac:dyDescent="0.2">
      <c r="A375" s="65"/>
      <c r="B375" s="65"/>
      <c r="C375" s="65"/>
      <c r="D375" s="65"/>
      <c r="E375" s="65"/>
      <c r="F375" t="s">
        <v>461</v>
      </c>
    </row>
    <row r="376" spans="1:6" x14ac:dyDescent="0.2">
      <c r="A376" s="65"/>
      <c r="B376" s="65"/>
      <c r="C376" s="65"/>
      <c r="D376" s="65"/>
      <c r="E376" s="65"/>
      <c r="F376" t="s">
        <v>462</v>
      </c>
    </row>
    <row r="377" spans="1:6" x14ac:dyDescent="0.2">
      <c r="A377" s="65"/>
      <c r="B377" s="65"/>
      <c r="C377" s="65"/>
      <c r="D377" s="65"/>
      <c r="E377" s="65"/>
      <c r="F377" t="s">
        <v>463</v>
      </c>
    </row>
    <row r="378" spans="1:6" x14ac:dyDescent="0.2">
      <c r="A378" s="65"/>
      <c r="B378" s="65"/>
      <c r="C378" s="65"/>
      <c r="D378" s="65"/>
      <c r="E378" s="65"/>
      <c r="F378" t="s">
        <v>464</v>
      </c>
    </row>
    <row r="379" spans="1:6" x14ac:dyDescent="0.2">
      <c r="A379" s="65"/>
      <c r="B379" s="65"/>
      <c r="C379" s="65"/>
      <c r="D379" s="65"/>
      <c r="E379" s="65"/>
      <c r="F379" t="s">
        <v>465</v>
      </c>
    </row>
    <row r="380" spans="1:6" x14ac:dyDescent="0.2">
      <c r="A380" s="65"/>
      <c r="B380" s="65"/>
      <c r="C380" s="65"/>
      <c r="D380" s="65"/>
      <c r="E380" s="65"/>
      <c r="F380" t="s">
        <v>466</v>
      </c>
    </row>
    <row r="381" spans="1:6" x14ac:dyDescent="0.2">
      <c r="A381" s="65"/>
      <c r="B381" s="65"/>
      <c r="C381" s="65"/>
      <c r="D381" s="65"/>
      <c r="E381" s="65"/>
      <c r="F381" t="s">
        <v>467</v>
      </c>
    </row>
    <row r="382" spans="1:6" x14ac:dyDescent="0.2">
      <c r="A382" s="65"/>
      <c r="B382" s="65"/>
      <c r="C382" s="65"/>
      <c r="D382" s="65"/>
      <c r="E382" s="65"/>
      <c r="F382" t="s">
        <v>468</v>
      </c>
    </row>
    <row r="383" spans="1:6" x14ac:dyDescent="0.2">
      <c r="A383" s="65"/>
      <c r="B383" s="65"/>
      <c r="C383" s="65"/>
      <c r="D383" s="65"/>
      <c r="E383" s="65"/>
      <c r="F383" t="s">
        <v>469</v>
      </c>
    </row>
    <row r="384" spans="1:6" x14ac:dyDescent="0.2">
      <c r="A384" s="65"/>
      <c r="B384" s="65"/>
      <c r="C384" s="65"/>
      <c r="D384" s="65"/>
      <c r="E384" s="65"/>
      <c r="F384" t="s">
        <v>470</v>
      </c>
    </row>
    <row r="385" spans="1:6" x14ac:dyDescent="0.2">
      <c r="A385" s="65"/>
      <c r="B385" s="65"/>
      <c r="C385" s="65"/>
      <c r="D385" s="65"/>
      <c r="E385" s="65"/>
      <c r="F385" t="s">
        <v>471</v>
      </c>
    </row>
    <row r="386" spans="1:6" x14ac:dyDescent="0.2">
      <c r="A386" s="65"/>
      <c r="B386" s="65"/>
      <c r="C386" s="65"/>
      <c r="D386" s="65"/>
      <c r="E386" s="65"/>
      <c r="F386" t="s">
        <v>472</v>
      </c>
    </row>
    <row r="387" spans="1:6" x14ac:dyDescent="0.2">
      <c r="A387" s="65"/>
      <c r="B387" s="65"/>
      <c r="C387" s="65"/>
      <c r="D387" s="65"/>
      <c r="E387" s="65"/>
      <c r="F387" t="s">
        <v>473</v>
      </c>
    </row>
    <row r="388" spans="1:6" x14ac:dyDescent="0.2">
      <c r="A388" s="65"/>
      <c r="B388" s="65"/>
      <c r="C388" s="65"/>
      <c r="D388" s="65"/>
      <c r="E388" s="65"/>
      <c r="F388" t="s">
        <v>474</v>
      </c>
    </row>
    <row r="389" spans="1:6" x14ac:dyDescent="0.2">
      <c r="A389" s="65"/>
      <c r="B389" s="65"/>
      <c r="C389" s="65"/>
      <c r="D389" s="65"/>
      <c r="E389" s="65"/>
      <c r="F389" t="s">
        <v>475</v>
      </c>
    </row>
    <row r="390" spans="1:6" x14ac:dyDescent="0.2">
      <c r="A390" s="65"/>
      <c r="B390" s="65"/>
      <c r="C390" s="65"/>
      <c r="D390" s="65"/>
      <c r="E390" s="65"/>
      <c r="F390" t="s">
        <v>476</v>
      </c>
    </row>
    <row r="391" spans="1:6" x14ac:dyDescent="0.2">
      <c r="A391" s="65"/>
      <c r="B391" s="65"/>
      <c r="C391" s="65"/>
      <c r="D391" s="65"/>
      <c r="E391" s="65"/>
      <c r="F391" t="s">
        <v>477</v>
      </c>
    </row>
    <row r="392" spans="1:6" x14ac:dyDescent="0.2">
      <c r="A392" s="65"/>
      <c r="B392" s="65"/>
      <c r="C392" s="65"/>
      <c r="D392" s="65"/>
      <c r="E392" s="65"/>
      <c r="F392" t="s">
        <v>478</v>
      </c>
    </row>
    <row r="393" spans="1:6" x14ac:dyDescent="0.2">
      <c r="A393" s="65"/>
      <c r="B393" s="65"/>
      <c r="C393" s="65"/>
      <c r="D393" s="65"/>
      <c r="E393" s="65"/>
      <c r="F393" t="s">
        <v>479</v>
      </c>
    </row>
    <row r="394" spans="1:6" x14ac:dyDescent="0.2">
      <c r="A394" s="65"/>
      <c r="B394" s="65"/>
      <c r="C394" s="65"/>
      <c r="D394" s="65"/>
      <c r="E394" s="65"/>
      <c r="F394" t="s">
        <v>480</v>
      </c>
    </row>
    <row r="395" spans="1:6" x14ac:dyDescent="0.2">
      <c r="A395" s="65"/>
      <c r="B395" s="65"/>
      <c r="C395" s="65"/>
      <c r="D395" s="65"/>
      <c r="E395" s="65"/>
      <c r="F395" t="s">
        <v>481</v>
      </c>
    </row>
    <row r="396" spans="1:6" x14ac:dyDescent="0.2">
      <c r="A396" s="65"/>
      <c r="B396" s="65"/>
      <c r="C396" s="65"/>
      <c r="D396" s="65"/>
      <c r="E396" s="65"/>
      <c r="F396" t="s">
        <v>482</v>
      </c>
    </row>
    <row r="397" spans="1:6" x14ac:dyDescent="0.2">
      <c r="A397" s="65"/>
      <c r="B397" s="65"/>
      <c r="C397" s="65"/>
      <c r="D397" s="65"/>
      <c r="E397" s="65"/>
      <c r="F397" t="s">
        <v>483</v>
      </c>
    </row>
    <row r="398" spans="1:6" x14ac:dyDescent="0.2">
      <c r="A398" s="65"/>
      <c r="B398" s="65"/>
      <c r="C398" s="65"/>
      <c r="D398" s="65"/>
      <c r="E398" s="65"/>
      <c r="F398" t="s">
        <v>484</v>
      </c>
    </row>
    <row r="399" spans="1:6" x14ac:dyDescent="0.2">
      <c r="A399" s="65"/>
      <c r="B399" s="65"/>
      <c r="C399" s="65"/>
      <c r="D399" s="65"/>
      <c r="E399" s="65"/>
      <c r="F399" t="s">
        <v>485</v>
      </c>
    </row>
    <row r="400" spans="1:6" x14ac:dyDescent="0.2">
      <c r="A400" s="65"/>
      <c r="B400" s="65"/>
      <c r="C400" s="65"/>
      <c r="D400" s="65"/>
      <c r="E400" s="65"/>
      <c r="F400" t="s">
        <v>486</v>
      </c>
    </row>
    <row r="401" spans="1:6" x14ac:dyDescent="0.2">
      <c r="A401" s="65"/>
      <c r="B401" s="65"/>
      <c r="C401" s="65"/>
      <c r="D401" s="65"/>
      <c r="E401" s="65"/>
      <c r="F401" t="s">
        <v>487</v>
      </c>
    </row>
    <row r="402" spans="1:6" x14ac:dyDescent="0.2">
      <c r="A402" s="65"/>
      <c r="B402" s="65"/>
      <c r="C402" s="65"/>
      <c r="D402" s="65"/>
      <c r="E402" s="65"/>
      <c r="F402" t="s">
        <v>488</v>
      </c>
    </row>
    <row r="403" spans="1:6" x14ac:dyDescent="0.2">
      <c r="A403" s="65"/>
      <c r="B403" s="65"/>
      <c r="C403" s="65"/>
      <c r="D403" s="65"/>
      <c r="E403" s="65"/>
      <c r="F403" t="s">
        <v>489</v>
      </c>
    </row>
    <row r="404" spans="1:6" x14ac:dyDescent="0.2">
      <c r="A404" s="65"/>
      <c r="B404" s="65"/>
      <c r="C404" s="65"/>
      <c r="D404" s="65"/>
      <c r="E404" s="65"/>
      <c r="F404" t="s">
        <v>490</v>
      </c>
    </row>
    <row r="405" spans="1:6" x14ac:dyDescent="0.2">
      <c r="A405" s="65"/>
      <c r="B405" s="65"/>
      <c r="C405" s="65"/>
      <c r="D405" s="65"/>
      <c r="E405" s="65"/>
      <c r="F405" t="s">
        <v>491</v>
      </c>
    </row>
    <row r="406" spans="1:6" x14ac:dyDescent="0.2">
      <c r="A406" s="65"/>
      <c r="B406" s="65"/>
      <c r="C406" s="65"/>
      <c r="D406" s="65"/>
      <c r="E406" s="65"/>
      <c r="F406" t="s">
        <v>492</v>
      </c>
    </row>
    <row r="407" spans="1:6" x14ac:dyDescent="0.2">
      <c r="A407" s="65"/>
      <c r="B407" s="65"/>
      <c r="C407" s="65"/>
      <c r="D407" s="65"/>
      <c r="E407" s="65"/>
      <c r="F407" t="s">
        <v>493</v>
      </c>
    </row>
    <row r="408" spans="1:6" x14ac:dyDescent="0.2">
      <c r="A408" s="65"/>
      <c r="B408" s="65"/>
      <c r="C408" s="65"/>
      <c r="D408" s="65"/>
      <c r="E408" s="65"/>
      <c r="F408" t="s">
        <v>494</v>
      </c>
    </row>
    <row r="409" spans="1:6" x14ac:dyDescent="0.2">
      <c r="A409" s="65"/>
      <c r="B409" s="65"/>
      <c r="C409" s="65"/>
      <c r="D409" s="65"/>
      <c r="E409" s="65"/>
      <c r="F409" t="s">
        <v>495</v>
      </c>
    </row>
    <row r="410" spans="1:6" x14ac:dyDescent="0.2">
      <c r="A410" s="65"/>
      <c r="B410" s="65"/>
      <c r="C410" s="65"/>
      <c r="D410" s="65"/>
      <c r="E410" s="65"/>
      <c r="F410" t="s">
        <v>496</v>
      </c>
    </row>
    <row r="411" spans="1:6" x14ac:dyDescent="0.2">
      <c r="A411" s="65"/>
      <c r="B411" s="65"/>
      <c r="C411" s="65"/>
      <c r="D411" s="65"/>
      <c r="E411" s="65"/>
      <c r="F411" t="s">
        <v>497</v>
      </c>
    </row>
    <row r="412" spans="1:6" x14ac:dyDescent="0.2">
      <c r="A412" s="65"/>
      <c r="B412" s="65"/>
      <c r="C412" s="65"/>
      <c r="D412" s="65"/>
      <c r="E412" s="65"/>
      <c r="F412" t="s">
        <v>498</v>
      </c>
    </row>
    <row r="413" spans="1:6" x14ac:dyDescent="0.2">
      <c r="A413" s="65"/>
      <c r="B413" s="65"/>
      <c r="C413" s="65"/>
      <c r="D413" s="65"/>
      <c r="E413" s="65"/>
      <c r="F413" t="s">
        <v>499</v>
      </c>
    </row>
    <row r="414" spans="1:6" x14ac:dyDescent="0.2">
      <c r="A414" s="65"/>
      <c r="B414" s="65"/>
      <c r="C414" s="65"/>
      <c r="D414" s="65"/>
      <c r="E414" s="65"/>
      <c r="F414" t="s">
        <v>500</v>
      </c>
    </row>
    <row r="415" spans="1:6" x14ac:dyDescent="0.2">
      <c r="A415" s="65"/>
      <c r="B415" s="65"/>
      <c r="C415" s="65"/>
      <c r="D415" s="65"/>
      <c r="E415" s="65"/>
      <c r="F415" t="s">
        <v>501</v>
      </c>
    </row>
    <row r="416" spans="1:6" x14ac:dyDescent="0.2">
      <c r="A416" s="65"/>
      <c r="B416" s="65"/>
      <c r="C416" s="65"/>
      <c r="D416" s="65"/>
      <c r="E416" s="65"/>
      <c r="F416" t="s">
        <v>502</v>
      </c>
    </row>
    <row r="417" spans="1:6" x14ac:dyDescent="0.2">
      <c r="A417" s="65"/>
      <c r="B417" s="65"/>
      <c r="C417" s="65"/>
      <c r="D417" s="65"/>
      <c r="E417" s="65"/>
      <c r="F417" t="s">
        <v>503</v>
      </c>
    </row>
    <row r="418" spans="1:6" x14ac:dyDescent="0.2">
      <c r="A418" s="65"/>
      <c r="B418" s="65"/>
      <c r="C418" s="65"/>
      <c r="D418" s="65"/>
      <c r="E418" s="65"/>
      <c r="F418" t="s">
        <v>504</v>
      </c>
    </row>
    <row r="419" spans="1:6" x14ac:dyDescent="0.2">
      <c r="A419" s="65"/>
      <c r="B419" s="65"/>
      <c r="C419" s="65"/>
      <c r="D419" s="65"/>
      <c r="E419" s="65"/>
      <c r="F419" t="s">
        <v>505</v>
      </c>
    </row>
    <row r="420" spans="1:6" x14ac:dyDescent="0.2">
      <c r="A420" s="65"/>
      <c r="B420" s="65"/>
      <c r="C420" s="65"/>
      <c r="D420" s="65"/>
      <c r="E420" s="65"/>
      <c r="F420" t="s">
        <v>506</v>
      </c>
    </row>
    <row r="421" spans="1:6" x14ac:dyDescent="0.2">
      <c r="A421" s="65"/>
      <c r="B421" s="65"/>
      <c r="C421" s="65"/>
      <c r="D421" s="65"/>
      <c r="E421" s="65"/>
      <c r="F421" t="s">
        <v>507</v>
      </c>
    </row>
    <row r="422" spans="1:6" x14ac:dyDescent="0.2">
      <c r="A422" s="65"/>
      <c r="B422" s="65"/>
      <c r="C422" s="65"/>
      <c r="D422" s="65"/>
      <c r="E422" s="65"/>
      <c r="F422" t="s">
        <v>508</v>
      </c>
    </row>
    <row r="423" spans="1:6" x14ac:dyDescent="0.2">
      <c r="A423" s="65"/>
      <c r="B423" s="65"/>
      <c r="C423" s="65"/>
      <c r="D423" s="65"/>
      <c r="E423" s="65"/>
      <c r="F423" t="s">
        <v>509</v>
      </c>
    </row>
  </sheetData>
  <pageMargins left="0.7" right="0.7" top="0.75" bottom="0.75" header="0.3" footer="0.3"/>
  <pageSetup scale="61" orientation="landscape" r:id="rId1"/>
  <headerFooter>
    <oddFooter>&amp;LThe Infinite Actuary&amp;CTechnical Skills Course&amp;Rwww.theinfiniteactuary.com/skills
Do Not Distribute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506"/>
  <sheetViews>
    <sheetView zoomScaleNormal="100" workbookViewId="0">
      <selection activeCell="D7" sqref="D7"/>
    </sheetView>
  </sheetViews>
  <sheetFormatPr baseColWidth="10" defaultColWidth="8.83203125" defaultRowHeight="15" x14ac:dyDescent="0.2"/>
  <cols>
    <col min="1" max="1" width="2.83203125" customWidth="1"/>
    <col min="2" max="2" width="11.6640625" style="15" customWidth="1"/>
    <col min="3" max="3" width="9.1640625" style="15"/>
    <col min="4" max="4" width="10.1640625" customWidth="1"/>
    <col min="6" max="6" width="9.83203125" bestFit="1" customWidth="1"/>
    <col min="7" max="7" width="12.83203125" customWidth="1"/>
    <col min="9" max="9" width="10.5" customWidth="1"/>
    <col min="10" max="10" width="8.5" customWidth="1"/>
  </cols>
  <sheetData>
    <row r="1" spans="2:9" x14ac:dyDescent="0.2">
      <c r="B1" s="22" t="s">
        <v>23</v>
      </c>
      <c r="G1" s="70" t="s">
        <v>19</v>
      </c>
      <c r="H1" s="71"/>
      <c r="I1" s="72"/>
    </row>
    <row r="2" spans="2:9" x14ac:dyDescent="0.2">
      <c r="B2" s="20" t="s">
        <v>25</v>
      </c>
      <c r="C2" s="23"/>
      <c r="D2" s="5"/>
      <c r="E2" s="5"/>
      <c r="F2" s="5"/>
      <c r="G2" s="6"/>
      <c r="H2" s="73" t="s">
        <v>16</v>
      </c>
      <c r="I2" s="74"/>
    </row>
    <row r="3" spans="2:9" x14ac:dyDescent="0.2">
      <c r="B3" s="24"/>
      <c r="C3" s="25"/>
      <c r="D3" s="21"/>
      <c r="E3" s="21"/>
      <c r="F3" s="21"/>
      <c r="G3" s="16" t="s">
        <v>1</v>
      </c>
      <c r="H3" s="11" t="s">
        <v>17</v>
      </c>
      <c r="I3" s="17" t="s">
        <v>18</v>
      </c>
    </row>
    <row r="4" spans="2:9" s="21" customFormat="1" x14ac:dyDescent="0.2">
      <c r="B4" s="24"/>
      <c r="C4" s="25"/>
      <c r="G4" s="7" t="s">
        <v>13</v>
      </c>
      <c r="H4" s="12">
        <v>200</v>
      </c>
      <c r="I4" s="8">
        <v>240</v>
      </c>
    </row>
    <row r="5" spans="2:9" s="21" customFormat="1" x14ac:dyDescent="0.2">
      <c r="B5" s="24" t="s">
        <v>22</v>
      </c>
      <c r="C5" s="25"/>
      <c r="G5" s="7" t="s">
        <v>2</v>
      </c>
      <c r="H5" s="12">
        <v>140</v>
      </c>
      <c r="I5" s="8">
        <v>168</v>
      </c>
    </row>
    <row r="6" spans="2:9" ht="32" x14ac:dyDescent="0.2">
      <c r="B6" s="29" t="s">
        <v>1</v>
      </c>
      <c r="C6" s="30" t="s">
        <v>16</v>
      </c>
      <c r="D6" s="31" t="s">
        <v>24</v>
      </c>
      <c r="E6" s="4" t="s">
        <v>20</v>
      </c>
      <c r="G6" s="7" t="s">
        <v>6</v>
      </c>
      <c r="H6" s="12">
        <v>100</v>
      </c>
      <c r="I6" s="8">
        <v>120</v>
      </c>
    </row>
    <row r="7" spans="2:9" x14ac:dyDescent="0.2">
      <c r="B7" s="18" t="s">
        <v>15</v>
      </c>
      <c r="C7" s="2" t="s">
        <v>18</v>
      </c>
      <c r="D7" s="39">
        <f>INDEX($G$4:$I$17,MATCH(B7,$G$4:$G$17,0),MATCH(C7,$G$3:$I$3,0))</f>
        <v>84</v>
      </c>
      <c r="E7" s="14">
        <f>SUM(D7:D506)</f>
        <v>28944</v>
      </c>
      <c r="G7" s="7" t="s">
        <v>4</v>
      </c>
      <c r="H7" s="12">
        <v>100</v>
      </c>
      <c r="I7" s="8">
        <v>120</v>
      </c>
    </row>
    <row r="8" spans="2:9" x14ac:dyDescent="0.2">
      <c r="B8" s="18" t="s">
        <v>3</v>
      </c>
      <c r="C8" s="2" t="s">
        <v>18</v>
      </c>
      <c r="D8" s="39">
        <f t="shared" ref="D8:D16" si="0">INDEX($G$4:$I$17,MATCH(B8,$G$4:$G$17,0),MATCH(C8,$G$3:$I$3,0))</f>
        <v>42</v>
      </c>
      <c r="E8" s="2"/>
      <c r="G8" s="7" t="s">
        <v>5</v>
      </c>
      <c r="H8" s="12">
        <v>100</v>
      </c>
      <c r="I8" s="8">
        <v>120</v>
      </c>
    </row>
    <row r="9" spans="2:9" x14ac:dyDescent="0.2">
      <c r="B9" s="18" t="s">
        <v>8</v>
      </c>
      <c r="C9" s="2" t="s">
        <v>17</v>
      </c>
      <c r="D9" s="39">
        <f t="shared" si="0"/>
        <v>25</v>
      </c>
      <c r="E9" s="2"/>
      <c r="G9" s="7" t="s">
        <v>7</v>
      </c>
      <c r="H9" s="12">
        <v>80</v>
      </c>
      <c r="I9" s="8">
        <v>96</v>
      </c>
    </row>
    <row r="10" spans="2:9" x14ac:dyDescent="0.2">
      <c r="B10" s="18" t="s">
        <v>5</v>
      </c>
      <c r="C10" s="2" t="s">
        <v>17</v>
      </c>
      <c r="D10" s="39">
        <f t="shared" si="0"/>
        <v>100</v>
      </c>
      <c r="E10" s="2"/>
      <c r="G10" s="7" t="s">
        <v>15</v>
      </c>
      <c r="H10" s="12">
        <v>70</v>
      </c>
      <c r="I10" s="8">
        <v>84</v>
      </c>
    </row>
    <row r="11" spans="2:9" ht="28.5" customHeight="1" x14ac:dyDescent="0.2">
      <c r="B11" s="18" t="s">
        <v>2</v>
      </c>
      <c r="C11" s="2" t="s">
        <v>17</v>
      </c>
      <c r="D11" s="39">
        <f t="shared" si="0"/>
        <v>140</v>
      </c>
      <c r="E11" s="2"/>
      <c r="G11" s="7" t="s">
        <v>14</v>
      </c>
      <c r="H11" s="12">
        <v>60</v>
      </c>
      <c r="I11" s="8">
        <v>72</v>
      </c>
    </row>
    <row r="12" spans="2:9" x14ac:dyDescent="0.2">
      <c r="B12" s="18" t="s">
        <v>3</v>
      </c>
      <c r="C12" s="2" t="s">
        <v>18</v>
      </c>
      <c r="D12" s="39">
        <f t="shared" si="0"/>
        <v>42</v>
      </c>
      <c r="E12" s="2"/>
      <c r="G12" s="7" t="s">
        <v>12</v>
      </c>
      <c r="H12" s="12">
        <v>50</v>
      </c>
      <c r="I12" s="8">
        <v>60</v>
      </c>
    </row>
    <row r="13" spans="2:9" x14ac:dyDescent="0.2">
      <c r="B13" s="18" t="s">
        <v>4</v>
      </c>
      <c r="C13" s="2" t="s">
        <v>17</v>
      </c>
      <c r="D13" s="39">
        <f t="shared" si="0"/>
        <v>100</v>
      </c>
      <c r="E13" s="2"/>
      <c r="G13" s="7" t="s">
        <v>3</v>
      </c>
      <c r="H13" s="12">
        <v>35</v>
      </c>
      <c r="I13" s="8">
        <v>42</v>
      </c>
    </row>
    <row r="14" spans="2:9" x14ac:dyDescent="0.2">
      <c r="B14" s="18" t="s">
        <v>9</v>
      </c>
      <c r="C14" s="2" t="s">
        <v>17</v>
      </c>
      <c r="D14" s="39">
        <f t="shared" si="0"/>
        <v>20</v>
      </c>
      <c r="E14" s="2"/>
      <c r="G14" s="7" t="s">
        <v>8</v>
      </c>
      <c r="H14" s="12">
        <v>25</v>
      </c>
      <c r="I14" s="8">
        <v>30</v>
      </c>
    </row>
    <row r="15" spans="2:9" x14ac:dyDescent="0.2">
      <c r="B15" s="18" t="s">
        <v>9</v>
      </c>
      <c r="C15" s="2" t="s">
        <v>18</v>
      </c>
      <c r="D15" s="39">
        <f t="shared" si="0"/>
        <v>24</v>
      </c>
      <c r="E15" s="2"/>
      <c r="G15" s="7" t="s">
        <v>9</v>
      </c>
      <c r="H15" s="12">
        <v>20</v>
      </c>
      <c r="I15" s="8">
        <v>24</v>
      </c>
    </row>
    <row r="16" spans="2:9" x14ac:dyDescent="0.2">
      <c r="B16" s="18" t="s">
        <v>7</v>
      </c>
      <c r="C16" s="2" t="s">
        <v>18</v>
      </c>
      <c r="D16" s="39">
        <f t="shared" si="0"/>
        <v>96</v>
      </c>
      <c r="E16" s="2"/>
      <c r="G16" s="7" t="s">
        <v>10</v>
      </c>
      <c r="H16" s="12">
        <v>20</v>
      </c>
      <c r="I16" s="8">
        <v>24</v>
      </c>
    </row>
    <row r="17" spans="2:9" x14ac:dyDescent="0.2">
      <c r="B17" s="18" t="s">
        <v>4</v>
      </c>
      <c r="C17" s="2" t="s">
        <v>18</v>
      </c>
      <c r="D17" s="39">
        <f t="shared" ref="D17:D71" si="1">INDEX($G$4:$I$17,MATCH(B17,$G$4:$G$17,0),MATCH(C17,$G$3:$I$3,0))</f>
        <v>120</v>
      </c>
      <c r="E17" s="2"/>
      <c r="G17" s="9" t="s">
        <v>11</v>
      </c>
      <c r="H17" s="13">
        <v>5</v>
      </c>
      <c r="I17" s="10">
        <v>6</v>
      </c>
    </row>
    <row r="18" spans="2:9" x14ac:dyDescent="0.2">
      <c r="B18" s="18" t="s">
        <v>10</v>
      </c>
      <c r="C18" s="2" t="s">
        <v>18</v>
      </c>
      <c r="D18" s="39">
        <f t="shared" si="1"/>
        <v>24</v>
      </c>
      <c r="E18" s="2"/>
    </row>
    <row r="19" spans="2:9" x14ac:dyDescent="0.2">
      <c r="B19" s="18" t="s">
        <v>10</v>
      </c>
      <c r="C19" s="2" t="s">
        <v>18</v>
      </c>
      <c r="D19" s="39">
        <f t="shared" si="1"/>
        <v>24</v>
      </c>
      <c r="E19" s="2"/>
    </row>
    <row r="20" spans="2:9" x14ac:dyDescent="0.2">
      <c r="B20" s="18" t="s">
        <v>9</v>
      </c>
      <c r="C20" s="2" t="s">
        <v>18</v>
      </c>
      <c r="D20" s="39">
        <f t="shared" si="1"/>
        <v>24</v>
      </c>
      <c r="E20" s="2"/>
    </row>
    <row r="21" spans="2:9" x14ac:dyDescent="0.2">
      <c r="B21" s="18" t="s">
        <v>15</v>
      </c>
      <c r="C21" s="2" t="s">
        <v>18</v>
      </c>
      <c r="D21" s="39">
        <f t="shared" si="1"/>
        <v>84</v>
      </c>
      <c r="E21" s="2"/>
    </row>
    <row r="22" spans="2:9" x14ac:dyDescent="0.2">
      <c r="B22" s="18" t="s">
        <v>3</v>
      </c>
      <c r="C22" s="2" t="s">
        <v>17</v>
      </c>
      <c r="D22" s="39">
        <f t="shared" si="1"/>
        <v>35</v>
      </c>
      <c r="E22" s="2"/>
    </row>
    <row r="23" spans="2:9" x14ac:dyDescent="0.2">
      <c r="B23" s="18" t="s">
        <v>9</v>
      </c>
      <c r="C23" s="2" t="s">
        <v>17</v>
      </c>
      <c r="D23" s="39">
        <f t="shared" si="1"/>
        <v>20</v>
      </c>
      <c r="E23" s="2"/>
    </row>
    <row r="24" spans="2:9" x14ac:dyDescent="0.2">
      <c r="B24" s="18" t="s">
        <v>10</v>
      </c>
      <c r="C24" s="2" t="s">
        <v>18</v>
      </c>
      <c r="D24" s="39">
        <f t="shared" si="1"/>
        <v>24</v>
      </c>
      <c r="E24" s="2"/>
    </row>
    <row r="25" spans="2:9" x14ac:dyDescent="0.2">
      <c r="B25" s="18" t="s">
        <v>11</v>
      </c>
      <c r="C25" s="2" t="s">
        <v>17</v>
      </c>
      <c r="D25" s="39">
        <f t="shared" si="1"/>
        <v>5</v>
      </c>
      <c r="E25" s="2"/>
    </row>
    <row r="26" spans="2:9" x14ac:dyDescent="0.2">
      <c r="B26" s="18" t="s">
        <v>10</v>
      </c>
      <c r="C26" s="2" t="s">
        <v>17</v>
      </c>
      <c r="D26" s="39">
        <f t="shared" si="1"/>
        <v>20</v>
      </c>
      <c r="E26" s="2"/>
    </row>
    <row r="27" spans="2:9" x14ac:dyDescent="0.2">
      <c r="B27" s="18" t="s">
        <v>15</v>
      </c>
      <c r="C27" s="2" t="s">
        <v>18</v>
      </c>
      <c r="D27" s="39">
        <f t="shared" si="1"/>
        <v>84</v>
      </c>
      <c r="E27" s="2"/>
    </row>
    <row r="28" spans="2:9" x14ac:dyDescent="0.2">
      <c r="B28" s="18" t="s">
        <v>3</v>
      </c>
      <c r="C28" s="2" t="s">
        <v>17</v>
      </c>
      <c r="D28" s="39">
        <f t="shared" si="1"/>
        <v>35</v>
      </c>
      <c r="E28" s="2"/>
    </row>
    <row r="29" spans="2:9" x14ac:dyDescent="0.2">
      <c r="B29" s="18" t="s">
        <v>10</v>
      </c>
      <c r="C29" s="2" t="s">
        <v>18</v>
      </c>
      <c r="D29" s="39">
        <f t="shared" si="1"/>
        <v>24</v>
      </c>
      <c r="E29" s="2"/>
    </row>
    <row r="30" spans="2:9" x14ac:dyDescent="0.2">
      <c r="B30" s="18" t="s">
        <v>9</v>
      </c>
      <c r="C30" s="2" t="s">
        <v>17</v>
      </c>
      <c r="D30" s="39">
        <f t="shared" si="1"/>
        <v>20</v>
      </c>
      <c r="E30" s="2"/>
    </row>
    <row r="31" spans="2:9" x14ac:dyDescent="0.2">
      <c r="B31" s="18" t="s">
        <v>3</v>
      </c>
      <c r="C31" s="2" t="s">
        <v>17</v>
      </c>
      <c r="D31" s="39">
        <f t="shared" si="1"/>
        <v>35</v>
      </c>
      <c r="E31" s="2"/>
    </row>
    <row r="32" spans="2:9" x14ac:dyDescent="0.2">
      <c r="B32" s="18" t="s">
        <v>6</v>
      </c>
      <c r="C32" s="2" t="s">
        <v>17</v>
      </c>
      <c r="D32" s="39">
        <f t="shared" si="1"/>
        <v>100</v>
      </c>
      <c r="E32" s="2"/>
    </row>
    <row r="33" spans="2:5" x14ac:dyDescent="0.2">
      <c r="B33" s="18" t="s">
        <v>3</v>
      </c>
      <c r="C33" s="2" t="s">
        <v>18</v>
      </c>
      <c r="D33" s="39">
        <f t="shared" si="1"/>
        <v>42</v>
      </c>
      <c r="E33" s="2"/>
    </row>
    <row r="34" spans="2:5" x14ac:dyDescent="0.2">
      <c r="B34" s="18" t="s">
        <v>9</v>
      </c>
      <c r="C34" s="2" t="s">
        <v>17</v>
      </c>
      <c r="D34" s="39">
        <f t="shared" si="1"/>
        <v>20</v>
      </c>
      <c r="E34" s="2"/>
    </row>
    <row r="35" spans="2:5" x14ac:dyDescent="0.2">
      <c r="B35" s="18" t="s">
        <v>10</v>
      </c>
      <c r="C35" s="2" t="s">
        <v>18</v>
      </c>
      <c r="D35" s="39">
        <f t="shared" si="1"/>
        <v>24</v>
      </c>
      <c r="E35" s="2"/>
    </row>
    <row r="36" spans="2:5" x14ac:dyDescent="0.2">
      <c r="B36" s="18" t="s">
        <v>8</v>
      </c>
      <c r="C36" s="2" t="s">
        <v>17</v>
      </c>
      <c r="D36" s="39">
        <f t="shared" si="1"/>
        <v>25</v>
      </c>
      <c r="E36" s="2"/>
    </row>
    <row r="37" spans="2:5" x14ac:dyDescent="0.2">
      <c r="B37" s="18" t="s">
        <v>7</v>
      </c>
      <c r="C37" s="2" t="s">
        <v>17</v>
      </c>
      <c r="D37" s="39">
        <f t="shared" si="1"/>
        <v>80</v>
      </c>
      <c r="E37" s="2"/>
    </row>
    <row r="38" spans="2:5" x14ac:dyDescent="0.2">
      <c r="B38" s="18" t="s">
        <v>10</v>
      </c>
      <c r="C38" s="2" t="s">
        <v>17</v>
      </c>
      <c r="D38" s="39">
        <f t="shared" si="1"/>
        <v>20</v>
      </c>
      <c r="E38" s="2"/>
    </row>
    <row r="39" spans="2:5" x14ac:dyDescent="0.2">
      <c r="B39" s="18" t="s">
        <v>2</v>
      </c>
      <c r="C39" s="2" t="s">
        <v>18</v>
      </c>
      <c r="D39" s="39">
        <f t="shared" si="1"/>
        <v>168</v>
      </c>
      <c r="E39" s="2"/>
    </row>
    <row r="40" spans="2:5" x14ac:dyDescent="0.2">
      <c r="B40" s="18" t="s">
        <v>8</v>
      </c>
      <c r="C40" s="2" t="s">
        <v>17</v>
      </c>
      <c r="D40" s="39">
        <f t="shared" si="1"/>
        <v>25</v>
      </c>
      <c r="E40" s="2"/>
    </row>
    <row r="41" spans="2:5" x14ac:dyDescent="0.2">
      <c r="B41" s="18" t="s">
        <v>14</v>
      </c>
      <c r="C41" s="2" t="s">
        <v>18</v>
      </c>
      <c r="D41" s="39">
        <f t="shared" si="1"/>
        <v>72</v>
      </c>
      <c r="E41" s="2"/>
    </row>
    <row r="42" spans="2:5" x14ac:dyDescent="0.2">
      <c r="B42" s="18" t="s">
        <v>10</v>
      </c>
      <c r="C42" s="2" t="s">
        <v>17</v>
      </c>
      <c r="D42" s="39">
        <f t="shared" si="1"/>
        <v>20</v>
      </c>
      <c r="E42" s="2"/>
    </row>
    <row r="43" spans="2:5" x14ac:dyDescent="0.2">
      <c r="B43" s="18" t="s">
        <v>14</v>
      </c>
      <c r="C43" s="2" t="s">
        <v>18</v>
      </c>
      <c r="D43" s="39">
        <f t="shared" si="1"/>
        <v>72</v>
      </c>
      <c r="E43" s="2"/>
    </row>
    <row r="44" spans="2:5" x14ac:dyDescent="0.2">
      <c r="B44" s="18" t="s">
        <v>9</v>
      </c>
      <c r="C44" s="2" t="s">
        <v>17</v>
      </c>
      <c r="D44" s="39">
        <f t="shared" si="1"/>
        <v>20</v>
      </c>
      <c r="E44" s="2"/>
    </row>
    <row r="45" spans="2:5" x14ac:dyDescent="0.2">
      <c r="B45" s="18" t="s">
        <v>6</v>
      </c>
      <c r="C45" s="2" t="s">
        <v>17</v>
      </c>
      <c r="D45" s="39">
        <f t="shared" si="1"/>
        <v>100</v>
      </c>
      <c r="E45" s="2"/>
    </row>
    <row r="46" spans="2:5" x14ac:dyDescent="0.2">
      <c r="B46" s="18" t="s">
        <v>7</v>
      </c>
      <c r="C46" s="2" t="s">
        <v>17</v>
      </c>
      <c r="D46" s="39">
        <f t="shared" si="1"/>
        <v>80</v>
      </c>
      <c r="E46" s="2"/>
    </row>
    <row r="47" spans="2:5" x14ac:dyDescent="0.2">
      <c r="B47" s="18" t="s">
        <v>8</v>
      </c>
      <c r="C47" s="2" t="s">
        <v>18</v>
      </c>
      <c r="D47" s="39">
        <f t="shared" si="1"/>
        <v>30</v>
      </c>
      <c r="E47" s="2"/>
    </row>
    <row r="48" spans="2:5" x14ac:dyDescent="0.2">
      <c r="B48" s="18" t="s">
        <v>10</v>
      </c>
      <c r="C48" s="2" t="s">
        <v>17</v>
      </c>
      <c r="D48" s="39">
        <f t="shared" si="1"/>
        <v>20</v>
      </c>
      <c r="E48" s="2"/>
    </row>
    <row r="49" spans="2:5" x14ac:dyDescent="0.2">
      <c r="B49" s="18" t="s">
        <v>12</v>
      </c>
      <c r="C49" s="2" t="s">
        <v>18</v>
      </c>
      <c r="D49" s="39">
        <f t="shared" si="1"/>
        <v>60</v>
      </c>
      <c r="E49" s="2"/>
    </row>
    <row r="50" spans="2:5" x14ac:dyDescent="0.2">
      <c r="B50" s="18" t="s">
        <v>11</v>
      </c>
      <c r="C50" s="2" t="s">
        <v>17</v>
      </c>
      <c r="D50" s="39">
        <f t="shared" si="1"/>
        <v>5</v>
      </c>
      <c r="E50" s="2"/>
    </row>
    <row r="51" spans="2:5" x14ac:dyDescent="0.2">
      <c r="B51" s="18" t="s">
        <v>4</v>
      </c>
      <c r="C51" s="2" t="s">
        <v>18</v>
      </c>
      <c r="D51" s="39">
        <f t="shared" si="1"/>
        <v>120</v>
      </c>
      <c r="E51" s="2"/>
    </row>
    <row r="52" spans="2:5" x14ac:dyDescent="0.2">
      <c r="B52" s="18" t="s">
        <v>3</v>
      </c>
      <c r="C52" s="2" t="s">
        <v>17</v>
      </c>
      <c r="D52" s="39">
        <f t="shared" si="1"/>
        <v>35</v>
      </c>
      <c r="E52" s="2"/>
    </row>
    <row r="53" spans="2:5" x14ac:dyDescent="0.2">
      <c r="B53" s="18" t="s">
        <v>15</v>
      </c>
      <c r="C53" s="2" t="s">
        <v>17</v>
      </c>
      <c r="D53" s="39">
        <f t="shared" si="1"/>
        <v>70</v>
      </c>
      <c r="E53" s="2"/>
    </row>
    <row r="54" spans="2:5" x14ac:dyDescent="0.2">
      <c r="B54" s="18" t="s">
        <v>10</v>
      </c>
      <c r="C54" s="2" t="s">
        <v>18</v>
      </c>
      <c r="D54" s="39">
        <f t="shared" si="1"/>
        <v>24</v>
      </c>
      <c r="E54" s="2"/>
    </row>
    <row r="55" spans="2:5" x14ac:dyDescent="0.2">
      <c r="B55" s="18" t="s">
        <v>12</v>
      </c>
      <c r="C55" s="2" t="s">
        <v>18</v>
      </c>
      <c r="D55" s="39">
        <f t="shared" si="1"/>
        <v>60</v>
      </c>
      <c r="E55" s="2"/>
    </row>
    <row r="56" spans="2:5" x14ac:dyDescent="0.2">
      <c r="B56" s="18" t="s">
        <v>13</v>
      </c>
      <c r="C56" s="2" t="s">
        <v>17</v>
      </c>
      <c r="D56" s="39">
        <f t="shared" si="1"/>
        <v>200</v>
      </c>
      <c r="E56" s="2"/>
    </row>
    <row r="57" spans="2:5" x14ac:dyDescent="0.2">
      <c r="B57" s="18" t="s">
        <v>3</v>
      </c>
      <c r="C57" s="2" t="s">
        <v>17</v>
      </c>
      <c r="D57" s="39">
        <f t="shared" si="1"/>
        <v>35</v>
      </c>
      <c r="E57" s="2"/>
    </row>
    <row r="58" spans="2:5" x14ac:dyDescent="0.2">
      <c r="B58" s="18" t="s">
        <v>5</v>
      </c>
      <c r="C58" s="2" t="s">
        <v>17</v>
      </c>
      <c r="D58" s="39">
        <f t="shared" si="1"/>
        <v>100</v>
      </c>
      <c r="E58" s="2"/>
    </row>
    <row r="59" spans="2:5" x14ac:dyDescent="0.2">
      <c r="B59" s="18" t="s">
        <v>3</v>
      </c>
      <c r="C59" s="2" t="s">
        <v>18</v>
      </c>
      <c r="D59" s="39">
        <f t="shared" si="1"/>
        <v>42</v>
      </c>
      <c r="E59" s="2"/>
    </row>
    <row r="60" spans="2:5" x14ac:dyDescent="0.2">
      <c r="B60" s="18" t="s">
        <v>4</v>
      </c>
      <c r="C60" s="2" t="s">
        <v>18</v>
      </c>
      <c r="D60" s="39">
        <f t="shared" si="1"/>
        <v>120</v>
      </c>
      <c r="E60" s="2"/>
    </row>
    <row r="61" spans="2:5" x14ac:dyDescent="0.2">
      <c r="B61" s="18" t="s">
        <v>8</v>
      </c>
      <c r="C61" s="2" t="s">
        <v>18</v>
      </c>
      <c r="D61" s="39">
        <f t="shared" si="1"/>
        <v>30</v>
      </c>
      <c r="E61" s="2"/>
    </row>
    <row r="62" spans="2:5" x14ac:dyDescent="0.2">
      <c r="B62" s="18" t="s">
        <v>11</v>
      </c>
      <c r="C62" s="2" t="s">
        <v>18</v>
      </c>
      <c r="D62" s="39">
        <f t="shared" si="1"/>
        <v>6</v>
      </c>
      <c r="E62" s="2"/>
    </row>
    <row r="63" spans="2:5" x14ac:dyDescent="0.2">
      <c r="B63" s="18" t="s">
        <v>6</v>
      </c>
      <c r="C63" s="2" t="s">
        <v>17</v>
      </c>
      <c r="D63" s="39">
        <f t="shared" si="1"/>
        <v>100</v>
      </c>
      <c r="E63" s="2"/>
    </row>
    <row r="64" spans="2:5" x14ac:dyDescent="0.2">
      <c r="B64" s="18" t="s">
        <v>11</v>
      </c>
      <c r="C64" s="2" t="s">
        <v>17</v>
      </c>
      <c r="D64" s="39">
        <f t="shared" si="1"/>
        <v>5</v>
      </c>
      <c r="E64" s="2"/>
    </row>
    <row r="65" spans="2:5" x14ac:dyDescent="0.2">
      <c r="B65" s="18" t="s">
        <v>2</v>
      </c>
      <c r="C65" s="2" t="s">
        <v>18</v>
      </c>
      <c r="D65" s="39">
        <f t="shared" si="1"/>
        <v>168</v>
      </c>
      <c r="E65" s="2"/>
    </row>
    <row r="66" spans="2:5" x14ac:dyDescent="0.2">
      <c r="B66" s="18" t="s">
        <v>11</v>
      </c>
      <c r="C66" s="2" t="s">
        <v>17</v>
      </c>
      <c r="D66" s="39">
        <f t="shared" si="1"/>
        <v>5</v>
      </c>
      <c r="E66" s="2"/>
    </row>
    <row r="67" spans="2:5" x14ac:dyDescent="0.2">
      <c r="B67" s="18" t="s">
        <v>3</v>
      </c>
      <c r="C67" s="2" t="s">
        <v>17</v>
      </c>
      <c r="D67" s="39">
        <f t="shared" si="1"/>
        <v>35</v>
      </c>
      <c r="E67" s="2"/>
    </row>
    <row r="68" spans="2:5" x14ac:dyDescent="0.2">
      <c r="B68" s="18" t="s">
        <v>15</v>
      </c>
      <c r="C68" s="2" t="s">
        <v>18</v>
      </c>
      <c r="D68" s="39">
        <f t="shared" si="1"/>
        <v>84</v>
      </c>
      <c r="E68" s="2"/>
    </row>
    <row r="69" spans="2:5" x14ac:dyDescent="0.2">
      <c r="B69" s="18" t="s">
        <v>14</v>
      </c>
      <c r="C69" s="2" t="s">
        <v>17</v>
      </c>
      <c r="D69" s="39">
        <f t="shared" si="1"/>
        <v>60</v>
      </c>
      <c r="E69" s="2"/>
    </row>
    <row r="70" spans="2:5" x14ac:dyDescent="0.2">
      <c r="B70" s="18" t="s">
        <v>3</v>
      </c>
      <c r="C70" s="2" t="s">
        <v>18</v>
      </c>
      <c r="D70" s="39">
        <f t="shared" si="1"/>
        <v>42</v>
      </c>
      <c r="E70" s="2"/>
    </row>
    <row r="71" spans="2:5" x14ac:dyDescent="0.2">
      <c r="B71" s="18" t="s">
        <v>10</v>
      </c>
      <c r="C71" s="2" t="s">
        <v>17</v>
      </c>
      <c r="D71" s="39">
        <f t="shared" si="1"/>
        <v>20</v>
      </c>
      <c r="E71" s="2"/>
    </row>
    <row r="72" spans="2:5" x14ac:dyDescent="0.2">
      <c r="B72" s="18" t="s">
        <v>3</v>
      </c>
      <c r="C72" s="2" t="s">
        <v>18</v>
      </c>
      <c r="D72" s="39">
        <f t="shared" ref="D72:D135" si="2">INDEX($G$4:$I$17,MATCH(B72,$G$4:$G$17,0),MATCH(C72,$G$3:$I$3,0))</f>
        <v>42</v>
      </c>
      <c r="E72" s="2"/>
    </row>
    <row r="73" spans="2:5" x14ac:dyDescent="0.2">
      <c r="B73" s="18" t="s">
        <v>2</v>
      </c>
      <c r="C73" s="2" t="s">
        <v>18</v>
      </c>
      <c r="D73" s="39">
        <f t="shared" si="2"/>
        <v>168</v>
      </c>
      <c r="E73" s="2"/>
    </row>
    <row r="74" spans="2:5" x14ac:dyDescent="0.2">
      <c r="B74" s="18" t="s">
        <v>10</v>
      </c>
      <c r="C74" s="2" t="s">
        <v>18</v>
      </c>
      <c r="D74" s="39">
        <f t="shared" si="2"/>
        <v>24</v>
      </c>
      <c r="E74" s="2"/>
    </row>
    <row r="75" spans="2:5" x14ac:dyDescent="0.2">
      <c r="B75" s="18" t="s">
        <v>15</v>
      </c>
      <c r="C75" s="2" t="s">
        <v>17</v>
      </c>
      <c r="D75" s="39">
        <f t="shared" si="2"/>
        <v>70</v>
      </c>
      <c r="E75" s="2"/>
    </row>
    <row r="76" spans="2:5" x14ac:dyDescent="0.2">
      <c r="B76" s="18" t="s">
        <v>6</v>
      </c>
      <c r="C76" s="2" t="s">
        <v>18</v>
      </c>
      <c r="D76" s="39">
        <f t="shared" si="2"/>
        <v>120</v>
      </c>
      <c r="E76" s="2"/>
    </row>
    <row r="77" spans="2:5" x14ac:dyDescent="0.2">
      <c r="B77" s="18" t="s">
        <v>4</v>
      </c>
      <c r="C77" s="2" t="s">
        <v>18</v>
      </c>
      <c r="D77" s="39">
        <f t="shared" si="2"/>
        <v>120</v>
      </c>
      <c r="E77" s="2"/>
    </row>
    <row r="78" spans="2:5" x14ac:dyDescent="0.2">
      <c r="B78" s="18" t="s">
        <v>9</v>
      </c>
      <c r="C78" s="2" t="s">
        <v>17</v>
      </c>
      <c r="D78" s="39">
        <f t="shared" si="2"/>
        <v>20</v>
      </c>
      <c r="E78" s="2"/>
    </row>
    <row r="79" spans="2:5" x14ac:dyDescent="0.2">
      <c r="B79" s="18" t="s">
        <v>10</v>
      </c>
      <c r="C79" s="2" t="s">
        <v>17</v>
      </c>
      <c r="D79" s="39">
        <f t="shared" si="2"/>
        <v>20</v>
      </c>
      <c r="E79" s="2"/>
    </row>
    <row r="80" spans="2:5" x14ac:dyDescent="0.2">
      <c r="B80" s="18" t="s">
        <v>9</v>
      </c>
      <c r="C80" s="2" t="s">
        <v>18</v>
      </c>
      <c r="D80" s="39">
        <f t="shared" si="2"/>
        <v>24</v>
      </c>
      <c r="E80" s="2"/>
    </row>
    <row r="81" spans="2:5" x14ac:dyDescent="0.2">
      <c r="B81" s="18" t="s">
        <v>15</v>
      </c>
      <c r="C81" s="2" t="s">
        <v>17</v>
      </c>
      <c r="D81" s="39">
        <f t="shared" si="2"/>
        <v>70</v>
      </c>
      <c r="E81" s="2"/>
    </row>
    <row r="82" spans="2:5" x14ac:dyDescent="0.2">
      <c r="B82" s="18" t="s">
        <v>3</v>
      </c>
      <c r="C82" s="2" t="s">
        <v>18</v>
      </c>
      <c r="D82" s="39">
        <f t="shared" si="2"/>
        <v>42</v>
      </c>
      <c r="E82" s="2"/>
    </row>
    <row r="83" spans="2:5" x14ac:dyDescent="0.2">
      <c r="B83" s="18" t="s">
        <v>15</v>
      </c>
      <c r="C83" s="2" t="s">
        <v>17</v>
      </c>
      <c r="D83" s="39">
        <f t="shared" si="2"/>
        <v>70</v>
      </c>
      <c r="E83" s="2"/>
    </row>
    <row r="84" spans="2:5" x14ac:dyDescent="0.2">
      <c r="B84" s="18" t="s">
        <v>10</v>
      </c>
      <c r="C84" s="2" t="s">
        <v>17</v>
      </c>
      <c r="D84" s="39">
        <f t="shared" si="2"/>
        <v>20</v>
      </c>
      <c r="E84" s="2"/>
    </row>
    <row r="85" spans="2:5" x14ac:dyDescent="0.2">
      <c r="B85" s="18" t="s">
        <v>2</v>
      </c>
      <c r="C85" s="2" t="s">
        <v>17</v>
      </c>
      <c r="D85" s="39">
        <f t="shared" si="2"/>
        <v>140</v>
      </c>
      <c r="E85" s="2"/>
    </row>
    <row r="86" spans="2:5" x14ac:dyDescent="0.2">
      <c r="B86" s="18" t="s">
        <v>11</v>
      </c>
      <c r="C86" s="2" t="s">
        <v>18</v>
      </c>
      <c r="D86" s="39">
        <f t="shared" si="2"/>
        <v>6</v>
      </c>
      <c r="E86" s="2"/>
    </row>
    <row r="87" spans="2:5" x14ac:dyDescent="0.2">
      <c r="B87" s="18" t="s">
        <v>14</v>
      </c>
      <c r="C87" s="2" t="s">
        <v>18</v>
      </c>
      <c r="D87" s="39">
        <f t="shared" si="2"/>
        <v>72</v>
      </c>
      <c r="E87" s="2"/>
    </row>
    <row r="88" spans="2:5" x14ac:dyDescent="0.2">
      <c r="B88" s="18" t="s">
        <v>4</v>
      </c>
      <c r="C88" s="2" t="s">
        <v>17</v>
      </c>
      <c r="D88" s="39">
        <f t="shared" si="2"/>
        <v>100</v>
      </c>
      <c r="E88" s="2"/>
    </row>
    <row r="89" spans="2:5" x14ac:dyDescent="0.2">
      <c r="B89" s="18" t="s">
        <v>13</v>
      </c>
      <c r="C89" s="2" t="s">
        <v>18</v>
      </c>
      <c r="D89" s="39">
        <f t="shared" si="2"/>
        <v>240</v>
      </c>
      <c r="E89" s="2"/>
    </row>
    <row r="90" spans="2:5" x14ac:dyDescent="0.2">
      <c r="B90" s="18" t="s">
        <v>3</v>
      </c>
      <c r="C90" s="2" t="s">
        <v>17</v>
      </c>
      <c r="D90" s="39">
        <f t="shared" si="2"/>
        <v>35</v>
      </c>
      <c r="E90" s="2"/>
    </row>
    <row r="91" spans="2:5" x14ac:dyDescent="0.2">
      <c r="B91" s="18" t="s">
        <v>9</v>
      </c>
      <c r="C91" s="2" t="s">
        <v>18</v>
      </c>
      <c r="D91" s="39">
        <f t="shared" si="2"/>
        <v>24</v>
      </c>
      <c r="E91" s="2"/>
    </row>
    <row r="92" spans="2:5" x14ac:dyDescent="0.2">
      <c r="B92" s="18" t="s">
        <v>10</v>
      </c>
      <c r="C92" s="2" t="s">
        <v>17</v>
      </c>
      <c r="D92" s="39">
        <f t="shared" si="2"/>
        <v>20</v>
      </c>
      <c r="E92" s="2"/>
    </row>
    <row r="93" spans="2:5" x14ac:dyDescent="0.2">
      <c r="B93" s="18" t="s">
        <v>10</v>
      </c>
      <c r="C93" s="2" t="s">
        <v>17</v>
      </c>
      <c r="D93" s="39">
        <f t="shared" si="2"/>
        <v>20</v>
      </c>
      <c r="E93" s="2"/>
    </row>
    <row r="94" spans="2:5" x14ac:dyDescent="0.2">
      <c r="B94" s="18" t="s">
        <v>8</v>
      </c>
      <c r="C94" s="2" t="s">
        <v>17</v>
      </c>
      <c r="D94" s="39">
        <f t="shared" si="2"/>
        <v>25</v>
      </c>
      <c r="E94" s="2"/>
    </row>
    <row r="95" spans="2:5" x14ac:dyDescent="0.2">
      <c r="B95" s="18" t="s">
        <v>3</v>
      </c>
      <c r="C95" s="2" t="s">
        <v>17</v>
      </c>
      <c r="D95" s="39">
        <f t="shared" si="2"/>
        <v>35</v>
      </c>
      <c r="E95" s="2"/>
    </row>
    <row r="96" spans="2:5" x14ac:dyDescent="0.2">
      <c r="B96" s="18" t="s">
        <v>3</v>
      </c>
      <c r="C96" s="2" t="s">
        <v>17</v>
      </c>
      <c r="D96" s="39">
        <f t="shared" si="2"/>
        <v>35</v>
      </c>
      <c r="E96" s="2"/>
    </row>
    <row r="97" spans="2:5" x14ac:dyDescent="0.2">
      <c r="B97" s="18" t="s">
        <v>10</v>
      </c>
      <c r="C97" s="2" t="s">
        <v>18</v>
      </c>
      <c r="D97" s="39">
        <f t="shared" si="2"/>
        <v>24</v>
      </c>
      <c r="E97" s="2"/>
    </row>
    <row r="98" spans="2:5" x14ac:dyDescent="0.2">
      <c r="B98" s="18" t="s">
        <v>9</v>
      </c>
      <c r="C98" s="2" t="s">
        <v>17</v>
      </c>
      <c r="D98" s="39">
        <f t="shared" si="2"/>
        <v>20</v>
      </c>
      <c r="E98" s="2"/>
    </row>
    <row r="99" spans="2:5" x14ac:dyDescent="0.2">
      <c r="B99" s="18" t="s">
        <v>10</v>
      </c>
      <c r="C99" s="2" t="s">
        <v>17</v>
      </c>
      <c r="D99" s="39">
        <f t="shared" si="2"/>
        <v>20</v>
      </c>
      <c r="E99" s="2"/>
    </row>
    <row r="100" spans="2:5" x14ac:dyDescent="0.2">
      <c r="B100" s="18" t="s">
        <v>15</v>
      </c>
      <c r="C100" s="2" t="s">
        <v>17</v>
      </c>
      <c r="D100" s="39">
        <f t="shared" si="2"/>
        <v>70</v>
      </c>
      <c r="E100" s="2"/>
    </row>
    <row r="101" spans="2:5" x14ac:dyDescent="0.2">
      <c r="B101" s="18" t="s">
        <v>11</v>
      </c>
      <c r="C101" s="2" t="s">
        <v>18</v>
      </c>
      <c r="D101" s="39">
        <f t="shared" si="2"/>
        <v>6</v>
      </c>
    </row>
    <row r="102" spans="2:5" x14ac:dyDescent="0.2">
      <c r="B102" s="18" t="s">
        <v>2</v>
      </c>
      <c r="C102" s="2" t="s">
        <v>18</v>
      </c>
      <c r="D102" s="39">
        <f t="shared" si="2"/>
        <v>168</v>
      </c>
    </row>
    <row r="103" spans="2:5" x14ac:dyDescent="0.2">
      <c r="B103" s="18" t="s">
        <v>3</v>
      </c>
      <c r="C103" s="2" t="s">
        <v>18</v>
      </c>
      <c r="D103" s="39">
        <f t="shared" si="2"/>
        <v>42</v>
      </c>
    </row>
    <row r="104" spans="2:5" x14ac:dyDescent="0.2">
      <c r="B104" s="18" t="s">
        <v>8</v>
      </c>
      <c r="C104" s="2" t="s">
        <v>17</v>
      </c>
      <c r="D104" s="39">
        <f t="shared" si="2"/>
        <v>25</v>
      </c>
    </row>
    <row r="105" spans="2:5" x14ac:dyDescent="0.2">
      <c r="B105" s="18" t="s">
        <v>11</v>
      </c>
      <c r="C105" s="2" t="s">
        <v>18</v>
      </c>
      <c r="D105" s="39">
        <f t="shared" si="2"/>
        <v>6</v>
      </c>
    </row>
    <row r="106" spans="2:5" x14ac:dyDescent="0.2">
      <c r="B106" s="18" t="s">
        <v>10</v>
      </c>
      <c r="C106" s="2" t="s">
        <v>17</v>
      </c>
      <c r="D106" s="39">
        <f t="shared" si="2"/>
        <v>20</v>
      </c>
    </row>
    <row r="107" spans="2:5" x14ac:dyDescent="0.2">
      <c r="B107" s="18" t="s">
        <v>5</v>
      </c>
      <c r="C107" s="2" t="s">
        <v>18</v>
      </c>
      <c r="D107" s="39">
        <f t="shared" si="2"/>
        <v>120</v>
      </c>
    </row>
    <row r="108" spans="2:5" x14ac:dyDescent="0.2">
      <c r="B108" s="18" t="s">
        <v>10</v>
      </c>
      <c r="C108" s="2" t="s">
        <v>17</v>
      </c>
      <c r="D108" s="39">
        <f t="shared" si="2"/>
        <v>20</v>
      </c>
    </row>
    <row r="109" spans="2:5" x14ac:dyDescent="0.2">
      <c r="B109" s="18" t="s">
        <v>3</v>
      </c>
      <c r="C109" s="2" t="s">
        <v>18</v>
      </c>
      <c r="D109" s="39">
        <f t="shared" si="2"/>
        <v>42</v>
      </c>
    </row>
    <row r="110" spans="2:5" x14ac:dyDescent="0.2">
      <c r="B110" s="18" t="s">
        <v>4</v>
      </c>
      <c r="C110" s="2" t="s">
        <v>17</v>
      </c>
      <c r="D110" s="39">
        <f t="shared" si="2"/>
        <v>100</v>
      </c>
    </row>
    <row r="111" spans="2:5" x14ac:dyDescent="0.2">
      <c r="B111" s="18" t="s">
        <v>3</v>
      </c>
      <c r="C111" s="2" t="s">
        <v>18</v>
      </c>
      <c r="D111" s="39">
        <f t="shared" si="2"/>
        <v>42</v>
      </c>
    </row>
    <row r="112" spans="2:5" x14ac:dyDescent="0.2">
      <c r="B112" s="18" t="s">
        <v>4</v>
      </c>
      <c r="C112" s="2" t="s">
        <v>17</v>
      </c>
      <c r="D112" s="39">
        <f t="shared" si="2"/>
        <v>100</v>
      </c>
    </row>
    <row r="113" spans="2:4" x14ac:dyDescent="0.2">
      <c r="B113" s="18" t="s">
        <v>3</v>
      </c>
      <c r="C113" s="2" t="s">
        <v>18</v>
      </c>
      <c r="D113" s="39">
        <f t="shared" si="2"/>
        <v>42</v>
      </c>
    </row>
    <row r="114" spans="2:4" x14ac:dyDescent="0.2">
      <c r="B114" s="18" t="s">
        <v>9</v>
      </c>
      <c r="C114" s="2" t="s">
        <v>18</v>
      </c>
      <c r="D114" s="39">
        <f t="shared" si="2"/>
        <v>24</v>
      </c>
    </row>
    <row r="115" spans="2:4" x14ac:dyDescent="0.2">
      <c r="B115" s="18" t="s">
        <v>9</v>
      </c>
      <c r="C115" s="2" t="s">
        <v>17</v>
      </c>
      <c r="D115" s="39">
        <f t="shared" si="2"/>
        <v>20</v>
      </c>
    </row>
    <row r="116" spans="2:4" x14ac:dyDescent="0.2">
      <c r="B116" s="18" t="s">
        <v>3</v>
      </c>
      <c r="C116" s="2" t="s">
        <v>18</v>
      </c>
      <c r="D116" s="39">
        <f t="shared" si="2"/>
        <v>42</v>
      </c>
    </row>
    <row r="117" spans="2:4" x14ac:dyDescent="0.2">
      <c r="B117" s="18" t="s">
        <v>2</v>
      </c>
      <c r="C117" s="2" t="s">
        <v>17</v>
      </c>
      <c r="D117" s="39">
        <f t="shared" si="2"/>
        <v>140</v>
      </c>
    </row>
    <row r="118" spans="2:4" x14ac:dyDescent="0.2">
      <c r="B118" s="18" t="s">
        <v>6</v>
      </c>
      <c r="C118" s="2" t="s">
        <v>18</v>
      </c>
      <c r="D118" s="39">
        <f t="shared" si="2"/>
        <v>120</v>
      </c>
    </row>
    <row r="119" spans="2:4" x14ac:dyDescent="0.2">
      <c r="B119" s="18" t="s">
        <v>9</v>
      </c>
      <c r="C119" s="2" t="s">
        <v>17</v>
      </c>
      <c r="D119" s="39">
        <f t="shared" si="2"/>
        <v>20</v>
      </c>
    </row>
    <row r="120" spans="2:4" x14ac:dyDescent="0.2">
      <c r="B120" s="18" t="s">
        <v>4</v>
      </c>
      <c r="C120" s="2" t="s">
        <v>18</v>
      </c>
      <c r="D120" s="39">
        <f t="shared" si="2"/>
        <v>120</v>
      </c>
    </row>
    <row r="121" spans="2:4" x14ac:dyDescent="0.2">
      <c r="B121" s="18" t="s">
        <v>13</v>
      </c>
      <c r="C121" s="2" t="s">
        <v>17</v>
      </c>
      <c r="D121" s="39">
        <f t="shared" si="2"/>
        <v>200</v>
      </c>
    </row>
    <row r="122" spans="2:4" x14ac:dyDescent="0.2">
      <c r="B122" s="18" t="s">
        <v>10</v>
      </c>
      <c r="C122" s="2" t="s">
        <v>18</v>
      </c>
      <c r="D122" s="39">
        <f t="shared" si="2"/>
        <v>24</v>
      </c>
    </row>
    <row r="123" spans="2:4" x14ac:dyDescent="0.2">
      <c r="B123" s="18" t="s">
        <v>2</v>
      </c>
      <c r="C123" s="2" t="s">
        <v>17</v>
      </c>
      <c r="D123" s="39">
        <f t="shared" si="2"/>
        <v>140</v>
      </c>
    </row>
    <row r="124" spans="2:4" x14ac:dyDescent="0.2">
      <c r="B124" s="18" t="s">
        <v>15</v>
      </c>
      <c r="C124" s="2" t="s">
        <v>18</v>
      </c>
      <c r="D124" s="39">
        <f t="shared" si="2"/>
        <v>84</v>
      </c>
    </row>
    <row r="125" spans="2:4" x14ac:dyDescent="0.2">
      <c r="B125" s="18" t="s">
        <v>3</v>
      </c>
      <c r="C125" s="2" t="s">
        <v>17</v>
      </c>
      <c r="D125" s="39">
        <f t="shared" si="2"/>
        <v>35</v>
      </c>
    </row>
    <row r="126" spans="2:4" x14ac:dyDescent="0.2">
      <c r="B126" s="18" t="s">
        <v>11</v>
      </c>
      <c r="C126" s="2" t="s">
        <v>18</v>
      </c>
      <c r="D126" s="39">
        <f t="shared" si="2"/>
        <v>6</v>
      </c>
    </row>
    <row r="127" spans="2:4" x14ac:dyDescent="0.2">
      <c r="B127" s="18" t="s">
        <v>10</v>
      </c>
      <c r="C127" s="2" t="s">
        <v>17</v>
      </c>
      <c r="D127" s="39">
        <f t="shared" si="2"/>
        <v>20</v>
      </c>
    </row>
    <row r="128" spans="2:4" x14ac:dyDescent="0.2">
      <c r="B128" s="18" t="s">
        <v>14</v>
      </c>
      <c r="C128" s="2" t="s">
        <v>17</v>
      </c>
      <c r="D128" s="39">
        <f t="shared" si="2"/>
        <v>60</v>
      </c>
    </row>
    <row r="129" spans="2:4" x14ac:dyDescent="0.2">
      <c r="B129" s="18" t="s">
        <v>2</v>
      </c>
      <c r="C129" s="2" t="s">
        <v>18</v>
      </c>
      <c r="D129" s="39">
        <f t="shared" si="2"/>
        <v>168</v>
      </c>
    </row>
    <row r="130" spans="2:4" x14ac:dyDescent="0.2">
      <c r="B130" s="18" t="s">
        <v>12</v>
      </c>
      <c r="C130" s="2" t="s">
        <v>17</v>
      </c>
      <c r="D130" s="39">
        <f t="shared" si="2"/>
        <v>50</v>
      </c>
    </row>
    <row r="131" spans="2:4" x14ac:dyDescent="0.2">
      <c r="B131" s="18" t="s">
        <v>3</v>
      </c>
      <c r="C131" s="2" t="s">
        <v>17</v>
      </c>
      <c r="D131" s="39">
        <f t="shared" si="2"/>
        <v>35</v>
      </c>
    </row>
    <row r="132" spans="2:4" x14ac:dyDescent="0.2">
      <c r="B132" s="18" t="s">
        <v>15</v>
      </c>
      <c r="C132" s="2" t="s">
        <v>18</v>
      </c>
      <c r="D132" s="39">
        <f t="shared" si="2"/>
        <v>84</v>
      </c>
    </row>
    <row r="133" spans="2:4" x14ac:dyDescent="0.2">
      <c r="B133" s="18" t="s">
        <v>14</v>
      </c>
      <c r="C133" s="2" t="s">
        <v>17</v>
      </c>
      <c r="D133" s="39">
        <f t="shared" si="2"/>
        <v>60</v>
      </c>
    </row>
    <row r="134" spans="2:4" x14ac:dyDescent="0.2">
      <c r="B134" s="18" t="s">
        <v>2</v>
      </c>
      <c r="C134" s="2" t="s">
        <v>17</v>
      </c>
      <c r="D134" s="39">
        <f t="shared" si="2"/>
        <v>140</v>
      </c>
    </row>
    <row r="135" spans="2:4" x14ac:dyDescent="0.2">
      <c r="B135" s="18" t="s">
        <v>3</v>
      </c>
      <c r="C135" s="2" t="s">
        <v>17</v>
      </c>
      <c r="D135" s="39">
        <f t="shared" si="2"/>
        <v>35</v>
      </c>
    </row>
    <row r="136" spans="2:4" x14ac:dyDescent="0.2">
      <c r="B136" s="18" t="s">
        <v>5</v>
      </c>
      <c r="C136" s="2" t="s">
        <v>18</v>
      </c>
      <c r="D136" s="39">
        <f t="shared" ref="D136:D199" si="3">INDEX($G$4:$I$17,MATCH(B136,$G$4:$G$17,0),MATCH(C136,$G$3:$I$3,0))</f>
        <v>120</v>
      </c>
    </row>
    <row r="137" spans="2:4" x14ac:dyDescent="0.2">
      <c r="B137" s="18" t="s">
        <v>3</v>
      </c>
      <c r="C137" s="2" t="s">
        <v>17</v>
      </c>
      <c r="D137" s="39">
        <f t="shared" si="3"/>
        <v>35</v>
      </c>
    </row>
    <row r="138" spans="2:4" x14ac:dyDescent="0.2">
      <c r="B138" s="18" t="s">
        <v>9</v>
      </c>
      <c r="C138" s="2" t="s">
        <v>18</v>
      </c>
      <c r="D138" s="39">
        <f t="shared" si="3"/>
        <v>24</v>
      </c>
    </row>
    <row r="139" spans="2:4" x14ac:dyDescent="0.2">
      <c r="B139" s="18" t="s">
        <v>7</v>
      </c>
      <c r="C139" s="2" t="s">
        <v>18</v>
      </c>
      <c r="D139" s="39">
        <f t="shared" si="3"/>
        <v>96</v>
      </c>
    </row>
    <row r="140" spans="2:4" x14ac:dyDescent="0.2">
      <c r="B140" s="18" t="s">
        <v>13</v>
      </c>
      <c r="C140" s="2" t="s">
        <v>17</v>
      </c>
      <c r="D140" s="39">
        <f t="shared" si="3"/>
        <v>200</v>
      </c>
    </row>
    <row r="141" spans="2:4" x14ac:dyDescent="0.2">
      <c r="B141" s="18" t="s">
        <v>10</v>
      </c>
      <c r="C141" s="2" t="s">
        <v>17</v>
      </c>
      <c r="D141" s="39">
        <f t="shared" si="3"/>
        <v>20</v>
      </c>
    </row>
    <row r="142" spans="2:4" x14ac:dyDescent="0.2">
      <c r="B142" s="18" t="s">
        <v>3</v>
      </c>
      <c r="C142" s="2" t="s">
        <v>18</v>
      </c>
      <c r="D142" s="39">
        <f t="shared" si="3"/>
        <v>42</v>
      </c>
    </row>
    <row r="143" spans="2:4" x14ac:dyDescent="0.2">
      <c r="B143" s="18" t="s">
        <v>3</v>
      </c>
      <c r="C143" s="2" t="s">
        <v>17</v>
      </c>
      <c r="D143" s="39">
        <f t="shared" si="3"/>
        <v>35</v>
      </c>
    </row>
    <row r="144" spans="2:4" x14ac:dyDescent="0.2">
      <c r="B144" s="18" t="s">
        <v>10</v>
      </c>
      <c r="C144" s="2" t="s">
        <v>18</v>
      </c>
      <c r="D144" s="39">
        <f t="shared" si="3"/>
        <v>24</v>
      </c>
    </row>
    <row r="145" spans="2:4" x14ac:dyDescent="0.2">
      <c r="B145" s="18" t="s">
        <v>3</v>
      </c>
      <c r="C145" s="2" t="s">
        <v>17</v>
      </c>
      <c r="D145" s="39">
        <f t="shared" si="3"/>
        <v>35</v>
      </c>
    </row>
    <row r="146" spans="2:4" x14ac:dyDescent="0.2">
      <c r="B146" s="18" t="s">
        <v>15</v>
      </c>
      <c r="C146" s="2" t="s">
        <v>18</v>
      </c>
      <c r="D146" s="39">
        <f t="shared" si="3"/>
        <v>84</v>
      </c>
    </row>
    <row r="147" spans="2:4" x14ac:dyDescent="0.2">
      <c r="B147" s="18" t="s">
        <v>12</v>
      </c>
      <c r="C147" s="2" t="s">
        <v>17</v>
      </c>
      <c r="D147" s="39">
        <f t="shared" si="3"/>
        <v>50</v>
      </c>
    </row>
    <row r="148" spans="2:4" x14ac:dyDescent="0.2">
      <c r="B148" s="18" t="s">
        <v>8</v>
      </c>
      <c r="C148" s="2" t="s">
        <v>18</v>
      </c>
      <c r="D148" s="39">
        <f t="shared" si="3"/>
        <v>30</v>
      </c>
    </row>
    <row r="149" spans="2:4" x14ac:dyDescent="0.2">
      <c r="B149" s="18" t="s">
        <v>3</v>
      </c>
      <c r="C149" s="2" t="s">
        <v>17</v>
      </c>
      <c r="D149" s="39">
        <f t="shared" si="3"/>
        <v>35</v>
      </c>
    </row>
    <row r="150" spans="2:4" x14ac:dyDescent="0.2">
      <c r="B150" s="18" t="s">
        <v>3</v>
      </c>
      <c r="C150" s="2" t="s">
        <v>18</v>
      </c>
      <c r="D150" s="39">
        <f t="shared" si="3"/>
        <v>42</v>
      </c>
    </row>
    <row r="151" spans="2:4" x14ac:dyDescent="0.2">
      <c r="B151" s="18" t="s">
        <v>7</v>
      </c>
      <c r="C151" s="2" t="s">
        <v>17</v>
      </c>
      <c r="D151" s="39">
        <f t="shared" si="3"/>
        <v>80</v>
      </c>
    </row>
    <row r="152" spans="2:4" x14ac:dyDescent="0.2">
      <c r="B152" s="18" t="s">
        <v>7</v>
      </c>
      <c r="C152" s="2" t="s">
        <v>18</v>
      </c>
      <c r="D152" s="39">
        <f t="shared" si="3"/>
        <v>96</v>
      </c>
    </row>
    <row r="153" spans="2:4" x14ac:dyDescent="0.2">
      <c r="B153" s="18" t="s">
        <v>2</v>
      </c>
      <c r="C153" s="2" t="s">
        <v>17</v>
      </c>
      <c r="D153" s="39">
        <f t="shared" si="3"/>
        <v>140</v>
      </c>
    </row>
    <row r="154" spans="2:4" x14ac:dyDescent="0.2">
      <c r="B154" s="18" t="s">
        <v>10</v>
      </c>
      <c r="C154" s="2" t="s">
        <v>18</v>
      </c>
      <c r="D154" s="39">
        <f t="shared" si="3"/>
        <v>24</v>
      </c>
    </row>
    <row r="155" spans="2:4" x14ac:dyDescent="0.2">
      <c r="B155" s="18" t="s">
        <v>8</v>
      </c>
      <c r="C155" s="2" t="s">
        <v>18</v>
      </c>
      <c r="D155" s="39">
        <f t="shared" si="3"/>
        <v>30</v>
      </c>
    </row>
    <row r="156" spans="2:4" x14ac:dyDescent="0.2">
      <c r="B156" s="18" t="s">
        <v>9</v>
      </c>
      <c r="C156" s="2" t="s">
        <v>18</v>
      </c>
      <c r="D156" s="39">
        <f t="shared" si="3"/>
        <v>24</v>
      </c>
    </row>
    <row r="157" spans="2:4" x14ac:dyDescent="0.2">
      <c r="B157" s="18" t="s">
        <v>15</v>
      </c>
      <c r="C157" s="2" t="s">
        <v>18</v>
      </c>
      <c r="D157" s="39">
        <f t="shared" si="3"/>
        <v>84</v>
      </c>
    </row>
    <row r="158" spans="2:4" x14ac:dyDescent="0.2">
      <c r="B158" s="18" t="s">
        <v>10</v>
      </c>
      <c r="C158" s="2" t="s">
        <v>18</v>
      </c>
      <c r="D158" s="39">
        <f t="shared" si="3"/>
        <v>24</v>
      </c>
    </row>
    <row r="159" spans="2:4" x14ac:dyDescent="0.2">
      <c r="B159" s="18" t="s">
        <v>10</v>
      </c>
      <c r="C159" s="2" t="s">
        <v>18</v>
      </c>
      <c r="D159" s="39">
        <f t="shared" si="3"/>
        <v>24</v>
      </c>
    </row>
    <row r="160" spans="2:4" x14ac:dyDescent="0.2">
      <c r="B160" s="18" t="s">
        <v>8</v>
      </c>
      <c r="C160" s="2" t="s">
        <v>18</v>
      </c>
      <c r="D160" s="39">
        <f t="shared" si="3"/>
        <v>30</v>
      </c>
    </row>
    <row r="161" spans="2:4" x14ac:dyDescent="0.2">
      <c r="B161" s="18" t="s">
        <v>4</v>
      </c>
      <c r="C161" s="2" t="s">
        <v>17</v>
      </c>
      <c r="D161" s="39">
        <f t="shared" si="3"/>
        <v>100</v>
      </c>
    </row>
    <row r="162" spans="2:4" x14ac:dyDescent="0.2">
      <c r="B162" s="18" t="s">
        <v>2</v>
      </c>
      <c r="C162" s="2" t="s">
        <v>18</v>
      </c>
      <c r="D162" s="39">
        <f t="shared" si="3"/>
        <v>168</v>
      </c>
    </row>
    <row r="163" spans="2:4" x14ac:dyDescent="0.2">
      <c r="B163" s="18" t="s">
        <v>9</v>
      </c>
      <c r="C163" s="2" t="s">
        <v>18</v>
      </c>
      <c r="D163" s="39">
        <f t="shared" si="3"/>
        <v>24</v>
      </c>
    </row>
    <row r="164" spans="2:4" x14ac:dyDescent="0.2">
      <c r="B164" s="18" t="s">
        <v>3</v>
      </c>
      <c r="C164" s="2" t="s">
        <v>17</v>
      </c>
      <c r="D164" s="39">
        <f t="shared" si="3"/>
        <v>35</v>
      </c>
    </row>
    <row r="165" spans="2:4" x14ac:dyDescent="0.2">
      <c r="B165" s="18" t="s">
        <v>3</v>
      </c>
      <c r="C165" s="2" t="s">
        <v>18</v>
      </c>
      <c r="D165" s="39">
        <f t="shared" si="3"/>
        <v>42</v>
      </c>
    </row>
    <row r="166" spans="2:4" x14ac:dyDescent="0.2">
      <c r="B166" s="18" t="s">
        <v>10</v>
      </c>
      <c r="C166" s="2" t="s">
        <v>17</v>
      </c>
      <c r="D166" s="39">
        <f t="shared" si="3"/>
        <v>20</v>
      </c>
    </row>
    <row r="167" spans="2:4" x14ac:dyDescent="0.2">
      <c r="B167" s="18" t="s">
        <v>3</v>
      </c>
      <c r="C167" s="2" t="s">
        <v>17</v>
      </c>
      <c r="D167" s="39">
        <f t="shared" si="3"/>
        <v>35</v>
      </c>
    </row>
    <row r="168" spans="2:4" x14ac:dyDescent="0.2">
      <c r="B168" s="18" t="s">
        <v>4</v>
      </c>
      <c r="C168" s="2" t="s">
        <v>17</v>
      </c>
      <c r="D168" s="39">
        <f t="shared" si="3"/>
        <v>100</v>
      </c>
    </row>
    <row r="169" spans="2:4" x14ac:dyDescent="0.2">
      <c r="B169" s="18" t="s">
        <v>9</v>
      </c>
      <c r="C169" s="2" t="s">
        <v>18</v>
      </c>
      <c r="D169" s="39">
        <f t="shared" si="3"/>
        <v>24</v>
      </c>
    </row>
    <row r="170" spans="2:4" x14ac:dyDescent="0.2">
      <c r="B170" s="18" t="s">
        <v>8</v>
      </c>
      <c r="C170" s="2" t="s">
        <v>18</v>
      </c>
      <c r="D170" s="39">
        <f t="shared" si="3"/>
        <v>30</v>
      </c>
    </row>
    <row r="171" spans="2:4" x14ac:dyDescent="0.2">
      <c r="B171" s="18" t="s">
        <v>5</v>
      </c>
      <c r="C171" s="2" t="s">
        <v>18</v>
      </c>
      <c r="D171" s="39">
        <f t="shared" si="3"/>
        <v>120</v>
      </c>
    </row>
    <row r="172" spans="2:4" x14ac:dyDescent="0.2">
      <c r="B172" s="18" t="s">
        <v>15</v>
      </c>
      <c r="C172" s="2" t="s">
        <v>18</v>
      </c>
      <c r="D172" s="39">
        <f t="shared" si="3"/>
        <v>84</v>
      </c>
    </row>
    <row r="173" spans="2:4" x14ac:dyDescent="0.2">
      <c r="B173" s="18" t="s">
        <v>3</v>
      </c>
      <c r="C173" s="2" t="s">
        <v>18</v>
      </c>
      <c r="D173" s="39">
        <f t="shared" si="3"/>
        <v>42</v>
      </c>
    </row>
    <row r="174" spans="2:4" x14ac:dyDescent="0.2">
      <c r="B174" s="18" t="s">
        <v>10</v>
      </c>
      <c r="C174" s="2" t="s">
        <v>17</v>
      </c>
      <c r="D174" s="39">
        <f t="shared" si="3"/>
        <v>20</v>
      </c>
    </row>
    <row r="175" spans="2:4" x14ac:dyDescent="0.2">
      <c r="B175" s="18" t="s">
        <v>15</v>
      </c>
      <c r="C175" s="2" t="s">
        <v>17</v>
      </c>
      <c r="D175" s="39">
        <f t="shared" si="3"/>
        <v>70</v>
      </c>
    </row>
    <row r="176" spans="2:4" x14ac:dyDescent="0.2">
      <c r="B176" s="18" t="s">
        <v>10</v>
      </c>
      <c r="C176" s="2" t="s">
        <v>17</v>
      </c>
      <c r="D176" s="39">
        <f t="shared" si="3"/>
        <v>20</v>
      </c>
    </row>
    <row r="177" spans="2:4" x14ac:dyDescent="0.2">
      <c r="B177" s="18" t="s">
        <v>9</v>
      </c>
      <c r="C177" s="2" t="s">
        <v>17</v>
      </c>
      <c r="D177" s="39">
        <f t="shared" si="3"/>
        <v>20</v>
      </c>
    </row>
    <row r="178" spans="2:4" x14ac:dyDescent="0.2">
      <c r="B178" s="18" t="s">
        <v>8</v>
      </c>
      <c r="C178" s="2" t="s">
        <v>18</v>
      </c>
      <c r="D178" s="39">
        <f t="shared" si="3"/>
        <v>30</v>
      </c>
    </row>
    <row r="179" spans="2:4" x14ac:dyDescent="0.2">
      <c r="B179" s="18" t="s">
        <v>4</v>
      </c>
      <c r="C179" s="2" t="s">
        <v>17</v>
      </c>
      <c r="D179" s="39">
        <f t="shared" si="3"/>
        <v>100</v>
      </c>
    </row>
    <row r="180" spans="2:4" x14ac:dyDescent="0.2">
      <c r="B180" s="18" t="s">
        <v>4</v>
      </c>
      <c r="C180" s="2" t="s">
        <v>18</v>
      </c>
      <c r="D180" s="39">
        <f t="shared" si="3"/>
        <v>120</v>
      </c>
    </row>
    <row r="181" spans="2:4" x14ac:dyDescent="0.2">
      <c r="B181" s="18" t="s">
        <v>4</v>
      </c>
      <c r="C181" s="2" t="s">
        <v>17</v>
      </c>
      <c r="D181" s="39">
        <f t="shared" si="3"/>
        <v>100</v>
      </c>
    </row>
    <row r="182" spans="2:4" x14ac:dyDescent="0.2">
      <c r="B182" s="18" t="s">
        <v>15</v>
      </c>
      <c r="C182" s="2" t="s">
        <v>17</v>
      </c>
      <c r="D182" s="39">
        <f t="shared" si="3"/>
        <v>70</v>
      </c>
    </row>
    <row r="183" spans="2:4" x14ac:dyDescent="0.2">
      <c r="B183" s="18" t="s">
        <v>3</v>
      </c>
      <c r="C183" s="2" t="s">
        <v>18</v>
      </c>
      <c r="D183" s="39">
        <f t="shared" si="3"/>
        <v>42</v>
      </c>
    </row>
    <row r="184" spans="2:4" x14ac:dyDescent="0.2">
      <c r="B184" s="18" t="s">
        <v>9</v>
      </c>
      <c r="C184" s="2" t="s">
        <v>18</v>
      </c>
      <c r="D184" s="39">
        <f t="shared" si="3"/>
        <v>24</v>
      </c>
    </row>
    <row r="185" spans="2:4" x14ac:dyDescent="0.2">
      <c r="B185" s="18" t="s">
        <v>3</v>
      </c>
      <c r="C185" s="2" t="s">
        <v>17</v>
      </c>
      <c r="D185" s="39">
        <f t="shared" si="3"/>
        <v>35</v>
      </c>
    </row>
    <row r="186" spans="2:4" x14ac:dyDescent="0.2">
      <c r="B186" s="18" t="s">
        <v>3</v>
      </c>
      <c r="C186" s="2" t="s">
        <v>17</v>
      </c>
      <c r="D186" s="39">
        <f t="shared" si="3"/>
        <v>35</v>
      </c>
    </row>
    <row r="187" spans="2:4" x14ac:dyDescent="0.2">
      <c r="B187" s="18" t="s">
        <v>3</v>
      </c>
      <c r="C187" s="2" t="s">
        <v>17</v>
      </c>
      <c r="D187" s="39">
        <f t="shared" si="3"/>
        <v>35</v>
      </c>
    </row>
    <row r="188" spans="2:4" x14ac:dyDescent="0.2">
      <c r="B188" s="18" t="s">
        <v>15</v>
      </c>
      <c r="C188" s="2" t="s">
        <v>18</v>
      </c>
      <c r="D188" s="39">
        <f t="shared" si="3"/>
        <v>84</v>
      </c>
    </row>
    <row r="189" spans="2:4" x14ac:dyDescent="0.2">
      <c r="B189" s="18" t="s">
        <v>6</v>
      </c>
      <c r="C189" s="2" t="s">
        <v>17</v>
      </c>
      <c r="D189" s="39">
        <f t="shared" si="3"/>
        <v>100</v>
      </c>
    </row>
    <row r="190" spans="2:4" x14ac:dyDescent="0.2">
      <c r="B190" s="18" t="s">
        <v>3</v>
      </c>
      <c r="C190" s="2" t="s">
        <v>17</v>
      </c>
      <c r="D190" s="39">
        <f t="shared" si="3"/>
        <v>35</v>
      </c>
    </row>
    <row r="191" spans="2:4" x14ac:dyDescent="0.2">
      <c r="B191" s="18" t="s">
        <v>8</v>
      </c>
      <c r="C191" s="2" t="s">
        <v>18</v>
      </c>
      <c r="D191" s="39">
        <f t="shared" si="3"/>
        <v>30</v>
      </c>
    </row>
    <row r="192" spans="2:4" x14ac:dyDescent="0.2">
      <c r="B192" s="18" t="s">
        <v>14</v>
      </c>
      <c r="C192" s="2" t="s">
        <v>17</v>
      </c>
      <c r="D192" s="39">
        <f t="shared" si="3"/>
        <v>60</v>
      </c>
    </row>
    <row r="193" spans="2:4" x14ac:dyDescent="0.2">
      <c r="B193" s="18" t="s">
        <v>9</v>
      </c>
      <c r="C193" s="2" t="s">
        <v>17</v>
      </c>
      <c r="D193" s="39">
        <f t="shared" si="3"/>
        <v>20</v>
      </c>
    </row>
    <row r="194" spans="2:4" x14ac:dyDescent="0.2">
      <c r="B194" s="18" t="s">
        <v>3</v>
      </c>
      <c r="C194" s="2" t="s">
        <v>17</v>
      </c>
      <c r="D194" s="39">
        <f t="shared" si="3"/>
        <v>35</v>
      </c>
    </row>
    <row r="195" spans="2:4" x14ac:dyDescent="0.2">
      <c r="B195" s="18" t="s">
        <v>8</v>
      </c>
      <c r="C195" s="2" t="s">
        <v>17</v>
      </c>
      <c r="D195" s="39">
        <f t="shared" si="3"/>
        <v>25</v>
      </c>
    </row>
    <row r="196" spans="2:4" x14ac:dyDescent="0.2">
      <c r="B196" s="18" t="s">
        <v>8</v>
      </c>
      <c r="C196" s="2" t="s">
        <v>18</v>
      </c>
      <c r="D196" s="39">
        <f t="shared" si="3"/>
        <v>30</v>
      </c>
    </row>
    <row r="197" spans="2:4" x14ac:dyDescent="0.2">
      <c r="B197" s="18" t="s">
        <v>15</v>
      </c>
      <c r="C197" s="2" t="s">
        <v>18</v>
      </c>
      <c r="D197" s="39">
        <f t="shared" si="3"/>
        <v>84</v>
      </c>
    </row>
    <row r="198" spans="2:4" x14ac:dyDescent="0.2">
      <c r="B198" s="18" t="s">
        <v>3</v>
      </c>
      <c r="C198" s="2" t="s">
        <v>18</v>
      </c>
      <c r="D198" s="39">
        <f t="shared" si="3"/>
        <v>42</v>
      </c>
    </row>
    <row r="199" spans="2:4" x14ac:dyDescent="0.2">
      <c r="B199" s="18" t="s">
        <v>3</v>
      </c>
      <c r="C199" s="2" t="s">
        <v>18</v>
      </c>
      <c r="D199" s="39">
        <f t="shared" si="3"/>
        <v>42</v>
      </c>
    </row>
    <row r="200" spans="2:4" x14ac:dyDescent="0.2">
      <c r="B200" s="18" t="s">
        <v>11</v>
      </c>
      <c r="C200" s="2" t="s">
        <v>17</v>
      </c>
      <c r="D200" s="39">
        <f t="shared" ref="D200:D263" si="4">INDEX($G$4:$I$17,MATCH(B200,$G$4:$G$17,0),MATCH(C200,$G$3:$I$3,0))</f>
        <v>5</v>
      </c>
    </row>
    <row r="201" spans="2:4" x14ac:dyDescent="0.2">
      <c r="B201" s="18" t="s">
        <v>11</v>
      </c>
      <c r="C201" s="2" t="s">
        <v>18</v>
      </c>
      <c r="D201" s="39">
        <f t="shared" si="4"/>
        <v>6</v>
      </c>
    </row>
    <row r="202" spans="2:4" x14ac:dyDescent="0.2">
      <c r="B202" s="18" t="s">
        <v>10</v>
      </c>
      <c r="C202" s="2" t="s">
        <v>18</v>
      </c>
      <c r="D202" s="39">
        <f t="shared" si="4"/>
        <v>24</v>
      </c>
    </row>
    <row r="203" spans="2:4" x14ac:dyDescent="0.2">
      <c r="B203" s="18" t="s">
        <v>12</v>
      </c>
      <c r="C203" s="2" t="s">
        <v>18</v>
      </c>
      <c r="D203" s="39">
        <f t="shared" si="4"/>
        <v>60</v>
      </c>
    </row>
    <row r="204" spans="2:4" x14ac:dyDescent="0.2">
      <c r="B204" s="18" t="s">
        <v>14</v>
      </c>
      <c r="C204" s="2" t="s">
        <v>18</v>
      </c>
      <c r="D204" s="39">
        <f t="shared" si="4"/>
        <v>72</v>
      </c>
    </row>
    <row r="205" spans="2:4" x14ac:dyDescent="0.2">
      <c r="B205" s="18" t="s">
        <v>9</v>
      </c>
      <c r="C205" s="2" t="s">
        <v>17</v>
      </c>
      <c r="D205" s="39">
        <f t="shared" si="4"/>
        <v>20</v>
      </c>
    </row>
    <row r="206" spans="2:4" x14ac:dyDescent="0.2">
      <c r="B206" s="18" t="s">
        <v>10</v>
      </c>
      <c r="C206" s="2" t="s">
        <v>17</v>
      </c>
      <c r="D206" s="39">
        <f t="shared" si="4"/>
        <v>20</v>
      </c>
    </row>
    <row r="207" spans="2:4" x14ac:dyDescent="0.2">
      <c r="B207" s="18" t="s">
        <v>10</v>
      </c>
      <c r="C207" s="2" t="s">
        <v>18</v>
      </c>
      <c r="D207" s="39">
        <f t="shared" si="4"/>
        <v>24</v>
      </c>
    </row>
    <row r="208" spans="2:4" x14ac:dyDescent="0.2">
      <c r="B208" s="18" t="s">
        <v>3</v>
      </c>
      <c r="C208" s="2" t="s">
        <v>18</v>
      </c>
      <c r="D208" s="39">
        <f t="shared" si="4"/>
        <v>42</v>
      </c>
    </row>
    <row r="209" spans="2:4" x14ac:dyDescent="0.2">
      <c r="B209" s="18" t="s">
        <v>3</v>
      </c>
      <c r="C209" s="2" t="s">
        <v>18</v>
      </c>
      <c r="D209" s="39">
        <f t="shared" si="4"/>
        <v>42</v>
      </c>
    </row>
    <row r="210" spans="2:4" x14ac:dyDescent="0.2">
      <c r="B210" s="18" t="s">
        <v>4</v>
      </c>
      <c r="C210" s="2" t="s">
        <v>17</v>
      </c>
      <c r="D210" s="39">
        <f t="shared" si="4"/>
        <v>100</v>
      </c>
    </row>
    <row r="211" spans="2:4" x14ac:dyDescent="0.2">
      <c r="B211" s="18" t="s">
        <v>6</v>
      </c>
      <c r="C211" s="2" t="s">
        <v>18</v>
      </c>
      <c r="D211" s="39">
        <f t="shared" si="4"/>
        <v>120</v>
      </c>
    </row>
    <row r="212" spans="2:4" x14ac:dyDescent="0.2">
      <c r="B212" s="18" t="s">
        <v>4</v>
      </c>
      <c r="C212" s="2" t="s">
        <v>18</v>
      </c>
      <c r="D212" s="39">
        <f t="shared" si="4"/>
        <v>120</v>
      </c>
    </row>
    <row r="213" spans="2:4" x14ac:dyDescent="0.2">
      <c r="B213" s="18" t="s">
        <v>10</v>
      </c>
      <c r="C213" s="2" t="s">
        <v>18</v>
      </c>
      <c r="D213" s="39">
        <f t="shared" si="4"/>
        <v>24</v>
      </c>
    </row>
    <row r="214" spans="2:4" x14ac:dyDescent="0.2">
      <c r="B214" s="18" t="s">
        <v>7</v>
      </c>
      <c r="C214" s="2" t="s">
        <v>17</v>
      </c>
      <c r="D214" s="39">
        <f t="shared" si="4"/>
        <v>80</v>
      </c>
    </row>
    <row r="215" spans="2:4" x14ac:dyDescent="0.2">
      <c r="B215" s="18" t="s">
        <v>3</v>
      </c>
      <c r="C215" s="2" t="s">
        <v>17</v>
      </c>
      <c r="D215" s="39">
        <f t="shared" si="4"/>
        <v>35</v>
      </c>
    </row>
    <row r="216" spans="2:4" x14ac:dyDescent="0.2">
      <c r="B216" s="18" t="s">
        <v>10</v>
      </c>
      <c r="C216" s="2" t="s">
        <v>17</v>
      </c>
      <c r="D216" s="39">
        <f t="shared" si="4"/>
        <v>20</v>
      </c>
    </row>
    <row r="217" spans="2:4" x14ac:dyDescent="0.2">
      <c r="B217" s="18" t="s">
        <v>8</v>
      </c>
      <c r="C217" s="2" t="s">
        <v>17</v>
      </c>
      <c r="D217" s="39">
        <f t="shared" si="4"/>
        <v>25</v>
      </c>
    </row>
    <row r="218" spans="2:4" x14ac:dyDescent="0.2">
      <c r="B218" s="18" t="s">
        <v>10</v>
      </c>
      <c r="C218" s="2" t="s">
        <v>18</v>
      </c>
      <c r="D218" s="39">
        <f t="shared" si="4"/>
        <v>24</v>
      </c>
    </row>
    <row r="219" spans="2:4" x14ac:dyDescent="0.2">
      <c r="B219" s="18" t="s">
        <v>10</v>
      </c>
      <c r="C219" s="2" t="s">
        <v>17</v>
      </c>
      <c r="D219" s="39">
        <f t="shared" si="4"/>
        <v>20</v>
      </c>
    </row>
    <row r="220" spans="2:4" x14ac:dyDescent="0.2">
      <c r="B220" s="18" t="s">
        <v>10</v>
      </c>
      <c r="C220" s="2" t="s">
        <v>18</v>
      </c>
      <c r="D220" s="39">
        <f t="shared" si="4"/>
        <v>24</v>
      </c>
    </row>
    <row r="221" spans="2:4" x14ac:dyDescent="0.2">
      <c r="B221" s="18" t="s">
        <v>2</v>
      </c>
      <c r="C221" s="2" t="s">
        <v>18</v>
      </c>
      <c r="D221" s="39">
        <f t="shared" si="4"/>
        <v>168</v>
      </c>
    </row>
    <row r="222" spans="2:4" x14ac:dyDescent="0.2">
      <c r="B222" s="18" t="s">
        <v>3</v>
      </c>
      <c r="C222" s="2" t="s">
        <v>18</v>
      </c>
      <c r="D222" s="39">
        <f t="shared" si="4"/>
        <v>42</v>
      </c>
    </row>
    <row r="223" spans="2:4" x14ac:dyDescent="0.2">
      <c r="B223" s="18" t="s">
        <v>4</v>
      </c>
      <c r="C223" s="2" t="s">
        <v>18</v>
      </c>
      <c r="D223" s="39">
        <f t="shared" si="4"/>
        <v>120</v>
      </c>
    </row>
    <row r="224" spans="2:4" x14ac:dyDescent="0.2">
      <c r="B224" s="18" t="s">
        <v>10</v>
      </c>
      <c r="C224" s="2" t="s">
        <v>17</v>
      </c>
      <c r="D224" s="39">
        <f t="shared" si="4"/>
        <v>20</v>
      </c>
    </row>
    <row r="225" spans="2:4" x14ac:dyDescent="0.2">
      <c r="B225" s="18" t="s">
        <v>9</v>
      </c>
      <c r="C225" s="2" t="s">
        <v>18</v>
      </c>
      <c r="D225" s="39">
        <f t="shared" si="4"/>
        <v>24</v>
      </c>
    </row>
    <row r="226" spans="2:4" x14ac:dyDescent="0.2">
      <c r="B226" s="18" t="s">
        <v>15</v>
      </c>
      <c r="C226" s="2" t="s">
        <v>17</v>
      </c>
      <c r="D226" s="39">
        <f t="shared" si="4"/>
        <v>70</v>
      </c>
    </row>
    <row r="227" spans="2:4" x14ac:dyDescent="0.2">
      <c r="B227" s="18" t="s">
        <v>3</v>
      </c>
      <c r="C227" s="2" t="s">
        <v>18</v>
      </c>
      <c r="D227" s="39">
        <f t="shared" si="4"/>
        <v>42</v>
      </c>
    </row>
    <row r="228" spans="2:4" x14ac:dyDescent="0.2">
      <c r="B228" s="18" t="s">
        <v>3</v>
      </c>
      <c r="C228" s="2" t="s">
        <v>18</v>
      </c>
      <c r="D228" s="39">
        <f t="shared" si="4"/>
        <v>42</v>
      </c>
    </row>
    <row r="229" spans="2:4" x14ac:dyDescent="0.2">
      <c r="B229" s="18" t="s">
        <v>5</v>
      </c>
      <c r="C229" s="2" t="s">
        <v>18</v>
      </c>
      <c r="D229" s="39">
        <f t="shared" si="4"/>
        <v>120</v>
      </c>
    </row>
    <row r="230" spans="2:4" x14ac:dyDescent="0.2">
      <c r="B230" s="18" t="s">
        <v>15</v>
      </c>
      <c r="C230" s="2" t="s">
        <v>17</v>
      </c>
      <c r="D230" s="39">
        <f t="shared" si="4"/>
        <v>70</v>
      </c>
    </row>
    <row r="231" spans="2:4" x14ac:dyDescent="0.2">
      <c r="B231" s="18" t="s">
        <v>9</v>
      </c>
      <c r="C231" s="2" t="s">
        <v>17</v>
      </c>
      <c r="D231" s="39">
        <f t="shared" si="4"/>
        <v>20</v>
      </c>
    </row>
    <row r="232" spans="2:4" x14ac:dyDescent="0.2">
      <c r="B232" s="18" t="s">
        <v>12</v>
      </c>
      <c r="C232" s="2" t="s">
        <v>17</v>
      </c>
      <c r="D232" s="39">
        <f t="shared" si="4"/>
        <v>50</v>
      </c>
    </row>
    <row r="233" spans="2:4" x14ac:dyDescent="0.2">
      <c r="B233" s="18" t="s">
        <v>10</v>
      </c>
      <c r="C233" s="2" t="s">
        <v>17</v>
      </c>
      <c r="D233" s="39">
        <f t="shared" si="4"/>
        <v>20</v>
      </c>
    </row>
    <row r="234" spans="2:4" x14ac:dyDescent="0.2">
      <c r="B234" s="18" t="s">
        <v>13</v>
      </c>
      <c r="C234" s="2" t="s">
        <v>17</v>
      </c>
      <c r="D234" s="39">
        <f t="shared" si="4"/>
        <v>200</v>
      </c>
    </row>
    <row r="235" spans="2:4" x14ac:dyDescent="0.2">
      <c r="B235" s="18" t="s">
        <v>13</v>
      </c>
      <c r="C235" s="2" t="s">
        <v>18</v>
      </c>
      <c r="D235" s="39">
        <f t="shared" si="4"/>
        <v>240</v>
      </c>
    </row>
    <row r="236" spans="2:4" x14ac:dyDescent="0.2">
      <c r="B236" s="18" t="s">
        <v>3</v>
      </c>
      <c r="C236" s="2" t="s">
        <v>17</v>
      </c>
      <c r="D236" s="39">
        <f t="shared" si="4"/>
        <v>35</v>
      </c>
    </row>
    <row r="237" spans="2:4" x14ac:dyDescent="0.2">
      <c r="B237" s="18" t="s">
        <v>9</v>
      </c>
      <c r="C237" s="2" t="s">
        <v>17</v>
      </c>
      <c r="D237" s="39">
        <f t="shared" si="4"/>
        <v>20</v>
      </c>
    </row>
    <row r="238" spans="2:4" x14ac:dyDescent="0.2">
      <c r="B238" s="18" t="s">
        <v>9</v>
      </c>
      <c r="C238" s="2" t="s">
        <v>18</v>
      </c>
      <c r="D238" s="39">
        <f t="shared" si="4"/>
        <v>24</v>
      </c>
    </row>
    <row r="239" spans="2:4" x14ac:dyDescent="0.2">
      <c r="B239" s="18" t="s">
        <v>3</v>
      </c>
      <c r="C239" s="2" t="s">
        <v>18</v>
      </c>
      <c r="D239" s="39">
        <f t="shared" si="4"/>
        <v>42</v>
      </c>
    </row>
    <row r="240" spans="2:4" x14ac:dyDescent="0.2">
      <c r="B240" s="18" t="s">
        <v>9</v>
      </c>
      <c r="C240" s="2" t="s">
        <v>17</v>
      </c>
      <c r="D240" s="39">
        <f t="shared" si="4"/>
        <v>20</v>
      </c>
    </row>
    <row r="241" spans="2:4" x14ac:dyDescent="0.2">
      <c r="B241" s="18" t="s">
        <v>8</v>
      </c>
      <c r="C241" s="2" t="s">
        <v>17</v>
      </c>
      <c r="D241" s="39">
        <f t="shared" si="4"/>
        <v>25</v>
      </c>
    </row>
    <row r="242" spans="2:4" x14ac:dyDescent="0.2">
      <c r="B242" s="18" t="s">
        <v>4</v>
      </c>
      <c r="C242" s="2" t="s">
        <v>17</v>
      </c>
      <c r="D242" s="39">
        <f t="shared" si="4"/>
        <v>100</v>
      </c>
    </row>
    <row r="243" spans="2:4" x14ac:dyDescent="0.2">
      <c r="B243" s="18" t="s">
        <v>3</v>
      </c>
      <c r="C243" s="2" t="s">
        <v>17</v>
      </c>
      <c r="D243" s="39">
        <f t="shared" si="4"/>
        <v>35</v>
      </c>
    </row>
    <row r="244" spans="2:4" x14ac:dyDescent="0.2">
      <c r="B244" s="18" t="s">
        <v>3</v>
      </c>
      <c r="C244" s="2" t="s">
        <v>17</v>
      </c>
      <c r="D244" s="39">
        <f t="shared" si="4"/>
        <v>35</v>
      </c>
    </row>
    <row r="245" spans="2:4" x14ac:dyDescent="0.2">
      <c r="B245" s="18" t="s">
        <v>4</v>
      </c>
      <c r="C245" s="2" t="s">
        <v>18</v>
      </c>
      <c r="D245" s="39">
        <f t="shared" si="4"/>
        <v>120</v>
      </c>
    </row>
    <row r="246" spans="2:4" x14ac:dyDescent="0.2">
      <c r="B246" s="18" t="s">
        <v>10</v>
      </c>
      <c r="C246" s="2" t="s">
        <v>18</v>
      </c>
      <c r="D246" s="39">
        <f t="shared" si="4"/>
        <v>24</v>
      </c>
    </row>
    <row r="247" spans="2:4" x14ac:dyDescent="0.2">
      <c r="B247" s="18" t="s">
        <v>10</v>
      </c>
      <c r="C247" s="2" t="s">
        <v>18</v>
      </c>
      <c r="D247" s="39">
        <f t="shared" si="4"/>
        <v>24</v>
      </c>
    </row>
    <row r="248" spans="2:4" x14ac:dyDescent="0.2">
      <c r="B248" s="18" t="s">
        <v>8</v>
      </c>
      <c r="C248" s="2" t="s">
        <v>18</v>
      </c>
      <c r="D248" s="39">
        <f t="shared" si="4"/>
        <v>30</v>
      </c>
    </row>
    <row r="249" spans="2:4" x14ac:dyDescent="0.2">
      <c r="B249" s="18" t="s">
        <v>3</v>
      </c>
      <c r="C249" s="2" t="s">
        <v>17</v>
      </c>
      <c r="D249" s="39">
        <f t="shared" si="4"/>
        <v>35</v>
      </c>
    </row>
    <row r="250" spans="2:4" x14ac:dyDescent="0.2">
      <c r="B250" s="18" t="s">
        <v>10</v>
      </c>
      <c r="C250" s="2" t="s">
        <v>17</v>
      </c>
      <c r="D250" s="39">
        <f t="shared" si="4"/>
        <v>20</v>
      </c>
    </row>
    <row r="251" spans="2:4" x14ac:dyDescent="0.2">
      <c r="B251" s="18" t="s">
        <v>10</v>
      </c>
      <c r="C251" s="2" t="s">
        <v>17</v>
      </c>
      <c r="D251" s="39">
        <f t="shared" si="4"/>
        <v>20</v>
      </c>
    </row>
    <row r="252" spans="2:4" x14ac:dyDescent="0.2">
      <c r="B252" s="18" t="s">
        <v>10</v>
      </c>
      <c r="C252" s="2" t="s">
        <v>18</v>
      </c>
      <c r="D252" s="39">
        <f t="shared" si="4"/>
        <v>24</v>
      </c>
    </row>
    <row r="253" spans="2:4" x14ac:dyDescent="0.2">
      <c r="B253" s="18" t="s">
        <v>3</v>
      </c>
      <c r="C253" s="2" t="s">
        <v>17</v>
      </c>
      <c r="D253" s="39">
        <f t="shared" si="4"/>
        <v>35</v>
      </c>
    </row>
    <row r="254" spans="2:4" x14ac:dyDescent="0.2">
      <c r="B254" s="18" t="s">
        <v>5</v>
      </c>
      <c r="C254" s="2" t="s">
        <v>17</v>
      </c>
      <c r="D254" s="39">
        <f t="shared" si="4"/>
        <v>100</v>
      </c>
    </row>
    <row r="255" spans="2:4" x14ac:dyDescent="0.2">
      <c r="B255" s="18" t="s">
        <v>8</v>
      </c>
      <c r="C255" s="2" t="s">
        <v>18</v>
      </c>
      <c r="D255" s="39">
        <f t="shared" si="4"/>
        <v>30</v>
      </c>
    </row>
    <row r="256" spans="2:4" x14ac:dyDescent="0.2">
      <c r="B256" s="18" t="s">
        <v>10</v>
      </c>
      <c r="C256" s="2" t="s">
        <v>18</v>
      </c>
      <c r="D256" s="39">
        <f t="shared" si="4"/>
        <v>24</v>
      </c>
    </row>
    <row r="257" spans="2:4" x14ac:dyDescent="0.2">
      <c r="B257" s="18" t="s">
        <v>4</v>
      </c>
      <c r="C257" s="2" t="s">
        <v>17</v>
      </c>
      <c r="D257" s="39">
        <f t="shared" si="4"/>
        <v>100</v>
      </c>
    </row>
    <row r="258" spans="2:4" x14ac:dyDescent="0.2">
      <c r="B258" s="18" t="s">
        <v>8</v>
      </c>
      <c r="C258" s="2" t="s">
        <v>18</v>
      </c>
      <c r="D258" s="39">
        <f t="shared" si="4"/>
        <v>30</v>
      </c>
    </row>
    <row r="259" spans="2:4" x14ac:dyDescent="0.2">
      <c r="B259" s="18" t="s">
        <v>8</v>
      </c>
      <c r="C259" s="2" t="s">
        <v>18</v>
      </c>
      <c r="D259" s="39">
        <f t="shared" si="4"/>
        <v>30</v>
      </c>
    </row>
    <row r="260" spans="2:4" x14ac:dyDescent="0.2">
      <c r="B260" s="18" t="s">
        <v>4</v>
      </c>
      <c r="C260" s="2" t="s">
        <v>17</v>
      </c>
      <c r="D260" s="39">
        <f t="shared" si="4"/>
        <v>100</v>
      </c>
    </row>
    <row r="261" spans="2:4" x14ac:dyDescent="0.2">
      <c r="B261" s="18" t="s">
        <v>15</v>
      </c>
      <c r="C261" s="2" t="s">
        <v>18</v>
      </c>
      <c r="D261" s="39">
        <f t="shared" si="4"/>
        <v>84</v>
      </c>
    </row>
    <row r="262" spans="2:4" x14ac:dyDescent="0.2">
      <c r="B262" s="18" t="s">
        <v>3</v>
      </c>
      <c r="C262" s="2" t="s">
        <v>18</v>
      </c>
      <c r="D262" s="39">
        <f t="shared" si="4"/>
        <v>42</v>
      </c>
    </row>
    <row r="263" spans="2:4" x14ac:dyDescent="0.2">
      <c r="B263" s="18" t="s">
        <v>10</v>
      </c>
      <c r="C263" s="2" t="s">
        <v>18</v>
      </c>
      <c r="D263" s="39">
        <f t="shared" si="4"/>
        <v>24</v>
      </c>
    </row>
    <row r="264" spans="2:4" x14ac:dyDescent="0.2">
      <c r="B264" s="18" t="s">
        <v>10</v>
      </c>
      <c r="C264" s="2" t="s">
        <v>17</v>
      </c>
      <c r="D264" s="39">
        <f t="shared" ref="D264:D327" si="5">INDEX($G$4:$I$17,MATCH(B264,$G$4:$G$17,0),MATCH(C264,$G$3:$I$3,0))</f>
        <v>20</v>
      </c>
    </row>
    <row r="265" spans="2:4" x14ac:dyDescent="0.2">
      <c r="B265" s="18" t="s">
        <v>15</v>
      </c>
      <c r="C265" s="2" t="s">
        <v>17</v>
      </c>
      <c r="D265" s="39">
        <f t="shared" si="5"/>
        <v>70</v>
      </c>
    </row>
    <row r="266" spans="2:4" x14ac:dyDescent="0.2">
      <c r="B266" s="18" t="s">
        <v>10</v>
      </c>
      <c r="C266" s="2" t="s">
        <v>18</v>
      </c>
      <c r="D266" s="39">
        <f t="shared" si="5"/>
        <v>24</v>
      </c>
    </row>
    <row r="267" spans="2:4" x14ac:dyDescent="0.2">
      <c r="B267" s="18" t="s">
        <v>8</v>
      </c>
      <c r="C267" s="2" t="s">
        <v>18</v>
      </c>
      <c r="D267" s="39">
        <f t="shared" si="5"/>
        <v>30</v>
      </c>
    </row>
    <row r="268" spans="2:4" x14ac:dyDescent="0.2">
      <c r="B268" s="18" t="s">
        <v>3</v>
      </c>
      <c r="C268" s="2" t="s">
        <v>17</v>
      </c>
      <c r="D268" s="39">
        <f t="shared" si="5"/>
        <v>35</v>
      </c>
    </row>
    <row r="269" spans="2:4" x14ac:dyDescent="0.2">
      <c r="B269" s="18" t="s">
        <v>7</v>
      </c>
      <c r="C269" s="2" t="s">
        <v>17</v>
      </c>
      <c r="D269" s="39">
        <f t="shared" si="5"/>
        <v>80</v>
      </c>
    </row>
    <row r="270" spans="2:4" x14ac:dyDescent="0.2">
      <c r="B270" s="18" t="s">
        <v>2</v>
      </c>
      <c r="C270" s="2" t="s">
        <v>18</v>
      </c>
      <c r="D270" s="39">
        <f t="shared" si="5"/>
        <v>168</v>
      </c>
    </row>
    <row r="271" spans="2:4" x14ac:dyDescent="0.2">
      <c r="B271" s="18" t="s">
        <v>9</v>
      </c>
      <c r="C271" s="2" t="s">
        <v>17</v>
      </c>
      <c r="D271" s="39">
        <f t="shared" si="5"/>
        <v>20</v>
      </c>
    </row>
    <row r="272" spans="2:4" x14ac:dyDescent="0.2">
      <c r="B272" s="18" t="s">
        <v>4</v>
      </c>
      <c r="C272" s="2" t="s">
        <v>17</v>
      </c>
      <c r="D272" s="39">
        <f t="shared" si="5"/>
        <v>100</v>
      </c>
    </row>
    <row r="273" spans="2:4" x14ac:dyDescent="0.2">
      <c r="B273" s="18" t="s">
        <v>8</v>
      </c>
      <c r="C273" s="2" t="s">
        <v>17</v>
      </c>
      <c r="D273" s="39">
        <f t="shared" si="5"/>
        <v>25</v>
      </c>
    </row>
    <row r="274" spans="2:4" x14ac:dyDescent="0.2">
      <c r="B274" s="18" t="s">
        <v>3</v>
      </c>
      <c r="C274" s="2" t="s">
        <v>17</v>
      </c>
      <c r="D274" s="39">
        <f t="shared" si="5"/>
        <v>35</v>
      </c>
    </row>
    <row r="275" spans="2:4" x14ac:dyDescent="0.2">
      <c r="B275" s="18" t="s">
        <v>6</v>
      </c>
      <c r="C275" s="2" t="s">
        <v>17</v>
      </c>
      <c r="D275" s="39">
        <f t="shared" si="5"/>
        <v>100</v>
      </c>
    </row>
    <row r="276" spans="2:4" x14ac:dyDescent="0.2">
      <c r="B276" s="18" t="s">
        <v>2</v>
      </c>
      <c r="C276" s="2" t="s">
        <v>18</v>
      </c>
      <c r="D276" s="39">
        <f t="shared" si="5"/>
        <v>168</v>
      </c>
    </row>
    <row r="277" spans="2:4" x14ac:dyDescent="0.2">
      <c r="B277" s="18" t="s">
        <v>8</v>
      </c>
      <c r="C277" s="2" t="s">
        <v>18</v>
      </c>
      <c r="D277" s="39">
        <f t="shared" si="5"/>
        <v>30</v>
      </c>
    </row>
    <row r="278" spans="2:4" x14ac:dyDescent="0.2">
      <c r="B278" s="18" t="s">
        <v>15</v>
      </c>
      <c r="C278" s="2" t="s">
        <v>17</v>
      </c>
      <c r="D278" s="39">
        <f t="shared" si="5"/>
        <v>70</v>
      </c>
    </row>
    <row r="279" spans="2:4" x14ac:dyDescent="0.2">
      <c r="B279" s="18" t="s">
        <v>8</v>
      </c>
      <c r="C279" s="2" t="s">
        <v>18</v>
      </c>
      <c r="D279" s="39">
        <f t="shared" si="5"/>
        <v>30</v>
      </c>
    </row>
    <row r="280" spans="2:4" x14ac:dyDescent="0.2">
      <c r="B280" s="18" t="s">
        <v>10</v>
      </c>
      <c r="C280" s="2" t="s">
        <v>17</v>
      </c>
      <c r="D280" s="39">
        <f t="shared" si="5"/>
        <v>20</v>
      </c>
    </row>
    <row r="281" spans="2:4" x14ac:dyDescent="0.2">
      <c r="B281" s="18" t="s">
        <v>9</v>
      </c>
      <c r="C281" s="2" t="s">
        <v>17</v>
      </c>
      <c r="D281" s="39">
        <f t="shared" si="5"/>
        <v>20</v>
      </c>
    </row>
    <row r="282" spans="2:4" x14ac:dyDescent="0.2">
      <c r="B282" s="18" t="s">
        <v>8</v>
      </c>
      <c r="C282" s="2" t="s">
        <v>18</v>
      </c>
      <c r="D282" s="39">
        <f t="shared" si="5"/>
        <v>30</v>
      </c>
    </row>
    <row r="283" spans="2:4" x14ac:dyDescent="0.2">
      <c r="B283" s="18" t="s">
        <v>11</v>
      </c>
      <c r="C283" s="2" t="s">
        <v>18</v>
      </c>
      <c r="D283" s="39">
        <f t="shared" si="5"/>
        <v>6</v>
      </c>
    </row>
    <row r="284" spans="2:4" x14ac:dyDescent="0.2">
      <c r="B284" s="18" t="s">
        <v>4</v>
      </c>
      <c r="C284" s="2" t="s">
        <v>18</v>
      </c>
      <c r="D284" s="39">
        <f t="shared" si="5"/>
        <v>120</v>
      </c>
    </row>
    <row r="285" spans="2:4" x14ac:dyDescent="0.2">
      <c r="B285" s="18" t="s">
        <v>4</v>
      </c>
      <c r="C285" s="2" t="s">
        <v>17</v>
      </c>
      <c r="D285" s="39">
        <f t="shared" si="5"/>
        <v>100</v>
      </c>
    </row>
    <row r="286" spans="2:4" x14ac:dyDescent="0.2">
      <c r="B286" s="18" t="s">
        <v>11</v>
      </c>
      <c r="C286" s="2" t="s">
        <v>18</v>
      </c>
      <c r="D286" s="39">
        <f t="shared" si="5"/>
        <v>6</v>
      </c>
    </row>
    <row r="287" spans="2:4" x14ac:dyDescent="0.2">
      <c r="B287" s="18" t="s">
        <v>3</v>
      </c>
      <c r="C287" s="2" t="s">
        <v>18</v>
      </c>
      <c r="D287" s="39">
        <f t="shared" si="5"/>
        <v>42</v>
      </c>
    </row>
    <row r="288" spans="2:4" x14ac:dyDescent="0.2">
      <c r="B288" s="18" t="s">
        <v>3</v>
      </c>
      <c r="C288" s="2" t="s">
        <v>17</v>
      </c>
      <c r="D288" s="39">
        <f t="shared" si="5"/>
        <v>35</v>
      </c>
    </row>
    <row r="289" spans="2:4" x14ac:dyDescent="0.2">
      <c r="B289" s="18" t="s">
        <v>3</v>
      </c>
      <c r="C289" s="2" t="s">
        <v>18</v>
      </c>
      <c r="D289" s="39">
        <f t="shared" si="5"/>
        <v>42</v>
      </c>
    </row>
    <row r="290" spans="2:4" x14ac:dyDescent="0.2">
      <c r="B290" s="18" t="s">
        <v>15</v>
      </c>
      <c r="C290" s="2" t="s">
        <v>18</v>
      </c>
      <c r="D290" s="39">
        <f t="shared" si="5"/>
        <v>84</v>
      </c>
    </row>
    <row r="291" spans="2:4" x14ac:dyDescent="0.2">
      <c r="B291" s="18" t="s">
        <v>3</v>
      </c>
      <c r="C291" s="2" t="s">
        <v>18</v>
      </c>
      <c r="D291" s="39">
        <f t="shared" si="5"/>
        <v>42</v>
      </c>
    </row>
    <row r="292" spans="2:4" x14ac:dyDescent="0.2">
      <c r="B292" s="18" t="s">
        <v>15</v>
      </c>
      <c r="C292" s="2" t="s">
        <v>17</v>
      </c>
      <c r="D292" s="39">
        <f t="shared" si="5"/>
        <v>70</v>
      </c>
    </row>
    <row r="293" spans="2:4" x14ac:dyDescent="0.2">
      <c r="B293" s="18" t="s">
        <v>3</v>
      </c>
      <c r="C293" s="2" t="s">
        <v>17</v>
      </c>
      <c r="D293" s="39">
        <f t="shared" si="5"/>
        <v>35</v>
      </c>
    </row>
    <row r="294" spans="2:4" x14ac:dyDescent="0.2">
      <c r="B294" s="18" t="s">
        <v>4</v>
      </c>
      <c r="C294" s="2" t="s">
        <v>18</v>
      </c>
      <c r="D294" s="39">
        <f t="shared" si="5"/>
        <v>120</v>
      </c>
    </row>
    <row r="295" spans="2:4" x14ac:dyDescent="0.2">
      <c r="B295" s="18" t="s">
        <v>3</v>
      </c>
      <c r="C295" s="2" t="s">
        <v>17</v>
      </c>
      <c r="D295" s="39">
        <f t="shared" si="5"/>
        <v>35</v>
      </c>
    </row>
    <row r="296" spans="2:4" x14ac:dyDescent="0.2">
      <c r="B296" s="18" t="s">
        <v>3</v>
      </c>
      <c r="C296" s="2" t="s">
        <v>17</v>
      </c>
      <c r="D296" s="39">
        <f t="shared" si="5"/>
        <v>35</v>
      </c>
    </row>
    <row r="297" spans="2:4" x14ac:dyDescent="0.2">
      <c r="B297" s="18" t="s">
        <v>5</v>
      </c>
      <c r="C297" s="2" t="s">
        <v>17</v>
      </c>
      <c r="D297" s="39">
        <f t="shared" si="5"/>
        <v>100</v>
      </c>
    </row>
    <row r="298" spans="2:4" x14ac:dyDescent="0.2">
      <c r="B298" s="18" t="s">
        <v>4</v>
      </c>
      <c r="C298" s="2" t="s">
        <v>18</v>
      </c>
      <c r="D298" s="39">
        <f t="shared" si="5"/>
        <v>120</v>
      </c>
    </row>
    <row r="299" spans="2:4" x14ac:dyDescent="0.2">
      <c r="B299" s="18" t="s">
        <v>3</v>
      </c>
      <c r="C299" s="2" t="s">
        <v>17</v>
      </c>
      <c r="D299" s="39">
        <f t="shared" si="5"/>
        <v>35</v>
      </c>
    </row>
    <row r="300" spans="2:4" x14ac:dyDescent="0.2">
      <c r="B300" s="18" t="s">
        <v>3</v>
      </c>
      <c r="C300" s="2" t="s">
        <v>18</v>
      </c>
      <c r="D300" s="39">
        <f t="shared" si="5"/>
        <v>42</v>
      </c>
    </row>
    <row r="301" spans="2:4" x14ac:dyDescent="0.2">
      <c r="B301" s="18" t="s">
        <v>10</v>
      </c>
      <c r="C301" s="2" t="s">
        <v>17</v>
      </c>
      <c r="D301" s="39">
        <f t="shared" si="5"/>
        <v>20</v>
      </c>
    </row>
    <row r="302" spans="2:4" x14ac:dyDescent="0.2">
      <c r="B302" s="18" t="s">
        <v>2</v>
      </c>
      <c r="C302" s="2" t="s">
        <v>18</v>
      </c>
      <c r="D302" s="39">
        <f t="shared" si="5"/>
        <v>168</v>
      </c>
    </row>
    <row r="303" spans="2:4" x14ac:dyDescent="0.2">
      <c r="B303" s="18" t="s">
        <v>8</v>
      </c>
      <c r="C303" s="2" t="s">
        <v>17</v>
      </c>
      <c r="D303" s="39">
        <f t="shared" si="5"/>
        <v>25</v>
      </c>
    </row>
    <row r="304" spans="2:4" x14ac:dyDescent="0.2">
      <c r="B304" s="18" t="s">
        <v>2</v>
      </c>
      <c r="C304" s="2" t="s">
        <v>18</v>
      </c>
      <c r="D304" s="39">
        <f t="shared" si="5"/>
        <v>168</v>
      </c>
    </row>
    <row r="305" spans="2:4" x14ac:dyDescent="0.2">
      <c r="B305" s="18" t="s">
        <v>10</v>
      </c>
      <c r="C305" s="2" t="s">
        <v>17</v>
      </c>
      <c r="D305" s="39">
        <f t="shared" si="5"/>
        <v>20</v>
      </c>
    </row>
    <row r="306" spans="2:4" x14ac:dyDescent="0.2">
      <c r="B306" s="18" t="s">
        <v>10</v>
      </c>
      <c r="C306" s="2" t="s">
        <v>18</v>
      </c>
      <c r="D306" s="39">
        <f t="shared" si="5"/>
        <v>24</v>
      </c>
    </row>
    <row r="307" spans="2:4" x14ac:dyDescent="0.2">
      <c r="B307" s="18" t="s">
        <v>11</v>
      </c>
      <c r="C307" s="2" t="s">
        <v>17</v>
      </c>
      <c r="D307" s="39">
        <f t="shared" si="5"/>
        <v>5</v>
      </c>
    </row>
    <row r="308" spans="2:4" x14ac:dyDescent="0.2">
      <c r="B308" s="18" t="s">
        <v>10</v>
      </c>
      <c r="C308" s="2" t="s">
        <v>18</v>
      </c>
      <c r="D308" s="39">
        <f t="shared" si="5"/>
        <v>24</v>
      </c>
    </row>
    <row r="309" spans="2:4" x14ac:dyDescent="0.2">
      <c r="B309" s="18" t="s">
        <v>2</v>
      </c>
      <c r="C309" s="2" t="s">
        <v>17</v>
      </c>
      <c r="D309" s="39">
        <f t="shared" si="5"/>
        <v>140</v>
      </c>
    </row>
    <row r="310" spans="2:4" x14ac:dyDescent="0.2">
      <c r="B310" s="18" t="s">
        <v>3</v>
      </c>
      <c r="C310" s="2" t="s">
        <v>17</v>
      </c>
      <c r="D310" s="39">
        <f t="shared" si="5"/>
        <v>35</v>
      </c>
    </row>
    <row r="311" spans="2:4" x14ac:dyDescent="0.2">
      <c r="B311" s="18" t="s">
        <v>9</v>
      </c>
      <c r="C311" s="2" t="s">
        <v>18</v>
      </c>
      <c r="D311" s="39">
        <f t="shared" si="5"/>
        <v>24</v>
      </c>
    </row>
    <row r="312" spans="2:4" x14ac:dyDescent="0.2">
      <c r="B312" s="18" t="s">
        <v>10</v>
      </c>
      <c r="C312" s="2" t="s">
        <v>18</v>
      </c>
      <c r="D312" s="39">
        <f t="shared" si="5"/>
        <v>24</v>
      </c>
    </row>
    <row r="313" spans="2:4" x14ac:dyDescent="0.2">
      <c r="B313" s="18" t="s">
        <v>12</v>
      </c>
      <c r="C313" s="2" t="s">
        <v>17</v>
      </c>
      <c r="D313" s="39">
        <f t="shared" si="5"/>
        <v>50</v>
      </c>
    </row>
    <row r="314" spans="2:4" x14ac:dyDescent="0.2">
      <c r="B314" s="18" t="s">
        <v>6</v>
      </c>
      <c r="C314" s="2" t="s">
        <v>17</v>
      </c>
      <c r="D314" s="39">
        <f t="shared" si="5"/>
        <v>100</v>
      </c>
    </row>
    <row r="315" spans="2:4" x14ac:dyDescent="0.2">
      <c r="B315" s="18" t="s">
        <v>10</v>
      </c>
      <c r="C315" s="2" t="s">
        <v>18</v>
      </c>
      <c r="D315" s="39">
        <f t="shared" si="5"/>
        <v>24</v>
      </c>
    </row>
    <row r="316" spans="2:4" x14ac:dyDescent="0.2">
      <c r="B316" s="18" t="s">
        <v>4</v>
      </c>
      <c r="C316" s="2" t="s">
        <v>18</v>
      </c>
      <c r="D316" s="39">
        <f t="shared" si="5"/>
        <v>120</v>
      </c>
    </row>
    <row r="317" spans="2:4" x14ac:dyDescent="0.2">
      <c r="B317" s="18" t="s">
        <v>3</v>
      </c>
      <c r="C317" s="2" t="s">
        <v>17</v>
      </c>
      <c r="D317" s="39">
        <f t="shared" si="5"/>
        <v>35</v>
      </c>
    </row>
    <row r="318" spans="2:4" x14ac:dyDescent="0.2">
      <c r="B318" s="18" t="s">
        <v>11</v>
      </c>
      <c r="C318" s="2" t="s">
        <v>18</v>
      </c>
      <c r="D318" s="39">
        <f t="shared" si="5"/>
        <v>6</v>
      </c>
    </row>
    <row r="319" spans="2:4" x14ac:dyDescent="0.2">
      <c r="B319" s="18" t="s">
        <v>10</v>
      </c>
      <c r="C319" s="2" t="s">
        <v>17</v>
      </c>
      <c r="D319" s="39">
        <f t="shared" si="5"/>
        <v>20</v>
      </c>
    </row>
    <row r="320" spans="2:4" x14ac:dyDescent="0.2">
      <c r="B320" s="18" t="s">
        <v>4</v>
      </c>
      <c r="C320" s="2" t="s">
        <v>17</v>
      </c>
      <c r="D320" s="39">
        <f t="shared" si="5"/>
        <v>100</v>
      </c>
    </row>
    <row r="321" spans="2:4" x14ac:dyDescent="0.2">
      <c r="B321" s="18" t="s">
        <v>9</v>
      </c>
      <c r="C321" s="2" t="s">
        <v>18</v>
      </c>
      <c r="D321" s="39">
        <f t="shared" si="5"/>
        <v>24</v>
      </c>
    </row>
    <row r="322" spans="2:4" x14ac:dyDescent="0.2">
      <c r="B322" s="18" t="s">
        <v>14</v>
      </c>
      <c r="C322" s="2" t="s">
        <v>17</v>
      </c>
      <c r="D322" s="39">
        <f t="shared" si="5"/>
        <v>60</v>
      </c>
    </row>
    <row r="323" spans="2:4" x14ac:dyDescent="0.2">
      <c r="B323" s="18" t="s">
        <v>11</v>
      </c>
      <c r="C323" s="2" t="s">
        <v>17</v>
      </c>
      <c r="D323" s="39">
        <f t="shared" si="5"/>
        <v>5</v>
      </c>
    </row>
    <row r="324" spans="2:4" x14ac:dyDescent="0.2">
      <c r="B324" s="18" t="s">
        <v>3</v>
      </c>
      <c r="C324" s="2" t="s">
        <v>18</v>
      </c>
      <c r="D324" s="39">
        <f t="shared" si="5"/>
        <v>42</v>
      </c>
    </row>
    <row r="325" spans="2:4" x14ac:dyDescent="0.2">
      <c r="B325" s="18" t="s">
        <v>9</v>
      </c>
      <c r="C325" s="2" t="s">
        <v>18</v>
      </c>
      <c r="D325" s="39">
        <f t="shared" si="5"/>
        <v>24</v>
      </c>
    </row>
    <row r="326" spans="2:4" x14ac:dyDescent="0.2">
      <c r="B326" s="18" t="s">
        <v>15</v>
      </c>
      <c r="C326" s="2" t="s">
        <v>18</v>
      </c>
      <c r="D326" s="39">
        <f t="shared" si="5"/>
        <v>84</v>
      </c>
    </row>
    <row r="327" spans="2:4" x14ac:dyDescent="0.2">
      <c r="B327" s="18" t="s">
        <v>15</v>
      </c>
      <c r="C327" s="2" t="s">
        <v>18</v>
      </c>
      <c r="D327" s="39">
        <f t="shared" si="5"/>
        <v>84</v>
      </c>
    </row>
    <row r="328" spans="2:4" x14ac:dyDescent="0.2">
      <c r="B328" s="18" t="s">
        <v>9</v>
      </c>
      <c r="C328" s="2" t="s">
        <v>17</v>
      </c>
      <c r="D328" s="39">
        <f t="shared" ref="D328:D391" si="6">INDEX($G$4:$I$17,MATCH(B328,$G$4:$G$17,0),MATCH(C328,$G$3:$I$3,0))</f>
        <v>20</v>
      </c>
    </row>
    <row r="329" spans="2:4" x14ac:dyDescent="0.2">
      <c r="B329" s="18" t="s">
        <v>3</v>
      </c>
      <c r="C329" s="2" t="s">
        <v>17</v>
      </c>
      <c r="D329" s="39">
        <f t="shared" si="6"/>
        <v>35</v>
      </c>
    </row>
    <row r="330" spans="2:4" x14ac:dyDescent="0.2">
      <c r="B330" s="18" t="s">
        <v>4</v>
      </c>
      <c r="C330" s="2" t="s">
        <v>18</v>
      </c>
      <c r="D330" s="39">
        <f t="shared" si="6"/>
        <v>120</v>
      </c>
    </row>
    <row r="331" spans="2:4" x14ac:dyDescent="0.2">
      <c r="B331" s="18" t="s">
        <v>9</v>
      </c>
      <c r="C331" s="2" t="s">
        <v>17</v>
      </c>
      <c r="D331" s="39">
        <f t="shared" si="6"/>
        <v>20</v>
      </c>
    </row>
    <row r="332" spans="2:4" x14ac:dyDescent="0.2">
      <c r="B332" s="18" t="s">
        <v>9</v>
      </c>
      <c r="C332" s="2" t="s">
        <v>17</v>
      </c>
      <c r="D332" s="39">
        <f t="shared" si="6"/>
        <v>20</v>
      </c>
    </row>
    <row r="333" spans="2:4" x14ac:dyDescent="0.2">
      <c r="B333" s="18" t="s">
        <v>3</v>
      </c>
      <c r="C333" s="2" t="s">
        <v>17</v>
      </c>
      <c r="D333" s="39">
        <f t="shared" si="6"/>
        <v>35</v>
      </c>
    </row>
    <row r="334" spans="2:4" x14ac:dyDescent="0.2">
      <c r="B334" s="18" t="s">
        <v>10</v>
      </c>
      <c r="C334" s="2" t="s">
        <v>18</v>
      </c>
      <c r="D334" s="39">
        <f t="shared" si="6"/>
        <v>24</v>
      </c>
    </row>
    <row r="335" spans="2:4" x14ac:dyDescent="0.2">
      <c r="B335" s="18" t="s">
        <v>3</v>
      </c>
      <c r="C335" s="2" t="s">
        <v>17</v>
      </c>
      <c r="D335" s="39">
        <f t="shared" si="6"/>
        <v>35</v>
      </c>
    </row>
    <row r="336" spans="2:4" x14ac:dyDescent="0.2">
      <c r="B336" s="18" t="s">
        <v>2</v>
      </c>
      <c r="C336" s="2" t="s">
        <v>18</v>
      </c>
      <c r="D336" s="39">
        <f t="shared" si="6"/>
        <v>168</v>
      </c>
    </row>
    <row r="337" spans="2:4" x14ac:dyDescent="0.2">
      <c r="B337" s="18" t="s">
        <v>4</v>
      </c>
      <c r="C337" s="2" t="s">
        <v>17</v>
      </c>
      <c r="D337" s="39">
        <f t="shared" si="6"/>
        <v>100</v>
      </c>
    </row>
    <row r="338" spans="2:4" x14ac:dyDescent="0.2">
      <c r="B338" s="18" t="s">
        <v>10</v>
      </c>
      <c r="C338" s="2" t="s">
        <v>18</v>
      </c>
      <c r="D338" s="39">
        <f t="shared" si="6"/>
        <v>24</v>
      </c>
    </row>
    <row r="339" spans="2:4" x14ac:dyDescent="0.2">
      <c r="B339" s="18" t="s">
        <v>2</v>
      </c>
      <c r="C339" s="2" t="s">
        <v>18</v>
      </c>
      <c r="D339" s="39">
        <f t="shared" si="6"/>
        <v>168</v>
      </c>
    </row>
    <row r="340" spans="2:4" x14ac:dyDescent="0.2">
      <c r="B340" s="18" t="s">
        <v>2</v>
      </c>
      <c r="C340" s="2" t="s">
        <v>18</v>
      </c>
      <c r="D340" s="39">
        <f t="shared" si="6"/>
        <v>168</v>
      </c>
    </row>
    <row r="341" spans="2:4" x14ac:dyDescent="0.2">
      <c r="B341" s="18" t="s">
        <v>9</v>
      </c>
      <c r="C341" s="2" t="s">
        <v>18</v>
      </c>
      <c r="D341" s="39">
        <f t="shared" si="6"/>
        <v>24</v>
      </c>
    </row>
    <row r="342" spans="2:4" x14ac:dyDescent="0.2">
      <c r="B342" s="18" t="s">
        <v>3</v>
      </c>
      <c r="C342" s="2" t="s">
        <v>18</v>
      </c>
      <c r="D342" s="39">
        <f t="shared" si="6"/>
        <v>42</v>
      </c>
    </row>
    <row r="343" spans="2:4" x14ac:dyDescent="0.2">
      <c r="B343" s="18" t="s">
        <v>15</v>
      </c>
      <c r="C343" s="2" t="s">
        <v>17</v>
      </c>
      <c r="D343" s="39">
        <f t="shared" si="6"/>
        <v>70</v>
      </c>
    </row>
    <row r="344" spans="2:4" x14ac:dyDescent="0.2">
      <c r="B344" s="18" t="s">
        <v>8</v>
      </c>
      <c r="C344" s="2" t="s">
        <v>17</v>
      </c>
      <c r="D344" s="39">
        <f t="shared" si="6"/>
        <v>25</v>
      </c>
    </row>
    <row r="345" spans="2:4" x14ac:dyDescent="0.2">
      <c r="B345" s="18" t="s">
        <v>13</v>
      </c>
      <c r="C345" s="2" t="s">
        <v>18</v>
      </c>
      <c r="D345" s="39">
        <f t="shared" si="6"/>
        <v>240</v>
      </c>
    </row>
    <row r="346" spans="2:4" x14ac:dyDescent="0.2">
      <c r="B346" s="18" t="s">
        <v>10</v>
      </c>
      <c r="C346" s="2" t="s">
        <v>17</v>
      </c>
      <c r="D346" s="39">
        <f t="shared" si="6"/>
        <v>20</v>
      </c>
    </row>
    <row r="347" spans="2:4" x14ac:dyDescent="0.2">
      <c r="B347" s="18" t="s">
        <v>10</v>
      </c>
      <c r="C347" s="2" t="s">
        <v>18</v>
      </c>
      <c r="D347" s="39">
        <f t="shared" si="6"/>
        <v>24</v>
      </c>
    </row>
    <row r="348" spans="2:4" x14ac:dyDescent="0.2">
      <c r="B348" s="18" t="s">
        <v>4</v>
      </c>
      <c r="C348" s="2" t="s">
        <v>18</v>
      </c>
      <c r="D348" s="39">
        <f t="shared" si="6"/>
        <v>120</v>
      </c>
    </row>
    <row r="349" spans="2:4" x14ac:dyDescent="0.2">
      <c r="B349" s="18" t="s">
        <v>10</v>
      </c>
      <c r="C349" s="2" t="s">
        <v>18</v>
      </c>
      <c r="D349" s="39">
        <f t="shared" si="6"/>
        <v>24</v>
      </c>
    </row>
    <row r="350" spans="2:4" x14ac:dyDescent="0.2">
      <c r="B350" s="18" t="s">
        <v>9</v>
      </c>
      <c r="C350" s="2" t="s">
        <v>18</v>
      </c>
      <c r="D350" s="39">
        <f t="shared" si="6"/>
        <v>24</v>
      </c>
    </row>
    <row r="351" spans="2:4" x14ac:dyDescent="0.2">
      <c r="B351" s="18" t="s">
        <v>10</v>
      </c>
      <c r="C351" s="2" t="s">
        <v>17</v>
      </c>
      <c r="D351" s="39">
        <f t="shared" si="6"/>
        <v>20</v>
      </c>
    </row>
    <row r="352" spans="2:4" x14ac:dyDescent="0.2">
      <c r="B352" s="18" t="s">
        <v>3</v>
      </c>
      <c r="C352" s="2" t="s">
        <v>17</v>
      </c>
      <c r="D352" s="39">
        <f t="shared" si="6"/>
        <v>35</v>
      </c>
    </row>
    <row r="353" spans="2:4" x14ac:dyDescent="0.2">
      <c r="B353" s="18" t="s">
        <v>3</v>
      </c>
      <c r="C353" s="2" t="s">
        <v>18</v>
      </c>
      <c r="D353" s="39">
        <f t="shared" si="6"/>
        <v>42</v>
      </c>
    </row>
    <row r="354" spans="2:4" x14ac:dyDescent="0.2">
      <c r="B354" s="18" t="s">
        <v>15</v>
      </c>
      <c r="C354" s="2" t="s">
        <v>18</v>
      </c>
      <c r="D354" s="39">
        <f t="shared" si="6"/>
        <v>84</v>
      </c>
    </row>
    <row r="355" spans="2:4" x14ac:dyDescent="0.2">
      <c r="B355" s="18" t="s">
        <v>10</v>
      </c>
      <c r="C355" s="2" t="s">
        <v>18</v>
      </c>
      <c r="D355" s="39">
        <f t="shared" si="6"/>
        <v>24</v>
      </c>
    </row>
    <row r="356" spans="2:4" x14ac:dyDescent="0.2">
      <c r="B356" s="18" t="s">
        <v>11</v>
      </c>
      <c r="C356" s="2" t="s">
        <v>18</v>
      </c>
      <c r="D356" s="39">
        <f t="shared" si="6"/>
        <v>6</v>
      </c>
    </row>
    <row r="357" spans="2:4" x14ac:dyDescent="0.2">
      <c r="B357" s="18" t="s">
        <v>15</v>
      </c>
      <c r="C357" s="2" t="s">
        <v>18</v>
      </c>
      <c r="D357" s="39">
        <f t="shared" si="6"/>
        <v>84</v>
      </c>
    </row>
    <row r="358" spans="2:4" x14ac:dyDescent="0.2">
      <c r="B358" s="18" t="s">
        <v>3</v>
      </c>
      <c r="C358" s="2" t="s">
        <v>18</v>
      </c>
      <c r="D358" s="39">
        <f t="shared" si="6"/>
        <v>42</v>
      </c>
    </row>
    <row r="359" spans="2:4" x14ac:dyDescent="0.2">
      <c r="B359" s="18" t="s">
        <v>3</v>
      </c>
      <c r="C359" s="2" t="s">
        <v>17</v>
      </c>
      <c r="D359" s="39">
        <f t="shared" si="6"/>
        <v>35</v>
      </c>
    </row>
    <row r="360" spans="2:4" x14ac:dyDescent="0.2">
      <c r="B360" s="18" t="s">
        <v>9</v>
      </c>
      <c r="C360" s="2" t="s">
        <v>18</v>
      </c>
      <c r="D360" s="39">
        <f t="shared" si="6"/>
        <v>24</v>
      </c>
    </row>
    <row r="361" spans="2:4" x14ac:dyDescent="0.2">
      <c r="B361" s="18" t="s">
        <v>3</v>
      </c>
      <c r="C361" s="2" t="s">
        <v>18</v>
      </c>
      <c r="D361" s="39">
        <f t="shared" si="6"/>
        <v>42</v>
      </c>
    </row>
    <row r="362" spans="2:4" x14ac:dyDescent="0.2">
      <c r="B362" s="18" t="s">
        <v>7</v>
      </c>
      <c r="C362" s="2" t="s">
        <v>17</v>
      </c>
      <c r="D362" s="39">
        <f t="shared" si="6"/>
        <v>80</v>
      </c>
    </row>
    <row r="363" spans="2:4" x14ac:dyDescent="0.2">
      <c r="B363" s="18" t="s">
        <v>10</v>
      </c>
      <c r="C363" s="2" t="s">
        <v>17</v>
      </c>
      <c r="D363" s="39">
        <f t="shared" si="6"/>
        <v>20</v>
      </c>
    </row>
    <row r="364" spans="2:4" x14ac:dyDescent="0.2">
      <c r="B364" s="18" t="s">
        <v>10</v>
      </c>
      <c r="C364" s="2" t="s">
        <v>17</v>
      </c>
      <c r="D364" s="39">
        <f t="shared" si="6"/>
        <v>20</v>
      </c>
    </row>
    <row r="365" spans="2:4" x14ac:dyDescent="0.2">
      <c r="B365" s="18" t="s">
        <v>10</v>
      </c>
      <c r="C365" s="2" t="s">
        <v>17</v>
      </c>
      <c r="D365" s="39">
        <f t="shared" si="6"/>
        <v>20</v>
      </c>
    </row>
    <row r="366" spans="2:4" x14ac:dyDescent="0.2">
      <c r="B366" s="18" t="s">
        <v>10</v>
      </c>
      <c r="C366" s="2" t="s">
        <v>17</v>
      </c>
      <c r="D366" s="39">
        <f t="shared" si="6"/>
        <v>20</v>
      </c>
    </row>
    <row r="367" spans="2:4" x14ac:dyDescent="0.2">
      <c r="B367" s="18" t="s">
        <v>2</v>
      </c>
      <c r="C367" s="2" t="s">
        <v>18</v>
      </c>
      <c r="D367" s="39">
        <f t="shared" si="6"/>
        <v>168</v>
      </c>
    </row>
    <row r="368" spans="2:4" x14ac:dyDescent="0.2">
      <c r="B368" s="18" t="s">
        <v>10</v>
      </c>
      <c r="C368" s="2" t="s">
        <v>17</v>
      </c>
      <c r="D368" s="39">
        <f t="shared" si="6"/>
        <v>20</v>
      </c>
    </row>
    <row r="369" spans="2:4" x14ac:dyDescent="0.2">
      <c r="B369" s="18" t="s">
        <v>10</v>
      </c>
      <c r="C369" s="2" t="s">
        <v>17</v>
      </c>
      <c r="D369" s="39">
        <f t="shared" si="6"/>
        <v>20</v>
      </c>
    </row>
    <row r="370" spans="2:4" x14ac:dyDescent="0.2">
      <c r="B370" s="18" t="s">
        <v>10</v>
      </c>
      <c r="C370" s="2" t="s">
        <v>18</v>
      </c>
      <c r="D370" s="39">
        <f t="shared" si="6"/>
        <v>24</v>
      </c>
    </row>
    <row r="371" spans="2:4" x14ac:dyDescent="0.2">
      <c r="B371" s="18" t="s">
        <v>10</v>
      </c>
      <c r="C371" s="2" t="s">
        <v>18</v>
      </c>
      <c r="D371" s="39">
        <f t="shared" si="6"/>
        <v>24</v>
      </c>
    </row>
    <row r="372" spans="2:4" x14ac:dyDescent="0.2">
      <c r="B372" s="18" t="s">
        <v>4</v>
      </c>
      <c r="C372" s="2" t="s">
        <v>18</v>
      </c>
      <c r="D372" s="39">
        <f t="shared" si="6"/>
        <v>120</v>
      </c>
    </row>
    <row r="373" spans="2:4" x14ac:dyDescent="0.2">
      <c r="B373" s="18" t="s">
        <v>15</v>
      </c>
      <c r="C373" s="2" t="s">
        <v>18</v>
      </c>
      <c r="D373" s="39">
        <f t="shared" si="6"/>
        <v>84</v>
      </c>
    </row>
    <row r="374" spans="2:4" x14ac:dyDescent="0.2">
      <c r="B374" s="18" t="s">
        <v>3</v>
      </c>
      <c r="C374" s="2" t="s">
        <v>17</v>
      </c>
      <c r="D374" s="39">
        <f t="shared" si="6"/>
        <v>35</v>
      </c>
    </row>
    <row r="375" spans="2:4" x14ac:dyDescent="0.2">
      <c r="B375" s="18" t="s">
        <v>4</v>
      </c>
      <c r="C375" s="2" t="s">
        <v>17</v>
      </c>
      <c r="D375" s="39">
        <f t="shared" si="6"/>
        <v>100</v>
      </c>
    </row>
    <row r="376" spans="2:4" x14ac:dyDescent="0.2">
      <c r="B376" s="18" t="s">
        <v>3</v>
      </c>
      <c r="C376" s="2" t="s">
        <v>17</v>
      </c>
      <c r="D376" s="39">
        <f t="shared" si="6"/>
        <v>35</v>
      </c>
    </row>
    <row r="377" spans="2:4" x14ac:dyDescent="0.2">
      <c r="B377" s="18" t="s">
        <v>9</v>
      </c>
      <c r="C377" s="2" t="s">
        <v>18</v>
      </c>
      <c r="D377" s="39">
        <f t="shared" si="6"/>
        <v>24</v>
      </c>
    </row>
    <row r="378" spans="2:4" x14ac:dyDescent="0.2">
      <c r="B378" s="18" t="s">
        <v>7</v>
      </c>
      <c r="C378" s="2" t="s">
        <v>17</v>
      </c>
      <c r="D378" s="39">
        <f t="shared" si="6"/>
        <v>80</v>
      </c>
    </row>
    <row r="379" spans="2:4" x14ac:dyDescent="0.2">
      <c r="B379" s="18" t="s">
        <v>3</v>
      </c>
      <c r="C379" s="2" t="s">
        <v>17</v>
      </c>
      <c r="D379" s="39">
        <f t="shared" si="6"/>
        <v>35</v>
      </c>
    </row>
    <row r="380" spans="2:4" x14ac:dyDescent="0.2">
      <c r="B380" s="18" t="s">
        <v>4</v>
      </c>
      <c r="C380" s="2" t="s">
        <v>17</v>
      </c>
      <c r="D380" s="39">
        <f t="shared" si="6"/>
        <v>100</v>
      </c>
    </row>
    <row r="381" spans="2:4" x14ac:dyDescent="0.2">
      <c r="B381" s="18" t="s">
        <v>2</v>
      </c>
      <c r="C381" s="2" t="s">
        <v>17</v>
      </c>
      <c r="D381" s="39">
        <f t="shared" si="6"/>
        <v>140</v>
      </c>
    </row>
    <row r="382" spans="2:4" x14ac:dyDescent="0.2">
      <c r="B382" s="18" t="s">
        <v>4</v>
      </c>
      <c r="C382" s="2" t="s">
        <v>18</v>
      </c>
      <c r="D382" s="39">
        <f t="shared" si="6"/>
        <v>120</v>
      </c>
    </row>
    <row r="383" spans="2:4" x14ac:dyDescent="0.2">
      <c r="B383" s="18" t="s">
        <v>10</v>
      </c>
      <c r="C383" s="2" t="s">
        <v>17</v>
      </c>
      <c r="D383" s="39">
        <f t="shared" si="6"/>
        <v>20</v>
      </c>
    </row>
    <row r="384" spans="2:4" x14ac:dyDescent="0.2">
      <c r="B384" s="18" t="s">
        <v>8</v>
      </c>
      <c r="C384" s="2" t="s">
        <v>18</v>
      </c>
      <c r="D384" s="39">
        <f t="shared" si="6"/>
        <v>30</v>
      </c>
    </row>
    <row r="385" spans="2:4" x14ac:dyDescent="0.2">
      <c r="B385" s="18" t="s">
        <v>9</v>
      </c>
      <c r="C385" s="2" t="s">
        <v>17</v>
      </c>
      <c r="D385" s="39">
        <f t="shared" si="6"/>
        <v>20</v>
      </c>
    </row>
    <row r="386" spans="2:4" x14ac:dyDescent="0.2">
      <c r="B386" s="18" t="s">
        <v>10</v>
      </c>
      <c r="C386" s="2" t="s">
        <v>18</v>
      </c>
      <c r="D386" s="39">
        <f t="shared" si="6"/>
        <v>24</v>
      </c>
    </row>
    <row r="387" spans="2:4" x14ac:dyDescent="0.2">
      <c r="B387" s="18" t="s">
        <v>10</v>
      </c>
      <c r="C387" s="2" t="s">
        <v>18</v>
      </c>
      <c r="D387" s="39">
        <f t="shared" si="6"/>
        <v>24</v>
      </c>
    </row>
    <row r="388" spans="2:4" x14ac:dyDescent="0.2">
      <c r="B388" s="18" t="s">
        <v>8</v>
      </c>
      <c r="C388" s="2" t="s">
        <v>18</v>
      </c>
      <c r="D388" s="39">
        <f t="shared" si="6"/>
        <v>30</v>
      </c>
    </row>
    <row r="389" spans="2:4" x14ac:dyDescent="0.2">
      <c r="B389" s="18" t="s">
        <v>10</v>
      </c>
      <c r="C389" s="2" t="s">
        <v>18</v>
      </c>
      <c r="D389" s="39">
        <f t="shared" si="6"/>
        <v>24</v>
      </c>
    </row>
    <row r="390" spans="2:4" x14ac:dyDescent="0.2">
      <c r="B390" s="18" t="s">
        <v>11</v>
      </c>
      <c r="C390" s="2" t="s">
        <v>17</v>
      </c>
      <c r="D390" s="39">
        <f t="shared" si="6"/>
        <v>5</v>
      </c>
    </row>
    <row r="391" spans="2:4" x14ac:dyDescent="0.2">
      <c r="B391" s="18" t="s">
        <v>12</v>
      </c>
      <c r="C391" s="2" t="s">
        <v>17</v>
      </c>
      <c r="D391" s="39">
        <f t="shared" si="6"/>
        <v>50</v>
      </c>
    </row>
    <row r="392" spans="2:4" x14ac:dyDescent="0.2">
      <c r="B392" s="18" t="s">
        <v>15</v>
      </c>
      <c r="C392" s="2" t="s">
        <v>18</v>
      </c>
      <c r="D392" s="39">
        <f t="shared" ref="D392:D455" si="7">INDEX($G$4:$I$17,MATCH(B392,$G$4:$G$17,0),MATCH(C392,$G$3:$I$3,0))</f>
        <v>84</v>
      </c>
    </row>
    <row r="393" spans="2:4" x14ac:dyDescent="0.2">
      <c r="B393" s="18" t="s">
        <v>4</v>
      </c>
      <c r="C393" s="2" t="s">
        <v>18</v>
      </c>
      <c r="D393" s="39">
        <f t="shared" si="7"/>
        <v>120</v>
      </c>
    </row>
    <row r="394" spans="2:4" x14ac:dyDescent="0.2">
      <c r="B394" s="18" t="s">
        <v>9</v>
      </c>
      <c r="C394" s="2" t="s">
        <v>18</v>
      </c>
      <c r="D394" s="39">
        <f t="shared" si="7"/>
        <v>24</v>
      </c>
    </row>
    <row r="395" spans="2:4" x14ac:dyDescent="0.2">
      <c r="B395" s="18" t="s">
        <v>7</v>
      </c>
      <c r="C395" s="2" t="s">
        <v>18</v>
      </c>
      <c r="D395" s="39">
        <f t="shared" si="7"/>
        <v>96</v>
      </c>
    </row>
    <row r="396" spans="2:4" x14ac:dyDescent="0.2">
      <c r="B396" s="18" t="s">
        <v>8</v>
      </c>
      <c r="C396" s="2" t="s">
        <v>18</v>
      </c>
      <c r="D396" s="39">
        <f t="shared" si="7"/>
        <v>30</v>
      </c>
    </row>
    <row r="397" spans="2:4" x14ac:dyDescent="0.2">
      <c r="B397" s="18" t="s">
        <v>3</v>
      </c>
      <c r="C397" s="2" t="s">
        <v>18</v>
      </c>
      <c r="D397" s="39">
        <f t="shared" si="7"/>
        <v>42</v>
      </c>
    </row>
    <row r="398" spans="2:4" x14ac:dyDescent="0.2">
      <c r="B398" s="18" t="s">
        <v>2</v>
      </c>
      <c r="C398" s="2" t="s">
        <v>17</v>
      </c>
      <c r="D398" s="39">
        <f t="shared" si="7"/>
        <v>140</v>
      </c>
    </row>
    <row r="399" spans="2:4" x14ac:dyDescent="0.2">
      <c r="B399" s="18" t="s">
        <v>2</v>
      </c>
      <c r="C399" s="2" t="s">
        <v>17</v>
      </c>
      <c r="D399" s="39">
        <f t="shared" si="7"/>
        <v>140</v>
      </c>
    </row>
    <row r="400" spans="2:4" x14ac:dyDescent="0.2">
      <c r="B400" s="18" t="s">
        <v>4</v>
      </c>
      <c r="C400" s="2" t="s">
        <v>18</v>
      </c>
      <c r="D400" s="39">
        <f t="shared" si="7"/>
        <v>120</v>
      </c>
    </row>
    <row r="401" spans="2:4" x14ac:dyDescent="0.2">
      <c r="B401" s="18" t="s">
        <v>7</v>
      </c>
      <c r="C401" s="2" t="s">
        <v>17</v>
      </c>
      <c r="D401" s="39">
        <f t="shared" si="7"/>
        <v>80</v>
      </c>
    </row>
    <row r="402" spans="2:4" x14ac:dyDescent="0.2">
      <c r="B402" s="18" t="s">
        <v>15</v>
      </c>
      <c r="C402" s="2" t="s">
        <v>18</v>
      </c>
      <c r="D402" s="39">
        <f t="shared" si="7"/>
        <v>84</v>
      </c>
    </row>
    <row r="403" spans="2:4" x14ac:dyDescent="0.2">
      <c r="B403" s="18" t="s">
        <v>3</v>
      </c>
      <c r="C403" s="2" t="s">
        <v>18</v>
      </c>
      <c r="D403" s="39">
        <f t="shared" si="7"/>
        <v>42</v>
      </c>
    </row>
    <row r="404" spans="2:4" x14ac:dyDescent="0.2">
      <c r="B404" s="18" t="s">
        <v>7</v>
      </c>
      <c r="C404" s="2" t="s">
        <v>18</v>
      </c>
      <c r="D404" s="39">
        <f t="shared" si="7"/>
        <v>96</v>
      </c>
    </row>
    <row r="405" spans="2:4" x14ac:dyDescent="0.2">
      <c r="B405" s="18" t="s">
        <v>4</v>
      </c>
      <c r="C405" s="2" t="s">
        <v>18</v>
      </c>
      <c r="D405" s="39">
        <f t="shared" si="7"/>
        <v>120</v>
      </c>
    </row>
    <row r="406" spans="2:4" x14ac:dyDescent="0.2">
      <c r="B406" s="18" t="s">
        <v>9</v>
      </c>
      <c r="C406" s="2" t="s">
        <v>17</v>
      </c>
      <c r="D406" s="39">
        <f t="shared" si="7"/>
        <v>20</v>
      </c>
    </row>
    <row r="407" spans="2:4" x14ac:dyDescent="0.2">
      <c r="B407" s="18" t="s">
        <v>7</v>
      </c>
      <c r="C407" s="2" t="s">
        <v>18</v>
      </c>
      <c r="D407" s="39">
        <f t="shared" si="7"/>
        <v>96</v>
      </c>
    </row>
    <row r="408" spans="2:4" x14ac:dyDescent="0.2">
      <c r="B408" s="18" t="s">
        <v>4</v>
      </c>
      <c r="C408" s="2" t="s">
        <v>18</v>
      </c>
      <c r="D408" s="39">
        <f t="shared" si="7"/>
        <v>120</v>
      </c>
    </row>
    <row r="409" spans="2:4" x14ac:dyDescent="0.2">
      <c r="B409" s="18" t="s">
        <v>10</v>
      </c>
      <c r="C409" s="2" t="s">
        <v>18</v>
      </c>
      <c r="D409" s="39">
        <f t="shared" si="7"/>
        <v>24</v>
      </c>
    </row>
    <row r="410" spans="2:4" x14ac:dyDescent="0.2">
      <c r="B410" s="18" t="s">
        <v>15</v>
      </c>
      <c r="C410" s="2" t="s">
        <v>18</v>
      </c>
      <c r="D410" s="39">
        <f t="shared" si="7"/>
        <v>84</v>
      </c>
    </row>
    <row r="411" spans="2:4" x14ac:dyDescent="0.2">
      <c r="B411" s="18" t="s">
        <v>5</v>
      </c>
      <c r="C411" s="2" t="s">
        <v>17</v>
      </c>
      <c r="D411" s="39">
        <f t="shared" si="7"/>
        <v>100</v>
      </c>
    </row>
    <row r="412" spans="2:4" x14ac:dyDescent="0.2">
      <c r="B412" s="18" t="s">
        <v>10</v>
      </c>
      <c r="C412" s="2" t="s">
        <v>17</v>
      </c>
      <c r="D412" s="39">
        <f t="shared" si="7"/>
        <v>20</v>
      </c>
    </row>
    <row r="413" spans="2:4" x14ac:dyDescent="0.2">
      <c r="B413" s="18" t="s">
        <v>15</v>
      </c>
      <c r="C413" s="2" t="s">
        <v>17</v>
      </c>
      <c r="D413" s="39">
        <f t="shared" si="7"/>
        <v>70</v>
      </c>
    </row>
    <row r="414" spans="2:4" x14ac:dyDescent="0.2">
      <c r="B414" s="18" t="s">
        <v>10</v>
      </c>
      <c r="C414" s="2" t="s">
        <v>17</v>
      </c>
      <c r="D414" s="39">
        <f t="shared" si="7"/>
        <v>20</v>
      </c>
    </row>
    <row r="415" spans="2:4" x14ac:dyDescent="0.2">
      <c r="B415" s="18" t="s">
        <v>10</v>
      </c>
      <c r="C415" s="2" t="s">
        <v>17</v>
      </c>
      <c r="D415" s="39">
        <f t="shared" si="7"/>
        <v>20</v>
      </c>
    </row>
    <row r="416" spans="2:4" x14ac:dyDescent="0.2">
      <c r="B416" s="18" t="s">
        <v>3</v>
      </c>
      <c r="C416" s="2" t="s">
        <v>17</v>
      </c>
      <c r="D416" s="39">
        <f t="shared" si="7"/>
        <v>35</v>
      </c>
    </row>
    <row r="417" spans="2:4" x14ac:dyDescent="0.2">
      <c r="B417" s="18" t="s">
        <v>7</v>
      </c>
      <c r="C417" s="2" t="s">
        <v>18</v>
      </c>
      <c r="D417" s="39">
        <f t="shared" si="7"/>
        <v>96</v>
      </c>
    </row>
    <row r="418" spans="2:4" x14ac:dyDescent="0.2">
      <c r="B418" s="18" t="s">
        <v>10</v>
      </c>
      <c r="C418" s="2" t="s">
        <v>17</v>
      </c>
      <c r="D418" s="39">
        <f t="shared" si="7"/>
        <v>20</v>
      </c>
    </row>
    <row r="419" spans="2:4" x14ac:dyDescent="0.2">
      <c r="B419" s="18" t="s">
        <v>3</v>
      </c>
      <c r="C419" s="2" t="s">
        <v>17</v>
      </c>
      <c r="D419" s="39">
        <f t="shared" si="7"/>
        <v>35</v>
      </c>
    </row>
    <row r="420" spans="2:4" x14ac:dyDescent="0.2">
      <c r="B420" s="18" t="s">
        <v>12</v>
      </c>
      <c r="C420" s="2" t="s">
        <v>17</v>
      </c>
      <c r="D420" s="39">
        <f t="shared" si="7"/>
        <v>50</v>
      </c>
    </row>
    <row r="421" spans="2:4" x14ac:dyDescent="0.2">
      <c r="B421" s="18" t="s">
        <v>10</v>
      </c>
      <c r="C421" s="2" t="s">
        <v>17</v>
      </c>
      <c r="D421" s="39">
        <f t="shared" si="7"/>
        <v>20</v>
      </c>
    </row>
    <row r="422" spans="2:4" x14ac:dyDescent="0.2">
      <c r="B422" s="18" t="s">
        <v>10</v>
      </c>
      <c r="C422" s="2" t="s">
        <v>18</v>
      </c>
      <c r="D422" s="39">
        <f t="shared" si="7"/>
        <v>24</v>
      </c>
    </row>
    <row r="423" spans="2:4" x14ac:dyDescent="0.2">
      <c r="B423" s="18" t="s">
        <v>10</v>
      </c>
      <c r="C423" s="2" t="s">
        <v>18</v>
      </c>
      <c r="D423" s="39">
        <f t="shared" si="7"/>
        <v>24</v>
      </c>
    </row>
    <row r="424" spans="2:4" x14ac:dyDescent="0.2">
      <c r="B424" s="18" t="s">
        <v>2</v>
      </c>
      <c r="C424" s="2" t="s">
        <v>17</v>
      </c>
      <c r="D424" s="39">
        <f t="shared" si="7"/>
        <v>140</v>
      </c>
    </row>
    <row r="425" spans="2:4" x14ac:dyDescent="0.2">
      <c r="B425" s="18" t="s">
        <v>10</v>
      </c>
      <c r="C425" s="2" t="s">
        <v>17</v>
      </c>
      <c r="D425" s="39">
        <f t="shared" si="7"/>
        <v>20</v>
      </c>
    </row>
    <row r="426" spans="2:4" x14ac:dyDescent="0.2">
      <c r="B426" s="18" t="s">
        <v>3</v>
      </c>
      <c r="C426" s="2" t="s">
        <v>17</v>
      </c>
      <c r="D426" s="39">
        <f t="shared" si="7"/>
        <v>35</v>
      </c>
    </row>
    <row r="427" spans="2:4" x14ac:dyDescent="0.2">
      <c r="B427" s="18" t="s">
        <v>3</v>
      </c>
      <c r="C427" s="2" t="s">
        <v>17</v>
      </c>
      <c r="D427" s="39">
        <f t="shared" si="7"/>
        <v>35</v>
      </c>
    </row>
    <row r="428" spans="2:4" x14ac:dyDescent="0.2">
      <c r="B428" s="18" t="s">
        <v>13</v>
      </c>
      <c r="C428" s="2" t="s">
        <v>18</v>
      </c>
      <c r="D428" s="39">
        <f t="shared" si="7"/>
        <v>240</v>
      </c>
    </row>
    <row r="429" spans="2:4" x14ac:dyDescent="0.2">
      <c r="B429" s="18" t="s">
        <v>8</v>
      </c>
      <c r="C429" s="2" t="s">
        <v>17</v>
      </c>
      <c r="D429" s="39">
        <f t="shared" si="7"/>
        <v>25</v>
      </c>
    </row>
    <row r="430" spans="2:4" x14ac:dyDescent="0.2">
      <c r="B430" s="18" t="s">
        <v>2</v>
      </c>
      <c r="C430" s="2" t="s">
        <v>18</v>
      </c>
      <c r="D430" s="39">
        <f t="shared" si="7"/>
        <v>168</v>
      </c>
    </row>
    <row r="431" spans="2:4" x14ac:dyDescent="0.2">
      <c r="B431" s="18" t="s">
        <v>9</v>
      </c>
      <c r="C431" s="2" t="s">
        <v>18</v>
      </c>
      <c r="D431" s="39">
        <f t="shared" si="7"/>
        <v>24</v>
      </c>
    </row>
    <row r="432" spans="2:4" x14ac:dyDescent="0.2">
      <c r="B432" s="18" t="s">
        <v>10</v>
      </c>
      <c r="C432" s="2" t="s">
        <v>18</v>
      </c>
      <c r="D432" s="39">
        <f t="shared" si="7"/>
        <v>24</v>
      </c>
    </row>
    <row r="433" spans="2:4" x14ac:dyDescent="0.2">
      <c r="B433" s="18" t="s">
        <v>9</v>
      </c>
      <c r="C433" s="2" t="s">
        <v>17</v>
      </c>
      <c r="D433" s="39">
        <f t="shared" si="7"/>
        <v>20</v>
      </c>
    </row>
    <row r="434" spans="2:4" x14ac:dyDescent="0.2">
      <c r="B434" s="18" t="s">
        <v>15</v>
      </c>
      <c r="C434" s="2" t="s">
        <v>18</v>
      </c>
      <c r="D434" s="39">
        <f t="shared" si="7"/>
        <v>84</v>
      </c>
    </row>
    <row r="435" spans="2:4" x14ac:dyDescent="0.2">
      <c r="B435" s="18" t="s">
        <v>11</v>
      </c>
      <c r="C435" s="2" t="s">
        <v>17</v>
      </c>
      <c r="D435" s="39">
        <f t="shared" si="7"/>
        <v>5</v>
      </c>
    </row>
    <row r="436" spans="2:4" x14ac:dyDescent="0.2">
      <c r="B436" s="18" t="s">
        <v>4</v>
      </c>
      <c r="C436" s="2" t="s">
        <v>18</v>
      </c>
      <c r="D436" s="39">
        <f t="shared" si="7"/>
        <v>120</v>
      </c>
    </row>
    <row r="437" spans="2:4" x14ac:dyDescent="0.2">
      <c r="B437" s="18" t="s">
        <v>3</v>
      </c>
      <c r="C437" s="2" t="s">
        <v>17</v>
      </c>
      <c r="D437" s="39">
        <f t="shared" si="7"/>
        <v>35</v>
      </c>
    </row>
    <row r="438" spans="2:4" x14ac:dyDescent="0.2">
      <c r="B438" s="18" t="s">
        <v>2</v>
      </c>
      <c r="C438" s="2" t="s">
        <v>17</v>
      </c>
      <c r="D438" s="39">
        <f t="shared" si="7"/>
        <v>140</v>
      </c>
    </row>
    <row r="439" spans="2:4" x14ac:dyDescent="0.2">
      <c r="B439" s="18" t="s">
        <v>12</v>
      </c>
      <c r="C439" s="2" t="s">
        <v>18</v>
      </c>
      <c r="D439" s="39">
        <f t="shared" si="7"/>
        <v>60</v>
      </c>
    </row>
    <row r="440" spans="2:4" x14ac:dyDescent="0.2">
      <c r="B440" s="18" t="s">
        <v>2</v>
      </c>
      <c r="C440" s="2" t="s">
        <v>17</v>
      </c>
      <c r="D440" s="39">
        <f t="shared" si="7"/>
        <v>140</v>
      </c>
    </row>
    <row r="441" spans="2:4" x14ac:dyDescent="0.2">
      <c r="B441" s="18" t="s">
        <v>4</v>
      </c>
      <c r="C441" s="2" t="s">
        <v>18</v>
      </c>
      <c r="D441" s="39">
        <f t="shared" si="7"/>
        <v>120</v>
      </c>
    </row>
    <row r="442" spans="2:4" x14ac:dyDescent="0.2">
      <c r="B442" s="18" t="s">
        <v>7</v>
      </c>
      <c r="C442" s="2" t="s">
        <v>17</v>
      </c>
      <c r="D442" s="39">
        <f t="shared" si="7"/>
        <v>80</v>
      </c>
    </row>
    <row r="443" spans="2:4" x14ac:dyDescent="0.2">
      <c r="B443" s="18" t="s">
        <v>10</v>
      </c>
      <c r="C443" s="2" t="s">
        <v>17</v>
      </c>
      <c r="D443" s="39">
        <f t="shared" si="7"/>
        <v>20</v>
      </c>
    </row>
    <row r="444" spans="2:4" x14ac:dyDescent="0.2">
      <c r="B444" s="18" t="s">
        <v>4</v>
      </c>
      <c r="C444" s="2" t="s">
        <v>18</v>
      </c>
      <c r="D444" s="39">
        <f t="shared" si="7"/>
        <v>120</v>
      </c>
    </row>
    <row r="445" spans="2:4" x14ac:dyDescent="0.2">
      <c r="B445" s="18" t="s">
        <v>7</v>
      </c>
      <c r="C445" s="2" t="s">
        <v>17</v>
      </c>
      <c r="D445" s="39">
        <f t="shared" si="7"/>
        <v>80</v>
      </c>
    </row>
    <row r="446" spans="2:4" x14ac:dyDescent="0.2">
      <c r="B446" s="18" t="s">
        <v>13</v>
      </c>
      <c r="C446" s="2" t="s">
        <v>17</v>
      </c>
      <c r="D446" s="39">
        <f t="shared" si="7"/>
        <v>200</v>
      </c>
    </row>
    <row r="447" spans="2:4" x14ac:dyDescent="0.2">
      <c r="B447" s="18" t="s">
        <v>10</v>
      </c>
      <c r="C447" s="2" t="s">
        <v>17</v>
      </c>
      <c r="D447" s="39">
        <f t="shared" si="7"/>
        <v>20</v>
      </c>
    </row>
    <row r="448" spans="2:4" x14ac:dyDescent="0.2">
      <c r="B448" s="18" t="s">
        <v>10</v>
      </c>
      <c r="C448" s="2" t="s">
        <v>17</v>
      </c>
      <c r="D448" s="39">
        <f t="shared" si="7"/>
        <v>20</v>
      </c>
    </row>
    <row r="449" spans="2:4" x14ac:dyDescent="0.2">
      <c r="B449" s="18" t="s">
        <v>10</v>
      </c>
      <c r="C449" s="2" t="s">
        <v>17</v>
      </c>
      <c r="D449" s="39">
        <f t="shared" si="7"/>
        <v>20</v>
      </c>
    </row>
    <row r="450" spans="2:4" x14ac:dyDescent="0.2">
      <c r="B450" s="18" t="s">
        <v>4</v>
      </c>
      <c r="C450" s="2" t="s">
        <v>18</v>
      </c>
      <c r="D450" s="39">
        <f t="shared" si="7"/>
        <v>120</v>
      </c>
    </row>
    <row r="451" spans="2:4" x14ac:dyDescent="0.2">
      <c r="B451" s="18" t="s">
        <v>8</v>
      </c>
      <c r="C451" s="2" t="s">
        <v>17</v>
      </c>
      <c r="D451" s="39">
        <f t="shared" si="7"/>
        <v>25</v>
      </c>
    </row>
    <row r="452" spans="2:4" x14ac:dyDescent="0.2">
      <c r="B452" s="18" t="s">
        <v>9</v>
      </c>
      <c r="C452" s="2" t="s">
        <v>17</v>
      </c>
      <c r="D452" s="39">
        <f t="shared" si="7"/>
        <v>20</v>
      </c>
    </row>
    <row r="453" spans="2:4" x14ac:dyDescent="0.2">
      <c r="B453" s="18" t="s">
        <v>2</v>
      </c>
      <c r="C453" s="2" t="s">
        <v>18</v>
      </c>
      <c r="D453" s="39">
        <f t="shared" si="7"/>
        <v>168</v>
      </c>
    </row>
    <row r="454" spans="2:4" x14ac:dyDescent="0.2">
      <c r="B454" s="18" t="s">
        <v>7</v>
      </c>
      <c r="C454" s="2" t="s">
        <v>17</v>
      </c>
      <c r="D454" s="39">
        <f t="shared" si="7"/>
        <v>80</v>
      </c>
    </row>
    <row r="455" spans="2:4" x14ac:dyDescent="0.2">
      <c r="B455" s="18" t="s">
        <v>3</v>
      </c>
      <c r="C455" s="2" t="s">
        <v>18</v>
      </c>
      <c r="D455" s="39">
        <f t="shared" si="7"/>
        <v>42</v>
      </c>
    </row>
    <row r="456" spans="2:4" x14ac:dyDescent="0.2">
      <c r="B456" s="18" t="s">
        <v>3</v>
      </c>
      <c r="C456" s="2" t="s">
        <v>17</v>
      </c>
      <c r="D456" s="39">
        <f t="shared" ref="D456:D506" si="8">INDEX($G$4:$I$17,MATCH(B456,$G$4:$G$17,0),MATCH(C456,$G$3:$I$3,0))</f>
        <v>35</v>
      </c>
    </row>
    <row r="457" spans="2:4" x14ac:dyDescent="0.2">
      <c r="B457" s="18" t="s">
        <v>15</v>
      </c>
      <c r="C457" s="2" t="s">
        <v>17</v>
      </c>
      <c r="D457" s="39">
        <f t="shared" si="8"/>
        <v>70</v>
      </c>
    </row>
    <row r="458" spans="2:4" x14ac:dyDescent="0.2">
      <c r="B458" s="18" t="s">
        <v>8</v>
      </c>
      <c r="C458" s="2" t="s">
        <v>18</v>
      </c>
      <c r="D458" s="39">
        <f t="shared" si="8"/>
        <v>30</v>
      </c>
    </row>
    <row r="459" spans="2:4" x14ac:dyDescent="0.2">
      <c r="B459" s="18" t="s">
        <v>3</v>
      </c>
      <c r="C459" s="2" t="s">
        <v>18</v>
      </c>
      <c r="D459" s="39">
        <f t="shared" si="8"/>
        <v>42</v>
      </c>
    </row>
    <row r="460" spans="2:4" x14ac:dyDescent="0.2">
      <c r="B460" s="18" t="s">
        <v>9</v>
      </c>
      <c r="C460" s="2" t="s">
        <v>18</v>
      </c>
      <c r="D460" s="39">
        <f t="shared" si="8"/>
        <v>24</v>
      </c>
    </row>
    <row r="461" spans="2:4" x14ac:dyDescent="0.2">
      <c r="B461" s="18" t="s">
        <v>3</v>
      </c>
      <c r="C461" s="2" t="s">
        <v>17</v>
      </c>
      <c r="D461" s="39">
        <f t="shared" si="8"/>
        <v>35</v>
      </c>
    </row>
    <row r="462" spans="2:4" x14ac:dyDescent="0.2">
      <c r="B462" s="18" t="s">
        <v>8</v>
      </c>
      <c r="C462" s="2" t="s">
        <v>18</v>
      </c>
      <c r="D462" s="39">
        <f t="shared" si="8"/>
        <v>30</v>
      </c>
    </row>
    <row r="463" spans="2:4" x14ac:dyDescent="0.2">
      <c r="B463" s="18" t="s">
        <v>8</v>
      </c>
      <c r="C463" s="2" t="s">
        <v>17</v>
      </c>
      <c r="D463" s="39">
        <f t="shared" si="8"/>
        <v>25</v>
      </c>
    </row>
    <row r="464" spans="2:4" x14ac:dyDescent="0.2">
      <c r="B464" s="18" t="s">
        <v>8</v>
      </c>
      <c r="C464" s="2" t="s">
        <v>17</v>
      </c>
      <c r="D464" s="39">
        <f t="shared" si="8"/>
        <v>25</v>
      </c>
    </row>
    <row r="465" spans="2:4" x14ac:dyDescent="0.2">
      <c r="B465" s="18" t="s">
        <v>14</v>
      </c>
      <c r="C465" s="2" t="s">
        <v>18</v>
      </c>
      <c r="D465" s="39">
        <f t="shared" si="8"/>
        <v>72</v>
      </c>
    </row>
    <row r="466" spans="2:4" x14ac:dyDescent="0.2">
      <c r="B466" s="18" t="s">
        <v>11</v>
      </c>
      <c r="C466" s="2" t="s">
        <v>17</v>
      </c>
      <c r="D466" s="39">
        <f t="shared" si="8"/>
        <v>5</v>
      </c>
    </row>
    <row r="467" spans="2:4" x14ac:dyDescent="0.2">
      <c r="B467" s="18" t="s">
        <v>10</v>
      </c>
      <c r="C467" s="2" t="s">
        <v>17</v>
      </c>
      <c r="D467" s="39">
        <f t="shared" si="8"/>
        <v>20</v>
      </c>
    </row>
    <row r="468" spans="2:4" x14ac:dyDescent="0.2">
      <c r="B468" s="18" t="s">
        <v>8</v>
      </c>
      <c r="C468" s="2" t="s">
        <v>18</v>
      </c>
      <c r="D468" s="39">
        <f t="shared" si="8"/>
        <v>30</v>
      </c>
    </row>
    <row r="469" spans="2:4" x14ac:dyDescent="0.2">
      <c r="B469" s="18" t="s">
        <v>3</v>
      </c>
      <c r="C469" s="2" t="s">
        <v>18</v>
      </c>
      <c r="D469" s="39">
        <f t="shared" si="8"/>
        <v>42</v>
      </c>
    </row>
    <row r="470" spans="2:4" x14ac:dyDescent="0.2">
      <c r="B470" s="18" t="s">
        <v>4</v>
      </c>
      <c r="C470" s="2" t="s">
        <v>18</v>
      </c>
      <c r="D470" s="39">
        <f t="shared" si="8"/>
        <v>120</v>
      </c>
    </row>
    <row r="471" spans="2:4" x14ac:dyDescent="0.2">
      <c r="B471" s="18" t="s">
        <v>10</v>
      </c>
      <c r="C471" s="2" t="s">
        <v>17</v>
      </c>
      <c r="D471" s="39">
        <f t="shared" si="8"/>
        <v>20</v>
      </c>
    </row>
    <row r="472" spans="2:4" x14ac:dyDescent="0.2">
      <c r="B472" s="18" t="s">
        <v>4</v>
      </c>
      <c r="C472" s="2" t="s">
        <v>18</v>
      </c>
      <c r="D472" s="39">
        <f t="shared" si="8"/>
        <v>120</v>
      </c>
    </row>
    <row r="473" spans="2:4" x14ac:dyDescent="0.2">
      <c r="B473" s="18" t="s">
        <v>9</v>
      </c>
      <c r="C473" s="2" t="s">
        <v>18</v>
      </c>
      <c r="D473" s="39">
        <f t="shared" si="8"/>
        <v>24</v>
      </c>
    </row>
    <row r="474" spans="2:4" x14ac:dyDescent="0.2">
      <c r="B474" s="18" t="s">
        <v>15</v>
      </c>
      <c r="C474" s="2" t="s">
        <v>17</v>
      </c>
      <c r="D474" s="39">
        <f t="shared" si="8"/>
        <v>70</v>
      </c>
    </row>
    <row r="475" spans="2:4" x14ac:dyDescent="0.2">
      <c r="B475" s="18" t="s">
        <v>7</v>
      </c>
      <c r="C475" s="2" t="s">
        <v>17</v>
      </c>
      <c r="D475" s="39">
        <f t="shared" si="8"/>
        <v>80</v>
      </c>
    </row>
    <row r="476" spans="2:4" x14ac:dyDescent="0.2">
      <c r="B476" s="18" t="s">
        <v>10</v>
      </c>
      <c r="C476" s="2" t="s">
        <v>17</v>
      </c>
      <c r="D476" s="39">
        <f t="shared" si="8"/>
        <v>20</v>
      </c>
    </row>
    <row r="477" spans="2:4" x14ac:dyDescent="0.2">
      <c r="B477" s="18" t="s">
        <v>9</v>
      </c>
      <c r="C477" s="2" t="s">
        <v>18</v>
      </c>
      <c r="D477" s="39">
        <f t="shared" si="8"/>
        <v>24</v>
      </c>
    </row>
    <row r="478" spans="2:4" x14ac:dyDescent="0.2">
      <c r="B478" s="18" t="s">
        <v>10</v>
      </c>
      <c r="C478" s="2" t="s">
        <v>17</v>
      </c>
      <c r="D478" s="39">
        <f t="shared" si="8"/>
        <v>20</v>
      </c>
    </row>
    <row r="479" spans="2:4" x14ac:dyDescent="0.2">
      <c r="B479" s="18" t="s">
        <v>13</v>
      </c>
      <c r="C479" s="2" t="s">
        <v>17</v>
      </c>
      <c r="D479" s="39">
        <f t="shared" si="8"/>
        <v>200</v>
      </c>
    </row>
    <row r="480" spans="2:4" x14ac:dyDescent="0.2">
      <c r="B480" s="18" t="s">
        <v>15</v>
      </c>
      <c r="C480" s="2" t="s">
        <v>17</v>
      </c>
      <c r="D480" s="39">
        <f t="shared" si="8"/>
        <v>70</v>
      </c>
    </row>
    <row r="481" spans="2:4" x14ac:dyDescent="0.2">
      <c r="B481" s="18" t="s">
        <v>8</v>
      </c>
      <c r="C481" s="2" t="s">
        <v>17</v>
      </c>
      <c r="D481" s="39">
        <f t="shared" si="8"/>
        <v>25</v>
      </c>
    </row>
    <row r="482" spans="2:4" x14ac:dyDescent="0.2">
      <c r="B482" s="18" t="s">
        <v>10</v>
      </c>
      <c r="C482" s="2" t="s">
        <v>18</v>
      </c>
      <c r="D482" s="39">
        <f t="shared" si="8"/>
        <v>24</v>
      </c>
    </row>
    <row r="483" spans="2:4" x14ac:dyDescent="0.2">
      <c r="B483" s="18" t="s">
        <v>10</v>
      </c>
      <c r="C483" s="2" t="s">
        <v>17</v>
      </c>
      <c r="D483" s="39">
        <f t="shared" si="8"/>
        <v>20</v>
      </c>
    </row>
    <row r="484" spans="2:4" x14ac:dyDescent="0.2">
      <c r="B484" s="18" t="s">
        <v>3</v>
      </c>
      <c r="C484" s="2" t="s">
        <v>18</v>
      </c>
      <c r="D484" s="39">
        <f t="shared" si="8"/>
        <v>42</v>
      </c>
    </row>
    <row r="485" spans="2:4" x14ac:dyDescent="0.2">
      <c r="B485" s="18" t="s">
        <v>15</v>
      </c>
      <c r="C485" s="2" t="s">
        <v>17</v>
      </c>
      <c r="D485" s="39">
        <f t="shared" si="8"/>
        <v>70</v>
      </c>
    </row>
    <row r="486" spans="2:4" x14ac:dyDescent="0.2">
      <c r="B486" s="18" t="s">
        <v>5</v>
      </c>
      <c r="C486" s="2" t="s">
        <v>18</v>
      </c>
      <c r="D486" s="39">
        <f t="shared" si="8"/>
        <v>120</v>
      </c>
    </row>
    <row r="487" spans="2:4" x14ac:dyDescent="0.2">
      <c r="B487" s="18" t="s">
        <v>3</v>
      </c>
      <c r="C487" s="2" t="s">
        <v>18</v>
      </c>
      <c r="D487" s="39">
        <f t="shared" si="8"/>
        <v>42</v>
      </c>
    </row>
    <row r="488" spans="2:4" x14ac:dyDescent="0.2">
      <c r="B488" s="18" t="s">
        <v>3</v>
      </c>
      <c r="C488" s="2" t="s">
        <v>18</v>
      </c>
      <c r="D488" s="39">
        <f t="shared" si="8"/>
        <v>42</v>
      </c>
    </row>
    <row r="489" spans="2:4" x14ac:dyDescent="0.2">
      <c r="B489" s="18" t="s">
        <v>10</v>
      </c>
      <c r="C489" s="2" t="s">
        <v>18</v>
      </c>
      <c r="D489" s="39">
        <f t="shared" si="8"/>
        <v>24</v>
      </c>
    </row>
    <row r="490" spans="2:4" x14ac:dyDescent="0.2">
      <c r="B490" s="18" t="s">
        <v>4</v>
      </c>
      <c r="C490" s="2" t="s">
        <v>18</v>
      </c>
      <c r="D490" s="39">
        <f t="shared" si="8"/>
        <v>120</v>
      </c>
    </row>
    <row r="491" spans="2:4" x14ac:dyDescent="0.2">
      <c r="B491" s="18" t="s">
        <v>3</v>
      </c>
      <c r="C491" s="2" t="s">
        <v>18</v>
      </c>
      <c r="D491" s="39">
        <f t="shared" si="8"/>
        <v>42</v>
      </c>
    </row>
    <row r="492" spans="2:4" x14ac:dyDescent="0.2">
      <c r="B492" s="18" t="s">
        <v>3</v>
      </c>
      <c r="C492" s="2" t="s">
        <v>18</v>
      </c>
      <c r="D492" s="39">
        <f t="shared" si="8"/>
        <v>42</v>
      </c>
    </row>
    <row r="493" spans="2:4" x14ac:dyDescent="0.2">
      <c r="B493" s="18" t="s">
        <v>4</v>
      </c>
      <c r="C493" s="2" t="s">
        <v>18</v>
      </c>
      <c r="D493" s="39">
        <f t="shared" si="8"/>
        <v>120</v>
      </c>
    </row>
    <row r="494" spans="2:4" x14ac:dyDescent="0.2">
      <c r="B494" s="18" t="s">
        <v>9</v>
      </c>
      <c r="C494" s="2" t="s">
        <v>17</v>
      </c>
      <c r="D494" s="39">
        <f t="shared" si="8"/>
        <v>20</v>
      </c>
    </row>
    <row r="495" spans="2:4" x14ac:dyDescent="0.2">
      <c r="B495" s="18" t="s">
        <v>10</v>
      </c>
      <c r="C495" s="2" t="s">
        <v>17</v>
      </c>
      <c r="D495" s="39">
        <f t="shared" si="8"/>
        <v>20</v>
      </c>
    </row>
    <row r="496" spans="2:4" x14ac:dyDescent="0.2">
      <c r="B496" s="18" t="s">
        <v>3</v>
      </c>
      <c r="C496" s="2" t="s">
        <v>18</v>
      </c>
      <c r="D496" s="39">
        <f t="shared" si="8"/>
        <v>42</v>
      </c>
    </row>
    <row r="497" spans="2:4" x14ac:dyDescent="0.2">
      <c r="B497" s="18" t="s">
        <v>9</v>
      </c>
      <c r="C497" s="2" t="s">
        <v>17</v>
      </c>
      <c r="D497" s="39">
        <f t="shared" si="8"/>
        <v>20</v>
      </c>
    </row>
    <row r="498" spans="2:4" x14ac:dyDescent="0.2">
      <c r="B498" s="18" t="s">
        <v>7</v>
      </c>
      <c r="C498" s="2" t="s">
        <v>17</v>
      </c>
      <c r="D498" s="39">
        <f t="shared" si="8"/>
        <v>80</v>
      </c>
    </row>
    <row r="499" spans="2:4" x14ac:dyDescent="0.2">
      <c r="B499" s="18" t="s">
        <v>8</v>
      </c>
      <c r="C499" s="2" t="s">
        <v>18</v>
      </c>
      <c r="D499" s="39">
        <f t="shared" si="8"/>
        <v>30</v>
      </c>
    </row>
    <row r="500" spans="2:4" x14ac:dyDescent="0.2">
      <c r="B500" s="18" t="s">
        <v>4</v>
      </c>
      <c r="C500" s="2" t="s">
        <v>17</v>
      </c>
      <c r="D500" s="39">
        <f t="shared" si="8"/>
        <v>100</v>
      </c>
    </row>
    <row r="501" spans="2:4" x14ac:dyDescent="0.2">
      <c r="B501" s="18" t="s">
        <v>4</v>
      </c>
      <c r="C501" s="2" t="s">
        <v>17</v>
      </c>
      <c r="D501" s="39">
        <f t="shared" si="8"/>
        <v>100</v>
      </c>
    </row>
    <row r="502" spans="2:4" x14ac:dyDescent="0.2">
      <c r="B502" s="18" t="s">
        <v>3</v>
      </c>
      <c r="C502" s="2" t="s">
        <v>17</v>
      </c>
      <c r="D502" s="39">
        <f t="shared" si="8"/>
        <v>35</v>
      </c>
    </row>
    <row r="503" spans="2:4" x14ac:dyDescent="0.2">
      <c r="B503" s="18" t="s">
        <v>10</v>
      </c>
      <c r="C503" s="2" t="s">
        <v>18</v>
      </c>
      <c r="D503" s="39">
        <f t="shared" si="8"/>
        <v>24</v>
      </c>
    </row>
    <row r="504" spans="2:4" x14ac:dyDescent="0.2">
      <c r="B504" s="18" t="s">
        <v>10</v>
      </c>
      <c r="C504" s="2" t="s">
        <v>17</v>
      </c>
      <c r="D504" s="39">
        <f t="shared" si="8"/>
        <v>20</v>
      </c>
    </row>
    <row r="505" spans="2:4" x14ac:dyDescent="0.2">
      <c r="B505" s="18" t="s">
        <v>4</v>
      </c>
      <c r="C505" s="2" t="s">
        <v>17</v>
      </c>
      <c r="D505" s="39">
        <f t="shared" si="8"/>
        <v>100</v>
      </c>
    </row>
    <row r="506" spans="2:4" x14ac:dyDescent="0.2">
      <c r="B506" s="19" t="s">
        <v>6</v>
      </c>
      <c r="C506" s="28" t="s">
        <v>18</v>
      </c>
      <c r="D506" s="39">
        <f t="shared" si="8"/>
        <v>120</v>
      </c>
    </row>
  </sheetData>
  <mergeCells count="2">
    <mergeCell ref="G1:I1"/>
    <mergeCell ref="H2:I2"/>
  </mergeCells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M17"/>
  <sheetViews>
    <sheetView zoomScaleNormal="100" workbookViewId="0">
      <selection activeCell="E28" sqref="E28"/>
    </sheetView>
  </sheetViews>
  <sheetFormatPr baseColWidth="10" defaultColWidth="8.83203125" defaultRowHeight="15" x14ac:dyDescent="0.2"/>
  <cols>
    <col min="2" max="11" width="11.83203125" customWidth="1"/>
    <col min="12" max="12" width="22.33203125" bestFit="1" customWidth="1"/>
  </cols>
  <sheetData>
    <row r="1" spans="1:13" x14ac:dyDescent="0.2">
      <c r="B1" s="26" t="s">
        <v>26</v>
      </c>
      <c r="C1" s="26" t="s">
        <v>27</v>
      </c>
      <c r="D1" s="26" t="s">
        <v>28</v>
      </c>
      <c r="E1" s="26" t="s">
        <v>29</v>
      </c>
      <c r="F1" s="26" t="s">
        <v>30</v>
      </c>
      <c r="G1" s="26" t="s">
        <v>31</v>
      </c>
      <c r="H1" s="26" t="s">
        <v>32</v>
      </c>
      <c r="I1" s="26" t="s">
        <v>33</v>
      </c>
      <c r="J1" s="26" t="s">
        <v>34</v>
      </c>
      <c r="K1" s="26" t="s">
        <v>35</v>
      </c>
      <c r="L1" s="33" t="s">
        <v>64</v>
      </c>
    </row>
    <row r="2" spans="1:13" x14ac:dyDescent="0.2">
      <c r="A2" t="s">
        <v>36</v>
      </c>
      <c r="B2" s="37">
        <f ca="1">INDIRECT(B$1&amp;"!"&amp;TEXT($L2,0))</f>
        <v>785.21221923828125</v>
      </c>
      <c r="C2" s="37">
        <f t="shared" ref="C2:K13" ca="1" si="0">INDIRECT(C$1&amp;"!"&amp;TEXT($L2,0))</f>
        <v>22.629201889038086</v>
      </c>
      <c r="D2" s="37">
        <f t="shared" ca="1" si="0"/>
        <v>243.84516906738281</v>
      </c>
      <c r="E2" s="37">
        <f t="shared" ca="1" si="0"/>
        <v>938.545166015625</v>
      </c>
      <c r="F2" s="37">
        <f t="shared" ca="1" si="0"/>
        <v>705.5474853515625</v>
      </c>
      <c r="G2" s="37">
        <f t="shared" ca="1" si="0"/>
        <v>862.61932373046875</v>
      </c>
      <c r="H2" s="37">
        <f t="shared" ca="1" si="0"/>
        <v>468.70010375976562</v>
      </c>
      <c r="I2" s="37">
        <f t="shared" ca="1" si="0"/>
        <v>695.115478515625</v>
      </c>
      <c r="J2" s="37">
        <f t="shared" ca="1" si="0"/>
        <v>284.48028564453125</v>
      </c>
      <c r="K2" s="37">
        <f t="shared" ca="1" si="0"/>
        <v>410.07321166992188</v>
      </c>
      <c r="L2" s="33" t="s">
        <v>37</v>
      </c>
    </row>
    <row r="3" spans="1:13" x14ac:dyDescent="0.2">
      <c r="A3" t="s">
        <v>38</v>
      </c>
      <c r="B3" s="37">
        <f t="shared" ref="B3:B13" ca="1" si="1">INDIRECT(B$1&amp;"!"&amp;TEXT($L3,0))</f>
        <v>378.90255737304688</v>
      </c>
      <c r="C3" s="37">
        <f t="shared" ca="1" si="0"/>
        <v>543.360595703125</v>
      </c>
      <c r="D3" s="37">
        <f t="shared" ca="1" si="0"/>
        <v>979.07794189453125</v>
      </c>
      <c r="E3" s="37">
        <f t="shared" ca="1" si="0"/>
        <v>654.4993896484375</v>
      </c>
      <c r="F3" s="37">
        <f t="shared" ca="1" si="0"/>
        <v>533.42401123046875</v>
      </c>
      <c r="G3" s="37">
        <f t="shared" ca="1" si="0"/>
        <v>790.48004150390625</v>
      </c>
      <c r="H3" s="37">
        <f t="shared" ca="1" si="0"/>
        <v>298.16543579101562</v>
      </c>
      <c r="I3" s="37">
        <f t="shared" ca="1" si="0"/>
        <v>980.00323486328125</v>
      </c>
      <c r="J3" s="37">
        <f t="shared" ca="1" si="0"/>
        <v>45.649169921875</v>
      </c>
      <c r="K3" s="37">
        <f t="shared" ca="1" si="0"/>
        <v>412.76681518554688</v>
      </c>
      <c r="L3" s="33" t="s">
        <v>39</v>
      </c>
    </row>
    <row r="4" spans="1:13" x14ac:dyDescent="0.2">
      <c r="A4" t="s">
        <v>40</v>
      </c>
      <c r="B4" s="37">
        <f t="shared" ca="1" si="1"/>
        <v>289.6650390625</v>
      </c>
      <c r="C4" s="37">
        <f t="shared" ca="1" si="0"/>
        <v>916.16400146484375</v>
      </c>
      <c r="D4" s="37">
        <f t="shared" ca="1" si="0"/>
        <v>60.916244506835938</v>
      </c>
      <c r="E4" s="37">
        <f t="shared" ca="1" si="0"/>
        <v>506.08737182617188</v>
      </c>
      <c r="F4" s="37">
        <f t="shared" ca="1" si="0"/>
        <v>579.51861572265625</v>
      </c>
      <c r="G4" s="37">
        <f t="shared" ca="1" si="0"/>
        <v>373.53616333007812</v>
      </c>
      <c r="H4" s="37">
        <f t="shared" ca="1" si="0"/>
        <v>622.69671630859375</v>
      </c>
      <c r="I4" s="37">
        <f t="shared" ca="1" si="0"/>
        <v>243.93135070800781</v>
      </c>
      <c r="J4" s="37">
        <f t="shared" ca="1" si="0"/>
        <v>295.77285766601562</v>
      </c>
      <c r="K4" s="37">
        <f t="shared" ca="1" si="0"/>
        <v>712.73046875</v>
      </c>
      <c r="L4" s="33" t="s">
        <v>41</v>
      </c>
    </row>
    <row r="5" spans="1:13" x14ac:dyDescent="0.2">
      <c r="A5" t="s">
        <v>42</v>
      </c>
      <c r="B5" s="37">
        <f t="shared" ca="1" si="1"/>
        <v>919.3770751953125</v>
      </c>
      <c r="C5" s="37">
        <f t="shared" ca="1" si="0"/>
        <v>430.26113891601562</v>
      </c>
      <c r="D5" s="37">
        <f t="shared" ca="1" si="0"/>
        <v>390.29144287109375</v>
      </c>
      <c r="E5" s="37">
        <f t="shared" ca="1" si="0"/>
        <v>390.47146606445312</v>
      </c>
      <c r="F5" s="37">
        <f t="shared" ca="1" si="0"/>
        <v>289.56246948242188</v>
      </c>
      <c r="G5" s="37">
        <f t="shared" ca="1" si="0"/>
        <v>961.95318603515625</v>
      </c>
      <c r="H5" s="37">
        <f t="shared" ca="1" si="0"/>
        <v>647.8211669921875</v>
      </c>
      <c r="I5" s="37">
        <f t="shared" ca="1" si="0"/>
        <v>533.87310791015625</v>
      </c>
      <c r="J5" s="37">
        <f t="shared" ca="1" si="0"/>
        <v>382.01071166992188</v>
      </c>
      <c r="K5" s="37">
        <f t="shared" ca="1" si="0"/>
        <v>326.20620727539062</v>
      </c>
      <c r="L5" s="33" t="s">
        <v>43</v>
      </c>
    </row>
    <row r="6" spans="1:13" x14ac:dyDescent="0.2">
      <c r="A6" t="s">
        <v>44</v>
      </c>
      <c r="B6" s="37">
        <f t="shared" ca="1" si="1"/>
        <v>631.742431640625</v>
      </c>
      <c r="C6" s="37">
        <f t="shared" ca="1" si="0"/>
        <v>677.94769287109375</v>
      </c>
      <c r="D6" s="37">
        <f t="shared" ca="1" si="0"/>
        <v>364.99542236328125</v>
      </c>
      <c r="E6" s="37">
        <f t="shared" ca="1" si="0"/>
        <v>107.37532043457031</v>
      </c>
      <c r="F6" s="37">
        <f t="shared" ca="1" si="0"/>
        <v>301.947998046875</v>
      </c>
      <c r="G6" s="37">
        <f t="shared" ca="1" si="0"/>
        <v>871.44586181640625</v>
      </c>
      <c r="H6" s="37">
        <f t="shared" ca="1" si="0"/>
        <v>263.79293823242188</v>
      </c>
      <c r="I6" s="37">
        <f t="shared" ca="1" si="0"/>
        <v>106.36967468261719</v>
      </c>
      <c r="J6" s="37">
        <f t="shared" ca="1" si="0"/>
        <v>300.97048950195312</v>
      </c>
      <c r="K6" s="37">
        <f t="shared" ca="1" si="0"/>
        <v>633.17889404296875</v>
      </c>
      <c r="L6" s="33" t="s">
        <v>45</v>
      </c>
    </row>
    <row r="7" spans="1:13" x14ac:dyDescent="0.2">
      <c r="A7" t="s">
        <v>46</v>
      </c>
      <c r="B7" s="37">
        <f t="shared" ca="1" si="1"/>
        <v>627.64202880859375</v>
      </c>
      <c r="C7" s="37">
        <f t="shared" ca="1" si="0"/>
        <v>502.45391845703125</v>
      </c>
      <c r="D7" s="37">
        <f t="shared" ca="1" si="0"/>
        <v>489.89474487304688</v>
      </c>
      <c r="E7" s="37">
        <f t="shared" ca="1" si="0"/>
        <v>783.99530029296875</v>
      </c>
      <c r="F7" s="37">
        <f t="shared" ca="1" si="0"/>
        <v>774.7401123046875</v>
      </c>
      <c r="G7" s="37">
        <f t="shared" ca="1" si="0"/>
        <v>56.236862182617188</v>
      </c>
      <c r="H7" s="37">
        <f t="shared" ca="1" si="0"/>
        <v>279.342041015625</v>
      </c>
      <c r="I7" s="37">
        <f t="shared" ca="1" si="0"/>
        <v>999.41455078125</v>
      </c>
      <c r="J7" s="37">
        <f t="shared" ca="1" si="0"/>
        <v>948.57110595703125</v>
      </c>
      <c r="K7" s="37">
        <f t="shared" ca="1" si="0"/>
        <v>207.56114196777344</v>
      </c>
      <c r="L7" s="33" t="s">
        <v>47</v>
      </c>
    </row>
    <row r="8" spans="1:13" x14ac:dyDescent="0.2">
      <c r="A8" t="s">
        <v>48</v>
      </c>
      <c r="B8" s="37">
        <f t="shared" ca="1" si="1"/>
        <v>428.45635986328125</v>
      </c>
      <c r="C8" s="37">
        <f t="shared" ca="1" si="0"/>
        <v>513.73748779296875</v>
      </c>
      <c r="D8" s="37">
        <f t="shared" ca="1" si="0"/>
        <v>155.66307067871094</v>
      </c>
      <c r="E8" s="37">
        <f t="shared" ca="1" si="0"/>
        <v>459.64080810546875</v>
      </c>
      <c r="F8" s="37">
        <f t="shared" ca="1" si="0"/>
        <v>14.017641067504883</v>
      </c>
      <c r="G8" s="37">
        <f t="shared" ca="1" si="0"/>
        <v>949.556640625</v>
      </c>
      <c r="H8" s="37">
        <f t="shared" ca="1" si="0"/>
        <v>829.8016357421875</v>
      </c>
      <c r="I8" s="37">
        <f t="shared" ca="1" si="0"/>
        <v>676.1759033203125</v>
      </c>
      <c r="J8" s="37">
        <f t="shared" ca="1" si="0"/>
        <v>979.829345703125</v>
      </c>
      <c r="K8" s="37">
        <f t="shared" ca="1" si="0"/>
        <v>186.01351928710938</v>
      </c>
      <c r="L8" s="33" t="s">
        <v>49</v>
      </c>
    </row>
    <row r="9" spans="1:13" x14ac:dyDescent="0.2">
      <c r="A9" t="s">
        <v>50</v>
      </c>
      <c r="B9" s="37">
        <f t="shared" ca="1" si="1"/>
        <v>97.973823547363281</v>
      </c>
      <c r="C9" s="37">
        <f t="shared" ca="1" si="0"/>
        <v>462.98004150390625</v>
      </c>
      <c r="D9" s="37">
        <f t="shared" ca="1" si="0"/>
        <v>474.45916748046875</v>
      </c>
      <c r="E9" s="37">
        <f t="shared" ca="1" si="0"/>
        <v>753.6881103515625</v>
      </c>
      <c r="F9" s="37">
        <f t="shared" ca="1" si="0"/>
        <v>760.72357177734375</v>
      </c>
      <c r="G9" s="37">
        <f t="shared" ca="1" si="0"/>
        <v>364.0186767578125</v>
      </c>
      <c r="H9" s="37">
        <f t="shared" ca="1" si="0"/>
        <v>824.60211181640625</v>
      </c>
      <c r="I9" s="37">
        <f t="shared" ca="1" si="0"/>
        <v>15.703916549682617</v>
      </c>
      <c r="J9" s="37">
        <f t="shared" ca="1" si="0"/>
        <v>401.37432861328125</v>
      </c>
      <c r="K9" s="37">
        <f t="shared" ca="1" si="0"/>
        <v>583.3590087890625</v>
      </c>
      <c r="L9" s="33" t="s">
        <v>51</v>
      </c>
    </row>
    <row r="10" spans="1:13" x14ac:dyDescent="0.2">
      <c r="A10" t="s">
        <v>52</v>
      </c>
      <c r="B10" s="37">
        <f t="shared" ca="1" si="1"/>
        <v>561.04010009765625</v>
      </c>
      <c r="C10" s="37">
        <f t="shared" ca="1" si="0"/>
        <v>353.47265625</v>
      </c>
      <c r="D10" s="37">
        <f t="shared" ca="1" si="0"/>
        <v>257.26763916015625</v>
      </c>
      <c r="E10" s="37">
        <f t="shared" ca="1" si="0"/>
        <v>596.09454345703125</v>
      </c>
      <c r="F10" s="37">
        <f t="shared" ca="1" si="0"/>
        <v>814.489990234375</v>
      </c>
      <c r="G10" s="37">
        <f t="shared" ca="1" si="0"/>
        <v>524.868408203125</v>
      </c>
      <c r="H10" s="37">
        <f t="shared" ca="1" si="0"/>
        <v>589.16302490234375</v>
      </c>
      <c r="I10" s="37">
        <f t="shared" ca="1" si="0"/>
        <v>575.183837890625</v>
      </c>
      <c r="J10" s="37">
        <f t="shared" ca="1" si="0"/>
        <v>278.27996826171875</v>
      </c>
      <c r="K10" s="37">
        <f t="shared" ca="1" si="0"/>
        <v>80.714645385742188</v>
      </c>
      <c r="L10" s="33" t="s">
        <v>53</v>
      </c>
    </row>
    <row r="11" spans="1:13" x14ac:dyDescent="0.2">
      <c r="A11" t="s">
        <v>54</v>
      </c>
      <c r="B11" s="37">
        <f t="shared" ca="1" si="1"/>
        <v>694.48529052734375</v>
      </c>
      <c r="C11" s="37">
        <f t="shared" ca="1" si="0"/>
        <v>404.83413696289062</v>
      </c>
      <c r="D11" s="37">
        <f t="shared" ca="1" si="0"/>
        <v>628.75189208984375</v>
      </c>
      <c r="E11" s="37">
        <f t="shared" ca="1" si="0"/>
        <v>832.73016357421875</v>
      </c>
      <c r="F11" s="37">
        <f t="shared" ca="1" si="0"/>
        <v>709.03790283203125</v>
      </c>
      <c r="G11" s="37">
        <f t="shared" ca="1" si="0"/>
        <v>767.11163330078125</v>
      </c>
      <c r="H11" s="37">
        <f t="shared" ca="1" si="0"/>
        <v>986.0931396484375</v>
      </c>
      <c r="I11" s="37">
        <f t="shared" ca="1" si="0"/>
        <v>100.05223846435547</v>
      </c>
      <c r="J11" s="37">
        <f t="shared" ca="1" si="0"/>
        <v>160.44151306152344</v>
      </c>
      <c r="K11" s="37">
        <f t="shared" ca="1" si="0"/>
        <v>457.97146606445312</v>
      </c>
      <c r="L11" s="33" t="s">
        <v>55</v>
      </c>
    </row>
    <row r="12" spans="1:13" x14ac:dyDescent="0.2">
      <c r="A12" t="s">
        <v>56</v>
      </c>
      <c r="B12" s="37">
        <f t="shared" ca="1" si="1"/>
        <v>913.71759033203125</v>
      </c>
      <c r="C12" s="37">
        <f t="shared" ca="1" si="0"/>
        <v>269.7315673828125</v>
      </c>
      <c r="D12" s="37">
        <f t="shared" ca="1" si="0"/>
        <v>542.0701904296875</v>
      </c>
      <c r="E12" s="37">
        <f t="shared" ca="1" si="0"/>
        <v>18.758356094360352</v>
      </c>
      <c r="F12" s="37">
        <f t="shared" ca="1" si="0"/>
        <v>45.352756500244141</v>
      </c>
      <c r="G12" s="37">
        <f t="shared" ca="1" si="0"/>
        <v>53.504528045654297</v>
      </c>
      <c r="H12" s="37">
        <f t="shared" ca="1" si="0"/>
        <v>910.96429443359375</v>
      </c>
      <c r="I12" s="37">
        <f t="shared" ca="1" si="0"/>
        <v>103.02263641357422</v>
      </c>
      <c r="J12" s="37">
        <f t="shared" ca="1" si="0"/>
        <v>162.82159423828125</v>
      </c>
      <c r="K12" s="37">
        <f t="shared" ca="1" si="0"/>
        <v>905.7298583984375</v>
      </c>
      <c r="L12" s="33" t="s">
        <v>57</v>
      </c>
    </row>
    <row r="13" spans="1:13" s="34" customFormat="1" x14ac:dyDescent="0.2">
      <c r="A13" s="34" t="s">
        <v>58</v>
      </c>
      <c r="B13" s="37">
        <f t="shared" ca="1" si="1"/>
        <v>834.81719970703125</v>
      </c>
      <c r="C13" s="37">
        <f t="shared" ca="1" si="0"/>
        <v>55.593490600585938</v>
      </c>
      <c r="D13" s="37">
        <f t="shared" ca="1" si="0"/>
        <v>156.30221557617188</v>
      </c>
      <c r="E13" s="37">
        <f t="shared" ca="1" si="0"/>
        <v>210.36863708496094</v>
      </c>
      <c r="F13" s="37">
        <f t="shared" ca="1" si="0"/>
        <v>414.03268432617188</v>
      </c>
      <c r="G13" s="37">
        <f t="shared" ca="1" si="0"/>
        <v>592.458251953125</v>
      </c>
      <c r="H13" s="37">
        <f t="shared" ca="1" si="0"/>
        <v>226.86601257324219</v>
      </c>
      <c r="I13" s="37">
        <f t="shared" ca="1" si="0"/>
        <v>798.8843994140625</v>
      </c>
      <c r="J13" s="37">
        <f t="shared" ca="1" si="0"/>
        <v>646.587158203125</v>
      </c>
      <c r="K13" s="37">
        <f t="shared" ca="1" si="0"/>
        <v>261.3682861328125</v>
      </c>
      <c r="L13" s="35" t="s">
        <v>59</v>
      </c>
    </row>
    <row r="14" spans="1:13" x14ac:dyDescent="0.2">
      <c r="A14" s="26" t="s">
        <v>60</v>
      </c>
      <c r="B14" s="36">
        <f ca="1">SUM(B2:B13)</f>
        <v>7163.0317153930664</v>
      </c>
      <c r="C14" s="36">
        <f t="shared" ref="C14:K14" ca="1" si="2">SUM(C2:C13)</f>
        <v>5153.1659297943115</v>
      </c>
      <c r="D14" s="36">
        <f t="shared" ca="1" si="2"/>
        <v>4743.5351409912109</v>
      </c>
      <c r="E14" s="36">
        <f t="shared" ca="1" si="2"/>
        <v>6252.2546329498291</v>
      </c>
      <c r="F14" s="36">
        <f t="shared" ca="1" si="2"/>
        <v>5942.3952388763428</v>
      </c>
      <c r="G14" s="36">
        <f t="shared" ca="1" si="2"/>
        <v>7167.7895774841309</v>
      </c>
      <c r="H14" s="36">
        <f t="shared" ca="1" si="2"/>
        <v>6948.0086212158203</v>
      </c>
      <c r="I14" s="36">
        <f t="shared" ca="1" si="2"/>
        <v>5827.7303295135498</v>
      </c>
      <c r="J14" s="36">
        <f t="shared" ca="1" si="2"/>
        <v>4886.7885284423828</v>
      </c>
      <c r="K14" s="36">
        <f t="shared" ca="1" si="2"/>
        <v>5177.6735229492188</v>
      </c>
    </row>
    <row r="15" spans="1:13" s="42" customFormat="1" ht="14" x14ac:dyDescent="0.2">
      <c r="A15" s="40" t="s">
        <v>62</v>
      </c>
      <c r="B15" s="41">
        <f ca="1">SUM(INDIRECT(B1&amp;"!"&amp;"B2:B13"))</f>
        <v>7163.0317153930664</v>
      </c>
      <c r="C15" s="41">
        <f t="shared" ref="C15:K15" ca="1" si="3">SUM(INDIRECT(C1&amp;"!"&amp;"B2:B13"))</f>
        <v>5153.1659297943115</v>
      </c>
      <c r="D15" s="41">
        <f t="shared" ca="1" si="3"/>
        <v>4743.5351409912109</v>
      </c>
      <c r="E15" s="41">
        <f t="shared" ca="1" si="3"/>
        <v>6252.2546329498291</v>
      </c>
      <c r="F15" s="41">
        <f t="shared" ca="1" si="3"/>
        <v>5942.3952388763428</v>
      </c>
      <c r="G15" s="41">
        <f t="shared" ca="1" si="3"/>
        <v>7167.7895774841309</v>
      </c>
      <c r="H15" s="41">
        <f t="shared" ca="1" si="3"/>
        <v>6948.0086212158203</v>
      </c>
      <c r="I15" s="41">
        <f t="shared" ca="1" si="3"/>
        <v>5827.7303295135498</v>
      </c>
      <c r="J15" s="41">
        <f t="shared" ca="1" si="3"/>
        <v>4886.7885284423828</v>
      </c>
      <c r="K15" s="41">
        <f t="shared" ca="1" si="3"/>
        <v>5177.6735229492188</v>
      </c>
    </row>
    <row r="16" spans="1:13" x14ac:dyDescent="0.2">
      <c r="A16" s="20" t="s">
        <v>61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21"/>
      <c r="M16" s="21"/>
    </row>
    <row r="17" spans="1:13" x14ac:dyDescent="0.2">
      <c r="A17" s="20"/>
      <c r="B17" s="38" t="s">
        <v>63</v>
      </c>
      <c r="C17" s="5"/>
      <c r="D17" s="5"/>
      <c r="E17" s="5"/>
      <c r="F17" s="5"/>
      <c r="G17" s="5"/>
      <c r="H17" s="5"/>
      <c r="I17" s="5"/>
      <c r="J17" s="5"/>
      <c r="K17" s="5"/>
      <c r="L17" s="21"/>
      <c r="M17" s="21"/>
    </row>
  </sheetData>
  <pageMargins left="0.7" right="0.7" top="0.75" bottom="0.75" header="0.3" footer="0.3"/>
  <pageSetup scale="56" orientation="portrait" r:id="rId1"/>
  <headerFooter>
    <oddFooter>&amp;LThe Infinite Actuary&amp;CTechnical Skills Course&amp;Rwww.theinfiniteactuary.com/skills
Do Not Distribute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0" tint="-0.14999847407452621"/>
  </sheetPr>
  <dimension ref="A1:B13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785.21221923828125</v>
      </c>
    </row>
    <row r="3" spans="1:2" x14ac:dyDescent="0.2">
      <c r="A3" t="s">
        <v>38</v>
      </c>
      <c r="B3">
        <v>378.90255737304688</v>
      </c>
    </row>
    <row r="4" spans="1:2" x14ac:dyDescent="0.2">
      <c r="A4" t="s">
        <v>40</v>
      </c>
      <c r="B4">
        <v>289.6650390625</v>
      </c>
    </row>
    <row r="5" spans="1:2" x14ac:dyDescent="0.2">
      <c r="A5" t="s">
        <v>42</v>
      </c>
      <c r="B5">
        <v>919.3770751953125</v>
      </c>
    </row>
    <row r="6" spans="1:2" x14ac:dyDescent="0.2">
      <c r="A6" t="s">
        <v>44</v>
      </c>
      <c r="B6">
        <v>631.742431640625</v>
      </c>
    </row>
    <row r="7" spans="1:2" x14ac:dyDescent="0.2">
      <c r="A7" t="s">
        <v>46</v>
      </c>
      <c r="B7">
        <v>627.64202880859375</v>
      </c>
    </row>
    <row r="8" spans="1:2" x14ac:dyDescent="0.2">
      <c r="A8" t="s">
        <v>48</v>
      </c>
      <c r="B8">
        <v>428.45635986328125</v>
      </c>
    </row>
    <row r="9" spans="1:2" x14ac:dyDescent="0.2">
      <c r="A9" t="s">
        <v>50</v>
      </c>
      <c r="B9">
        <v>97.973823547363281</v>
      </c>
    </row>
    <row r="10" spans="1:2" x14ac:dyDescent="0.2">
      <c r="A10" t="s">
        <v>52</v>
      </c>
      <c r="B10">
        <v>561.04010009765625</v>
      </c>
    </row>
    <row r="11" spans="1:2" x14ac:dyDescent="0.2">
      <c r="A11" t="s">
        <v>54</v>
      </c>
      <c r="B11">
        <v>694.48529052734375</v>
      </c>
    </row>
    <row r="12" spans="1:2" x14ac:dyDescent="0.2">
      <c r="A12" t="s">
        <v>56</v>
      </c>
      <c r="B12">
        <v>913.71759033203125</v>
      </c>
    </row>
    <row r="13" spans="1:2" x14ac:dyDescent="0.2">
      <c r="A13" t="s">
        <v>58</v>
      </c>
      <c r="B13">
        <v>834.81719970703125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22.629201889038086</v>
      </c>
    </row>
    <row r="3" spans="1:2" x14ac:dyDescent="0.2">
      <c r="A3" t="s">
        <v>38</v>
      </c>
      <c r="B3">
        <v>543.360595703125</v>
      </c>
    </row>
    <row r="4" spans="1:2" x14ac:dyDescent="0.2">
      <c r="A4" t="s">
        <v>40</v>
      </c>
      <c r="B4">
        <v>916.16400146484375</v>
      </c>
    </row>
    <row r="5" spans="1:2" x14ac:dyDescent="0.2">
      <c r="A5" t="s">
        <v>42</v>
      </c>
      <c r="B5">
        <v>430.26113891601562</v>
      </c>
    </row>
    <row r="6" spans="1:2" x14ac:dyDescent="0.2">
      <c r="A6" t="s">
        <v>44</v>
      </c>
      <c r="B6">
        <v>677.94769287109375</v>
      </c>
    </row>
    <row r="7" spans="1:2" x14ac:dyDescent="0.2">
      <c r="A7" t="s">
        <v>46</v>
      </c>
      <c r="B7">
        <v>502.45391845703125</v>
      </c>
    </row>
    <row r="8" spans="1:2" x14ac:dyDescent="0.2">
      <c r="A8" t="s">
        <v>48</v>
      </c>
      <c r="B8">
        <v>513.73748779296875</v>
      </c>
    </row>
    <row r="9" spans="1:2" x14ac:dyDescent="0.2">
      <c r="A9" t="s">
        <v>50</v>
      </c>
      <c r="B9">
        <v>462.98004150390625</v>
      </c>
    </row>
    <row r="10" spans="1:2" x14ac:dyDescent="0.2">
      <c r="A10" t="s">
        <v>52</v>
      </c>
      <c r="B10">
        <v>353.47265625</v>
      </c>
    </row>
    <row r="11" spans="1:2" x14ac:dyDescent="0.2">
      <c r="A11" t="s">
        <v>54</v>
      </c>
      <c r="B11">
        <v>404.83413696289062</v>
      </c>
    </row>
    <row r="12" spans="1:2" x14ac:dyDescent="0.2">
      <c r="A12" t="s">
        <v>56</v>
      </c>
      <c r="B12">
        <v>269.7315673828125</v>
      </c>
    </row>
    <row r="13" spans="1:2" x14ac:dyDescent="0.2">
      <c r="A13" t="s">
        <v>58</v>
      </c>
      <c r="B13">
        <v>55.593490600585938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 tint="-0.14999847407452621"/>
  </sheetPr>
  <dimension ref="A1:B13"/>
  <sheetViews>
    <sheetView workbookViewId="0">
      <selection activeCell="I25" sqref="I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243.84516906738281</v>
      </c>
    </row>
    <row r="3" spans="1:2" x14ac:dyDescent="0.2">
      <c r="A3" t="s">
        <v>38</v>
      </c>
      <c r="B3">
        <v>979.07794189453125</v>
      </c>
    </row>
    <row r="4" spans="1:2" x14ac:dyDescent="0.2">
      <c r="A4" t="s">
        <v>40</v>
      </c>
      <c r="B4">
        <v>60.916244506835938</v>
      </c>
    </row>
    <row r="5" spans="1:2" x14ac:dyDescent="0.2">
      <c r="A5" t="s">
        <v>42</v>
      </c>
      <c r="B5">
        <v>390.29144287109375</v>
      </c>
    </row>
    <row r="6" spans="1:2" x14ac:dyDescent="0.2">
      <c r="A6" t="s">
        <v>44</v>
      </c>
      <c r="B6">
        <v>364.99542236328125</v>
      </c>
    </row>
    <row r="7" spans="1:2" x14ac:dyDescent="0.2">
      <c r="A7" t="s">
        <v>46</v>
      </c>
      <c r="B7">
        <v>489.89474487304688</v>
      </c>
    </row>
    <row r="8" spans="1:2" x14ac:dyDescent="0.2">
      <c r="A8" t="s">
        <v>48</v>
      </c>
      <c r="B8">
        <v>155.66307067871094</v>
      </c>
    </row>
    <row r="9" spans="1:2" x14ac:dyDescent="0.2">
      <c r="A9" t="s">
        <v>50</v>
      </c>
      <c r="B9">
        <v>474.45916748046875</v>
      </c>
    </row>
    <row r="10" spans="1:2" x14ac:dyDescent="0.2">
      <c r="A10" t="s">
        <v>52</v>
      </c>
      <c r="B10">
        <v>257.26763916015625</v>
      </c>
    </row>
    <row r="11" spans="1:2" x14ac:dyDescent="0.2">
      <c r="A11" t="s">
        <v>54</v>
      </c>
      <c r="B11">
        <v>628.75189208984375</v>
      </c>
    </row>
    <row r="12" spans="1:2" x14ac:dyDescent="0.2">
      <c r="A12" t="s">
        <v>56</v>
      </c>
      <c r="B12">
        <v>542.0701904296875</v>
      </c>
    </row>
    <row r="13" spans="1:2" x14ac:dyDescent="0.2">
      <c r="A13" t="s">
        <v>58</v>
      </c>
      <c r="B13">
        <v>156.30221557617188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>
    <tabColor theme="0" tint="-0.14999847407452621"/>
  </sheetPr>
  <dimension ref="A1:B13"/>
  <sheetViews>
    <sheetView workbookViewId="0">
      <selection activeCell="I32" sqref="I32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938.545166015625</v>
      </c>
    </row>
    <row r="3" spans="1:2" x14ac:dyDescent="0.2">
      <c r="A3" t="s">
        <v>38</v>
      </c>
      <c r="B3">
        <v>654.4993896484375</v>
      </c>
    </row>
    <row r="4" spans="1:2" x14ac:dyDescent="0.2">
      <c r="A4" t="s">
        <v>40</v>
      </c>
      <c r="B4">
        <v>506.08737182617188</v>
      </c>
    </row>
    <row r="5" spans="1:2" x14ac:dyDescent="0.2">
      <c r="A5" t="s">
        <v>42</v>
      </c>
      <c r="B5">
        <v>390.47146606445312</v>
      </c>
    </row>
    <row r="6" spans="1:2" x14ac:dyDescent="0.2">
      <c r="A6" t="s">
        <v>44</v>
      </c>
      <c r="B6">
        <v>107.37532043457031</v>
      </c>
    </row>
    <row r="7" spans="1:2" x14ac:dyDescent="0.2">
      <c r="A7" t="s">
        <v>46</v>
      </c>
      <c r="B7">
        <v>783.99530029296875</v>
      </c>
    </row>
    <row r="8" spans="1:2" x14ac:dyDescent="0.2">
      <c r="A8" t="s">
        <v>48</v>
      </c>
      <c r="B8">
        <v>459.64080810546875</v>
      </c>
    </row>
    <row r="9" spans="1:2" x14ac:dyDescent="0.2">
      <c r="A9" t="s">
        <v>50</v>
      </c>
      <c r="B9">
        <v>753.6881103515625</v>
      </c>
    </row>
    <row r="10" spans="1:2" x14ac:dyDescent="0.2">
      <c r="A10" t="s">
        <v>52</v>
      </c>
      <c r="B10">
        <v>596.09454345703125</v>
      </c>
    </row>
    <row r="11" spans="1:2" x14ac:dyDescent="0.2">
      <c r="A11" t="s">
        <v>54</v>
      </c>
      <c r="B11">
        <v>832.73016357421875</v>
      </c>
    </row>
    <row r="12" spans="1:2" x14ac:dyDescent="0.2">
      <c r="A12" t="s">
        <v>56</v>
      </c>
      <c r="B12">
        <v>18.758356094360352</v>
      </c>
    </row>
    <row r="13" spans="1:2" x14ac:dyDescent="0.2">
      <c r="A13" t="s">
        <v>58</v>
      </c>
      <c r="B13">
        <v>210.36863708496094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705.5474853515625</v>
      </c>
    </row>
    <row r="3" spans="1:2" x14ac:dyDescent="0.2">
      <c r="A3" t="s">
        <v>38</v>
      </c>
      <c r="B3">
        <v>533.42401123046875</v>
      </c>
    </row>
    <row r="4" spans="1:2" x14ac:dyDescent="0.2">
      <c r="A4" t="s">
        <v>40</v>
      </c>
      <c r="B4">
        <v>579.51861572265625</v>
      </c>
    </row>
    <row r="5" spans="1:2" x14ac:dyDescent="0.2">
      <c r="A5" t="s">
        <v>42</v>
      </c>
      <c r="B5">
        <v>289.56246948242188</v>
      </c>
    </row>
    <row r="6" spans="1:2" x14ac:dyDescent="0.2">
      <c r="A6" t="s">
        <v>44</v>
      </c>
      <c r="B6">
        <v>301.947998046875</v>
      </c>
    </row>
    <row r="7" spans="1:2" x14ac:dyDescent="0.2">
      <c r="A7" t="s">
        <v>46</v>
      </c>
      <c r="B7">
        <v>774.7401123046875</v>
      </c>
    </row>
    <row r="8" spans="1:2" x14ac:dyDescent="0.2">
      <c r="A8" t="s">
        <v>48</v>
      </c>
      <c r="B8">
        <v>14.017641067504883</v>
      </c>
    </row>
    <row r="9" spans="1:2" x14ac:dyDescent="0.2">
      <c r="A9" t="s">
        <v>50</v>
      </c>
      <c r="B9">
        <v>760.72357177734375</v>
      </c>
    </row>
    <row r="10" spans="1:2" x14ac:dyDescent="0.2">
      <c r="A10" t="s">
        <v>52</v>
      </c>
      <c r="B10">
        <v>814.489990234375</v>
      </c>
    </row>
    <row r="11" spans="1:2" x14ac:dyDescent="0.2">
      <c r="A11" t="s">
        <v>54</v>
      </c>
      <c r="B11">
        <v>709.03790283203125</v>
      </c>
    </row>
    <row r="12" spans="1:2" x14ac:dyDescent="0.2">
      <c r="A12" t="s">
        <v>56</v>
      </c>
      <c r="B12">
        <v>45.352756500244141</v>
      </c>
    </row>
    <row r="13" spans="1:2" x14ac:dyDescent="0.2">
      <c r="A13" t="s">
        <v>58</v>
      </c>
      <c r="B13">
        <v>414.03268432617188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862.61932373046875</v>
      </c>
    </row>
    <row r="3" spans="1:2" x14ac:dyDescent="0.2">
      <c r="A3" t="s">
        <v>38</v>
      </c>
      <c r="B3">
        <v>790.48004150390625</v>
      </c>
    </row>
    <row r="4" spans="1:2" x14ac:dyDescent="0.2">
      <c r="A4" t="s">
        <v>40</v>
      </c>
      <c r="B4">
        <v>373.53616333007812</v>
      </c>
    </row>
    <row r="5" spans="1:2" x14ac:dyDescent="0.2">
      <c r="A5" t="s">
        <v>42</v>
      </c>
      <c r="B5">
        <v>961.95318603515625</v>
      </c>
    </row>
    <row r="6" spans="1:2" x14ac:dyDescent="0.2">
      <c r="A6" t="s">
        <v>44</v>
      </c>
      <c r="B6">
        <v>871.44586181640625</v>
      </c>
    </row>
    <row r="7" spans="1:2" x14ac:dyDescent="0.2">
      <c r="A7" t="s">
        <v>46</v>
      </c>
      <c r="B7">
        <v>56.236862182617188</v>
      </c>
    </row>
    <row r="8" spans="1:2" x14ac:dyDescent="0.2">
      <c r="A8" t="s">
        <v>48</v>
      </c>
      <c r="B8">
        <v>949.556640625</v>
      </c>
    </row>
    <row r="9" spans="1:2" x14ac:dyDescent="0.2">
      <c r="A9" t="s">
        <v>50</v>
      </c>
      <c r="B9">
        <v>364.0186767578125</v>
      </c>
    </row>
    <row r="10" spans="1:2" x14ac:dyDescent="0.2">
      <c r="A10" t="s">
        <v>52</v>
      </c>
      <c r="B10">
        <v>524.868408203125</v>
      </c>
    </row>
    <row r="11" spans="1:2" x14ac:dyDescent="0.2">
      <c r="A11" t="s">
        <v>54</v>
      </c>
      <c r="B11">
        <v>767.11163330078125</v>
      </c>
    </row>
    <row r="12" spans="1:2" x14ac:dyDescent="0.2">
      <c r="A12" t="s">
        <v>56</v>
      </c>
      <c r="B12">
        <v>53.504528045654297</v>
      </c>
    </row>
    <row r="13" spans="1:2" x14ac:dyDescent="0.2">
      <c r="A13" t="s">
        <v>58</v>
      </c>
      <c r="B13">
        <v>592.458251953125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ReadMe</vt:lpstr>
      <vt:lpstr>Warranty Sales</vt:lpstr>
      <vt:lpstr>Summary</vt:lpstr>
      <vt:lpstr>Region1</vt:lpstr>
      <vt:lpstr>Region2</vt:lpstr>
      <vt:lpstr>Region3</vt:lpstr>
      <vt:lpstr>Region4</vt:lpstr>
      <vt:lpstr>Region5</vt:lpstr>
      <vt:lpstr>Region6</vt:lpstr>
      <vt:lpstr>Region7</vt:lpstr>
      <vt:lpstr>Region8</vt:lpstr>
      <vt:lpstr>Region9</vt:lpstr>
      <vt:lpstr>Region10</vt:lpstr>
      <vt:lpstr>DynamicCharts</vt:lpstr>
      <vt:lpstr>Warranty Sales - ISNA</vt:lpstr>
      <vt:lpstr>Data Parsing</vt:lpstr>
      <vt:lpstr>'Data Parsing'!Print_Area</vt:lpstr>
      <vt:lpstr>DynamicCharts!Print_Area</vt:lpstr>
      <vt:lpstr>ReadMe!Print_Area</vt:lpstr>
      <vt:lpstr>'Warranty Sales - ISNA'!Print_Area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Rogee</dc:creator>
  <cp:lastModifiedBy>Jimmy A. Creznic</cp:lastModifiedBy>
  <cp:lastPrinted>2014-08-24T15:21:41Z</cp:lastPrinted>
  <dcterms:created xsi:type="dcterms:W3CDTF">2012-07-05T13:37:20Z</dcterms:created>
  <dcterms:modified xsi:type="dcterms:W3CDTF">2020-04-09T16:53:38Z</dcterms:modified>
</cp:coreProperties>
</file>